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urologistic3\Desktop\"/>
    </mc:Choice>
  </mc:AlternateContent>
  <bookViews>
    <workbookView xWindow="0" yWindow="0" windowWidth="19200" windowHeight="8265" tabRatio="466" firstSheet="1" activeTab="2"/>
  </bookViews>
  <sheets>
    <sheet name="Acceuil" sheetId="5" state="hidden" r:id="rId1"/>
    <sheet name="Etat" sheetId="49" r:id="rId2"/>
    <sheet name="2019" sheetId="34" r:id="rId3"/>
    <sheet name="Août" sheetId="41" state="hidden" r:id="rId4"/>
    <sheet name="Septem" sheetId="42" state="hidden" r:id="rId5"/>
    <sheet name="Décem" sheetId="33" state="hidden" r:id="rId6"/>
    <sheet name="Reporting_SM2019" sheetId="46" state="hidden" r:id="rId7"/>
    <sheet name="Référence" sheetId="50" r:id="rId8"/>
    <sheet name="Congé-2019" sheetId="1" state="hidden" r:id="rId9"/>
  </sheets>
  <externalReferences>
    <externalReference r:id="rId10"/>
    <externalReference r:id="rId11"/>
  </externalReferences>
  <definedNames>
    <definedName name="AnnéeCalendrier" localSheetId="1">'[1]Congé-2018'!$H$1</definedName>
    <definedName name="AnnéeCalendrier" localSheetId="7">'[1]Congé-2018'!$H$1</definedName>
    <definedName name="AnnéeCalendrier">'Congé-2019'!$H$1</definedName>
    <definedName name="code_jour" localSheetId="7">Référence!$H$7:$J$13</definedName>
    <definedName name="code_jour">Référence!$H$7:$J$13</definedName>
    <definedName name="FERIE18" localSheetId="7">Référence!$Q$7:$Q$18</definedName>
    <definedName name="FERIE18">Référence!$Q$7:$Q$17</definedName>
    <definedName name="FERIE19">Référence!$R$7:$R$17</definedName>
    <definedName name="Janv.chauff">'2019'!$F$4:$DU$4</definedName>
    <definedName name="Janv.crit">'2019'!$F$5:$DU$5</definedName>
    <definedName name="Janv.Date">'2019'!$E$6:$E$36</definedName>
    <definedName name="janvier">'2019'!$B$6:$EQ$36</definedName>
    <definedName name="NomsChauffeurs" localSheetId="1">[2]Référence!#REF!:#REF!</definedName>
    <definedName name="NomsChauffeurs" localSheetId="7">Référence!#REF!:#REF!</definedName>
    <definedName name="NomsChauffeurs">#REF!:#REF!</definedName>
    <definedName name="zonegl">'Congé-2019'!$L$10:$NL$41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1" i="1" l="1"/>
  <c r="B11" i="1" s="1"/>
  <c r="D11" i="1" s="1"/>
  <c r="A12" i="1"/>
  <c r="B12" i="1" s="1"/>
  <c r="D12" i="1" s="1"/>
  <c r="A13" i="1"/>
  <c r="B13" i="1" s="1"/>
  <c r="D13" i="1" s="1"/>
  <c r="A14" i="1"/>
  <c r="B14" i="1" s="1"/>
  <c r="D14" i="1" s="1"/>
  <c r="A15" i="1"/>
  <c r="B15" i="1" s="1"/>
  <c r="D15" i="1" s="1"/>
  <c r="A16" i="1"/>
  <c r="B16" i="1" s="1"/>
  <c r="D16" i="1" s="1"/>
  <c r="A17" i="1"/>
  <c r="B17" i="1" s="1"/>
  <c r="D17" i="1" s="1"/>
  <c r="A18" i="1"/>
  <c r="B18" i="1" s="1"/>
  <c r="D18" i="1" s="1"/>
  <c r="A19" i="1"/>
  <c r="B19" i="1" s="1"/>
  <c r="D19" i="1" s="1"/>
  <c r="A20" i="1"/>
  <c r="B20" i="1" s="1"/>
  <c r="D20" i="1" s="1"/>
  <c r="A21" i="1"/>
  <c r="B21" i="1" s="1"/>
  <c r="D21" i="1" s="1"/>
  <c r="A22" i="1"/>
  <c r="B22" i="1" s="1"/>
  <c r="D22" i="1" s="1"/>
  <c r="A23" i="1"/>
  <c r="B23" i="1" s="1"/>
  <c r="D23" i="1" s="1"/>
  <c r="A24" i="1"/>
  <c r="B24" i="1" s="1"/>
  <c r="D24" i="1" s="1"/>
  <c r="A25" i="1"/>
  <c r="B25" i="1" s="1"/>
  <c r="D25" i="1" s="1"/>
  <c r="A26" i="1"/>
  <c r="B26" i="1" s="1"/>
  <c r="D26" i="1" s="1"/>
  <c r="A27" i="1"/>
  <c r="B27" i="1" s="1"/>
  <c r="D27" i="1" s="1"/>
  <c r="A28" i="1"/>
  <c r="B28" i="1" s="1"/>
  <c r="D28" i="1" s="1"/>
  <c r="A29" i="1"/>
  <c r="B29" i="1" s="1"/>
  <c r="D29" i="1" s="1"/>
  <c r="A30" i="1"/>
  <c r="B30" i="1" s="1"/>
  <c r="D30" i="1" s="1"/>
  <c r="A31" i="1"/>
  <c r="B31" i="1" s="1"/>
  <c r="D31" i="1" s="1"/>
  <c r="A32" i="1"/>
  <c r="B32" i="1" s="1"/>
  <c r="D32" i="1" s="1"/>
  <c r="A33" i="1"/>
  <c r="B33" i="1" s="1"/>
  <c r="D33" i="1" s="1"/>
  <c r="A34" i="1"/>
  <c r="B34" i="1" s="1"/>
  <c r="D34" i="1" s="1"/>
  <c r="A35" i="1"/>
  <c r="B35" i="1" s="1"/>
  <c r="D35" i="1" s="1"/>
  <c r="A36" i="1"/>
  <c r="B36" i="1" s="1"/>
  <c r="D36" i="1" s="1"/>
  <c r="A37" i="1"/>
  <c r="B37" i="1" s="1"/>
  <c r="D37" i="1" s="1"/>
  <c r="A38" i="1"/>
  <c r="B38" i="1" s="1"/>
  <c r="D38" i="1" s="1"/>
  <c r="A39" i="1"/>
  <c r="B39" i="1" s="1"/>
  <c r="D39" i="1" s="1"/>
  <c r="A10" i="1"/>
  <c r="B10" i="1" s="1"/>
  <c r="D10" i="1" s="1"/>
  <c r="A8" i="46"/>
  <c r="A10" i="46"/>
  <c r="A12" i="46"/>
  <c r="A14" i="46"/>
  <c r="A16" i="46"/>
  <c r="A18" i="46"/>
  <c r="A20" i="46"/>
  <c r="A22" i="46"/>
  <c r="A24" i="46"/>
  <c r="A26" i="46"/>
  <c r="A28" i="46"/>
  <c r="A30" i="46"/>
  <c r="A32" i="46"/>
  <c r="A34" i="46"/>
  <c r="A36" i="46"/>
  <c r="A38" i="46"/>
  <c r="A40" i="46"/>
  <c r="A42" i="46"/>
  <c r="A44" i="46"/>
  <c r="A46" i="46"/>
  <c r="A48" i="46"/>
  <c r="A50" i="46"/>
  <c r="A52" i="46"/>
  <c r="A54" i="46"/>
  <c r="A56" i="46"/>
  <c r="A58" i="46"/>
  <c r="A60" i="46"/>
  <c r="A62" i="46"/>
  <c r="A64" i="46"/>
  <c r="A6" i="46"/>
  <c r="DR4" i="34"/>
  <c r="DN4" i="34"/>
  <c r="DJ4" i="34"/>
  <c r="DF4" i="34"/>
  <c r="DB4" i="34"/>
  <c r="CX4" i="34"/>
  <c r="CT4" i="34"/>
  <c r="CP4" i="34"/>
  <c r="CL4" i="34"/>
  <c r="CH4" i="34"/>
  <c r="CD4" i="34"/>
  <c r="BZ4" i="34"/>
  <c r="BV4" i="34"/>
  <c r="BR4" i="34"/>
  <c r="BN4" i="34"/>
  <c r="BJ4" i="34"/>
  <c r="BF4" i="34"/>
  <c r="BB4" i="34"/>
  <c r="AX4" i="34"/>
  <c r="AT4" i="34"/>
  <c r="AP4" i="34"/>
  <c r="AL4" i="34"/>
  <c r="AH4" i="34"/>
  <c r="AD4" i="34"/>
  <c r="Z4" i="34"/>
  <c r="V4" i="34"/>
  <c r="R4" i="34"/>
  <c r="N4" i="34"/>
  <c r="J4" i="34"/>
  <c r="F4" i="34"/>
  <c r="M18" i="50"/>
  <c r="L15" i="50"/>
  <c r="M13" i="50"/>
  <c r="L10" i="50"/>
  <c r="M8" i="50"/>
  <c r="L5" i="50"/>
  <c r="AF369" i="34" l="1"/>
  <c r="AF368" i="34"/>
  <c r="AF367" i="34"/>
  <c r="AF366" i="34"/>
  <c r="AF365" i="34"/>
  <c r="AF364" i="34"/>
  <c r="AF363" i="34"/>
  <c r="AG363" i="34" s="1"/>
  <c r="AG364" i="34" s="1"/>
  <c r="AF362" i="34"/>
  <c r="AF361" i="34"/>
  <c r="AF360" i="34"/>
  <c r="AF359" i="34"/>
  <c r="AF358" i="34"/>
  <c r="AF357" i="34"/>
  <c r="AF356" i="34"/>
  <c r="AG356" i="34" s="1"/>
  <c r="AF355" i="34"/>
  <c r="AF354" i="34"/>
  <c r="AF353" i="34"/>
  <c r="AF352" i="34"/>
  <c r="AF351" i="34"/>
  <c r="AF350" i="34"/>
  <c r="AF349" i="34"/>
  <c r="AG349" i="34" s="1"/>
  <c r="AG350" i="34" s="1"/>
  <c r="AG351" i="34" s="1"/>
  <c r="AG352" i="34" s="1"/>
  <c r="AG353" i="34" s="1"/>
  <c r="AG354" i="34" s="1"/>
  <c r="AG355" i="34" s="1"/>
  <c r="AF348" i="34"/>
  <c r="AF347" i="34"/>
  <c r="AF346" i="34"/>
  <c r="AF345" i="34"/>
  <c r="AF344" i="34"/>
  <c r="AF343" i="34"/>
  <c r="AG342" i="34"/>
  <c r="AF342" i="34"/>
  <c r="AF341" i="34"/>
  <c r="AF340" i="34"/>
  <c r="AF339" i="34"/>
  <c r="AF338" i="34"/>
  <c r="AF337" i="34"/>
  <c r="AG336" i="34"/>
  <c r="AG337" i="34" s="1"/>
  <c r="AG338" i="34" s="1"/>
  <c r="AG339" i="34" s="1"/>
  <c r="AG340" i="34" s="1"/>
  <c r="AG341" i="34" s="1"/>
  <c r="AF336" i="34"/>
  <c r="AF335" i="34"/>
  <c r="AG335" i="34" s="1"/>
  <c r="AF334" i="34"/>
  <c r="AF333" i="34"/>
  <c r="AF332" i="34"/>
  <c r="AF331" i="34"/>
  <c r="AF330" i="34"/>
  <c r="AF329" i="34"/>
  <c r="AF328" i="34"/>
  <c r="AG328" i="34" s="1"/>
  <c r="AG329" i="34" s="1"/>
  <c r="AG330" i="34" s="1"/>
  <c r="AG331" i="34" s="1"/>
  <c r="AG332" i="34" s="1"/>
  <c r="AG333" i="34" s="1"/>
  <c r="AG334" i="34" s="1"/>
  <c r="AF327" i="34"/>
  <c r="AF326" i="34"/>
  <c r="AF325" i="34"/>
  <c r="AF324" i="34"/>
  <c r="AF323" i="34"/>
  <c r="AF322" i="34"/>
  <c r="AF321" i="34"/>
  <c r="AG321" i="34" s="1"/>
  <c r="AG322" i="34" s="1"/>
  <c r="AF320" i="34"/>
  <c r="AF319" i="34"/>
  <c r="AF318" i="34"/>
  <c r="AF317" i="34"/>
  <c r="AF316" i="34"/>
  <c r="AF315" i="34"/>
  <c r="AF314" i="34"/>
  <c r="AG314" i="34" s="1"/>
  <c r="AG315" i="34" s="1"/>
  <c r="AG316" i="34" s="1"/>
  <c r="AG317" i="34" s="1"/>
  <c r="AG318" i="34" s="1"/>
  <c r="AG319" i="34" s="1"/>
  <c r="AG320" i="34" s="1"/>
  <c r="AF313" i="34"/>
  <c r="AF312" i="34"/>
  <c r="AF311" i="34"/>
  <c r="AF310" i="34"/>
  <c r="AF309" i="34"/>
  <c r="AF308" i="34"/>
  <c r="AF307" i="34"/>
  <c r="AG307" i="34" s="1"/>
  <c r="AF306" i="34"/>
  <c r="AF305" i="34"/>
  <c r="AF304" i="34"/>
  <c r="AF303" i="34"/>
  <c r="AF302" i="34"/>
  <c r="AF301" i="34"/>
  <c r="AG300" i="34"/>
  <c r="AF300" i="34"/>
  <c r="AF299" i="34"/>
  <c r="AF298" i="34"/>
  <c r="AF297" i="34"/>
  <c r="AF296" i="34"/>
  <c r="AF295" i="34"/>
  <c r="AF294" i="34"/>
  <c r="AF293" i="34"/>
  <c r="AG293" i="34" s="1"/>
  <c r="AF292" i="34"/>
  <c r="AF291" i="34"/>
  <c r="AF290" i="34"/>
  <c r="AF289" i="34"/>
  <c r="AF288" i="34"/>
  <c r="AF287" i="34"/>
  <c r="AG286" i="34"/>
  <c r="AF286" i="34"/>
  <c r="AF285" i="34"/>
  <c r="AF284" i="34"/>
  <c r="AF283" i="34"/>
  <c r="AF282" i="34"/>
  <c r="AF281" i="34"/>
  <c r="AF280" i="34"/>
  <c r="AG280" i="34" s="1"/>
  <c r="AG281" i="34" s="1"/>
  <c r="AG282" i="34" s="1"/>
  <c r="AG283" i="34" s="1"/>
  <c r="AG284" i="34" s="1"/>
  <c r="AG285" i="34" s="1"/>
  <c r="AF279" i="34"/>
  <c r="AG279" i="34" s="1"/>
  <c r="AF278" i="34"/>
  <c r="AF277" i="34"/>
  <c r="AF276" i="34"/>
  <c r="AF275" i="34"/>
  <c r="AF274" i="34"/>
  <c r="AF273" i="34"/>
  <c r="AG272" i="34"/>
  <c r="AF272" i="34"/>
  <c r="AF271" i="34"/>
  <c r="AF270" i="34"/>
  <c r="AF269" i="34"/>
  <c r="AF268" i="34"/>
  <c r="AF267" i="34"/>
  <c r="AG266" i="34"/>
  <c r="AF266" i="34"/>
  <c r="AF265" i="34"/>
  <c r="AG265" i="34" s="1"/>
  <c r="AF264" i="34"/>
  <c r="AF263" i="34"/>
  <c r="AF262" i="34"/>
  <c r="AF261" i="34"/>
  <c r="AF260" i="34"/>
  <c r="AF259" i="34"/>
  <c r="AG258" i="34"/>
  <c r="AF258" i="34"/>
  <c r="AF257" i="34"/>
  <c r="AF256" i="34"/>
  <c r="AF255" i="34"/>
  <c r="AF254" i="34"/>
  <c r="AF253" i="34"/>
  <c r="AF252" i="34"/>
  <c r="AF251" i="34"/>
  <c r="AG251" i="34" s="1"/>
  <c r="AF250" i="34"/>
  <c r="AF249" i="34"/>
  <c r="AF248" i="34"/>
  <c r="AF247" i="34"/>
  <c r="AF246" i="34"/>
  <c r="AF245" i="34"/>
  <c r="AG244" i="34"/>
  <c r="AF244" i="34"/>
  <c r="AF243" i="34"/>
  <c r="AF242" i="34"/>
  <c r="AF241" i="34"/>
  <c r="AF240" i="34"/>
  <c r="AF239" i="34"/>
  <c r="AF238" i="34"/>
  <c r="AF237" i="34"/>
  <c r="AG237" i="34" s="1"/>
  <c r="AG238" i="34" s="1"/>
  <c r="AG239" i="34" s="1"/>
  <c r="AG240" i="34" s="1"/>
  <c r="AG241" i="34" s="1"/>
  <c r="AG242" i="34" s="1"/>
  <c r="AG243" i="34" s="1"/>
  <c r="AF236" i="34"/>
  <c r="AF235" i="34"/>
  <c r="AF234" i="34"/>
  <c r="AF233" i="34"/>
  <c r="AF232" i="34"/>
  <c r="AF231" i="34"/>
  <c r="AF230" i="34"/>
  <c r="AG230" i="34" s="1"/>
  <c r="AG231" i="34" s="1"/>
  <c r="AG232" i="34" s="1"/>
  <c r="AF229" i="34"/>
  <c r="AF228" i="34"/>
  <c r="AF227" i="34"/>
  <c r="AF226" i="34"/>
  <c r="AF225" i="34"/>
  <c r="AF224" i="34"/>
  <c r="AF223" i="34"/>
  <c r="AG223" i="34" s="1"/>
  <c r="AG224" i="34" s="1"/>
  <c r="AG225" i="34" s="1"/>
  <c r="AG226" i="34" s="1"/>
  <c r="AG227" i="34" s="1"/>
  <c r="AG228" i="34" s="1"/>
  <c r="AG229" i="34" s="1"/>
  <c r="AF222" i="34"/>
  <c r="AF221" i="34"/>
  <c r="AF220" i="34"/>
  <c r="AF219" i="34"/>
  <c r="AF218" i="34"/>
  <c r="AF217" i="34"/>
  <c r="AF216" i="34"/>
  <c r="AG216" i="34" s="1"/>
  <c r="AF215" i="34"/>
  <c r="AF214" i="34"/>
  <c r="AF213" i="34"/>
  <c r="AF212" i="34"/>
  <c r="AF211" i="34"/>
  <c r="AG210" i="34"/>
  <c r="AF210" i="34"/>
  <c r="AF209" i="34"/>
  <c r="AG209" i="34" s="1"/>
  <c r="AF208" i="34"/>
  <c r="AF207" i="34"/>
  <c r="AF206" i="34"/>
  <c r="AF205" i="34"/>
  <c r="AF204" i="34"/>
  <c r="AF203" i="34"/>
  <c r="AG202" i="34"/>
  <c r="AF202" i="34"/>
  <c r="AF201" i="34"/>
  <c r="AF200" i="34"/>
  <c r="AF199" i="34"/>
  <c r="AF198" i="34"/>
  <c r="AF197" i="34"/>
  <c r="AG196" i="34"/>
  <c r="AG197" i="34" s="1"/>
  <c r="AG198" i="34" s="1"/>
  <c r="AG199" i="34" s="1"/>
  <c r="AG200" i="34" s="1"/>
  <c r="AG201" i="34" s="1"/>
  <c r="AF196" i="34"/>
  <c r="AF195" i="34"/>
  <c r="AG195" i="34" s="1"/>
  <c r="AF194" i="34"/>
  <c r="AF193" i="34"/>
  <c r="AF192" i="34"/>
  <c r="AF191" i="34"/>
  <c r="AF190" i="34"/>
  <c r="AF189" i="34"/>
  <c r="AG188" i="34"/>
  <c r="AF188" i="34"/>
  <c r="AF187" i="34"/>
  <c r="AF186" i="34"/>
  <c r="AF185" i="34"/>
  <c r="AF184" i="34"/>
  <c r="AF183" i="34"/>
  <c r="AF182" i="34"/>
  <c r="AF181" i="34"/>
  <c r="AG181" i="34" s="1"/>
  <c r="AF180" i="34"/>
  <c r="AF179" i="34"/>
  <c r="AF178" i="34"/>
  <c r="AF177" i="34"/>
  <c r="AF176" i="34"/>
  <c r="AF175" i="34"/>
  <c r="AG174" i="34"/>
  <c r="AG175" i="34" s="1"/>
  <c r="AG176" i="34" s="1"/>
  <c r="AG177" i="34" s="1"/>
  <c r="AG178" i="34" s="1"/>
  <c r="AG179" i="34" s="1"/>
  <c r="AG180" i="34" s="1"/>
  <c r="AF174" i="34"/>
  <c r="AF173" i="34"/>
  <c r="AF172" i="34"/>
  <c r="AF171" i="34"/>
  <c r="AF170" i="34"/>
  <c r="AF169" i="34"/>
  <c r="AF168" i="34"/>
  <c r="AF167" i="34"/>
  <c r="AG167" i="34" s="1"/>
  <c r="AG168" i="34" s="1"/>
  <c r="AG169" i="34" s="1"/>
  <c r="AG170" i="34" s="1"/>
  <c r="AG171" i="34" s="1"/>
  <c r="AG172" i="34" s="1"/>
  <c r="AG173" i="34" s="1"/>
  <c r="AF166" i="34"/>
  <c r="AF165" i="34"/>
  <c r="AF164" i="34"/>
  <c r="AF163" i="34"/>
  <c r="AF162" i="34"/>
  <c r="AF161" i="34"/>
  <c r="AF160" i="34"/>
  <c r="AG160" i="34" s="1"/>
  <c r="AG161" i="34" s="1"/>
  <c r="AG162" i="34" s="1"/>
  <c r="AF159" i="34"/>
  <c r="AF158" i="34"/>
  <c r="AF157" i="34"/>
  <c r="AF156" i="34"/>
  <c r="AF155" i="34"/>
  <c r="AF154" i="34"/>
  <c r="AG154" i="34" s="1"/>
  <c r="AF153" i="34"/>
  <c r="AG153" i="34" s="1"/>
  <c r="AF152" i="34"/>
  <c r="AF151" i="34"/>
  <c r="AF150" i="34"/>
  <c r="AF149" i="34"/>
  <c r="AF148" i="34"/>
  <c r="AF147" i="34"/>
  <c r="AF146" i="34"/>
  <c r="AG146" i="34" s="1"/>
  <c r="AF145" i="34"/>
  <c r="AF144" i="34"/>
  <c r="AF143" i="34"/>
  <c r="AF142" i="34"/>
  <c r="AF141" i="34"/>
  <c r="AF140" i="34"/>
  <c r="AG140" i="34" s="1"/>
  <c r="AG141" i="34" s="1"/>
  <c r="AG142" i="34" s="1"/>
  <c r="AG143" i="34" s="1"/>
  <c r="AG144" i="34" s="1"/>
  <c r="AG145" i="34" s="1"/>
  <c r="AF139" i="34"/>
  <c r="AG139" i="34" s="1"/>
  <c r="AF138" i="34"/>
  <c r="AF137" i="34"/>
  <c r="AF136" i="34"/>
  <c r="AF135" i="34"/>
  <c r="AF134" i="34"/>
  <c r="AF133" i="34"/>
  <c r="AG132" i="34"/>
  <c r="AG133" i="34" s="1"/>
  <c r="AG134" i="34" s="1"/>
  <c r="AG135" i="34" s="1"/>
  <c r="AG136" i="34" s="1"/>
  <c r="AG137" i="34" s="1"/>
  <c r="AG138" i="34" s="1"/>
  <c r="AF132" i="34"/>
  <c r="AF131" i="34"/>
  <c r="AF130" i="34"/>
  <c r="AF129" i="34"/>
  <c r="AF128" i="34"/>
  <c r="AF127" i="34"/>
  <c r="AF126" i="34"/>
  <c r="AF125" i="34"/>
  <c r="AG125" i="34" s="1"/>
  <c r="AG126" i="34" s="1"/>
  <c r="AG127" i="34" s="1"/>
  <c r="AG128" i="34" s="1"/>
  <c r="AG129" i="34" s="1"/>
  <c r="AG130" i="34" s="1"/>
  <c r="AG131" i="34" s="1"/>
  <c r="AF124" i="34"/>
  <c r="AF123" i="34"/>
  <c r="AF122" i="34"/>
  <c r="AF121" i="34"/>
  <c r="AF120" i="34"/>
  <c r="AF119" i="34"/>
  <c r="AF118" i="34"/>
  <c r="AG118" i="34" s="1"/>
  <c r="AG119" i="34" s="1"/>
  <c r="AG120" i="34" s="1"/>
  <c r="AG121" i="34" s="1"/>
  <c r="AG122" i="34" s="1"/>
  <c r="AG123" i="34" s="1"/>
  <c r="AG124" i="34" s="1"/>
  <c r="AF117" i="34"/>
  <c r="AF116" i="34"/>
  <c r="AF115" i="34"/>
  <c r="AF114" i="34"/>
  <c r="AF113" i="34"/>
  <c r="AF112" i="34"/>
  <c r="AF111" i="34"/>
  <c r="AG111" i="34" s="1"/>
  <c r="AG112" i="34" s="1"/>
  <c r="AG113" i="34" s="1"/>
  <c r="AF110" i="34"/>
  <c r="AF109" i="34"/>
  <c r="AF108" i="34"/>
  <c r="AF107" i="34"/>
  <c r="AF106" i="34"/>
  <c r="AF105" i="34"/>
  <c r="AF104" i="34"/>
  <c r="AG104" i="34" s="1"/>
  <c r="AF103" i="34"/>
  <c r="AF102" i="34"/>
  <c r="AF101" i="34"/>
  <c r="AF100" i="34"/>
  <c r="AF99" i="34"/>
  <c r="AF98" i="34"/>
  <c r="AG98" i="34" s="1"/>
  <c r="AG99" i="34" s="1"/>
  <c r="AG100" i="34" s="1"/>
  <c r="AG101" i="34" s="1"/>
  <c r="AG102" i="34" s="1"/>
  <c r="AG103" i="34" s="1"/>
  <c r="AF97" i="34"/>
  <c r="AG97" i="34" s="1"/>
  <c r="AF96" i="34"/>
  <c r="AF95" i="34"/>
  <c r="AF94" i="34"/>
  <c r="AF93" i="34"/>
  <c r="AF92" i="34"/>
  <c r="AF91" i="34"/>
  <c r="AF90" i="34"/>
  <c r="AG90" i="34" s="1"/>
  <c r="AG91" i="34" s="1"/>
  <c r="AG92" i="34" s="1"/>
  <c r="AG93" i="34" s="1"/>
  <c r="AG94" i="34" s="1"/>
  <c r="AG95" i="34" s="1"/>
  <c r="AG96" i="34" s="1"/>
  <c r="AF89" i="34"/>
  <c r="AF88" i="34"/>
  <c r="AF87" i="34"/>
  <c r="AF86" i="34"/>
  <c r="AF85" i="34"/>
  <c r="AF84" i="34"/>
  <c r="AF83" i="34"/>
  <c r="AG83" i="34" s="1"/>
  <c r="AG84" i="34" s="1"/>
  <c r="AG85" i="34" s="1"/>
  <c r="AG86" i="34" s="1"/>
  <c r="AG87" i="34" s="1"/>
  <c r="AG88" i="34" s="1"/>
  <c r="AG89" i="34" s="1"/>
  <c r="AF82" i="34"/>
  <c r="AF81" i="34"/>
  <c r="AF80" i="34"/>
  <c r="AF79" i="34"/>
  <c r="AF78" i="34"/>
  <c r="AF77" i="34"/>
  <c r="AF76" i="34"/>
  <c r="AG76" i="34" s="1"/>
  <c r="AG77" i="34" s="1"/>
  <c r="AG78" i="34" s="1"/>
  <c r="AG79" i="34" s="1"/>
  <c r="AG80" i="34" s="1"/>
  <c r="AG81" i="34" s="1"/>
  <c r="AG82" i="34" s="1"/>
  <c r="AF75" i="34"/>
  <c r="AF74" i="34"/>
  <c r="AF73" i="34"/>
  <c r="AF72" i="34"/>
  <c r="AF71" i="34"/>
  <c r="AF70" i="34"/>
  <c r="AF69" i="34"/>
  <c r="AG69" i="34" s="1"/>
  <c r="AG70" i="34" s="1"/>
  <c r="AG71" i="34" s="1"/>
  <c r="AG72" i="34" s="1"/>
  <c r="AG73" i="34" s="1"/>
  <c r="AG74" i="34" s="1"/>
  <c r="AG75" i="34" s="1"/>
  <c r="AF68" i="34"/>
  <c r="AF67" i="34"/>
  <c r="AF66" i="34"/>
  <c r="AF65" i="34"/>
  <c r="AF64" i="34"/>
  <c r="AF63" i="34"/>
  <c r="AF62" i="34"/>
  <c r="AG62" i="34" s="1"/>
  <c r="AG63" i="34" s="1"/>
  <c r="AG64" i="34" s="1"/>
  <c r="AF61" i="34"/>
  <c r="AF60" i="34"/>
  <c r="AF59" i="34"/>
  <c r="AF58" i="34"/>
  <c r="AF57" i="34"/>
  <c r="AF56" i="34"/>
  <c r="AF55" i="34"/>
  <c r="AG55" i="34" s="1"/>
  <c r="AG56" i="34" s="1"/>
  <c r="AG57" i="34" s="1"/>
  <c r="AG58" i="34" s="1"/>
  <c r="AG59" i="34" s="1"/>
  <c r="AG60" i="34" s="1"/>
  <c r="AG61" i="34" s="1"/>
  <c r="AF54" i="34"/>
  <c r="AF53" i="34"/>
  <c r="AF52" i="34"/>
  <c r="AF51" i="34"/>
  <c r="AF50" i="34"/>
  <c r="AF49" i="34"/>
  <c r="AF48" i="34"/>
  <c r="AG48" i="34" s="1"/>
  <c r="AF47" i="34"/>
  <c r="AF46" i="34"/>
  <c r="AF45" i="34"/>
  <c r="AF44" i="34"/>
  <c r="AF43" i="34"/>
  <c r="AF42" i="34"/>
  <c r="AG41" i="34"/>
  <c r="AG42" i="34" s="1"/>
  <c r="AG43" i="34" s="1"/>
  <c r="AG44" i="34" s="1"/>
  <c r="AG45" i="34" s="1"/>
  <c r="AG46" i="34" s="1"/>
  <c r="AG47" i="34" s="1"/>
  <c r="AF41" i="34"/>
  <c r="AF40" i="34"/>
  <c r="AF39" i="34"/>
  <c r="AF38" i="34"/>
  <c r="AF37" i="34"/>
  <c r="AF36" i="34"/>
  <c r="AF35" i="34"/>
  <c r="AF34" i="34"/>
  <c r="AG34" i="34" s="1"/>
  <c r="AG35" i="34" s="1"/>
  <c r="AG36" i="34" s="1"/>
  <c r="AG37" i="34" s="1"/>
  <c r="AG38" i="34" s="1"/>
  <c r="AG39" i="34" s="1"/>
  <c r="AG40" i="34" s="1"/>
  <c r="AF33" i="34"/>
  <c r="AF32" i="34"/>
  <c r="AF31" i="34"/>
  <c r="AF30" i="34"/>
  <c r="AF29" i="34"/>
  <c r="AF28" i="34"/>
  <c r="AF27" i="34"/>
  <c r="AG27" i="34" s="1"/>
  <c r="AG28" i="34" s="1"/>
  <c r="AG29" i="34" s="1"/>
  <c r="AG30" i="34" s="1"/>
  <c r="AG31" i="34" s="1"/>
  <c r="AG32" i="34" s="1"/>
  <c r="AG33" i="34" s="1"/>
  <c r="AF26" i="34"/>
  <c r="AF25" i="34"/>
  <c r="AF24" i="34"/>
  <c r="AF23" i="34"/>
  <c r="AF22" i="34"/>
  <c r="AF21" i="34"/>
  <c r="AF20" i="34"/>
  <c r="AG20" i="34" s="1"/>
  <c r="AG21" i="34" s="1"/>
  <c r="AG22" i="34" s="1"/>
  <c r="AF19" i="34"/>
  <c r="AF18" i="34"/>
  <c r="AF17" i="34"/>
  <c r="AF16" i="34"/>
  <c r="AF15" i="34"/>
  <c r="AF14" i="34"/>
  <c r="AF13" i="34"/>
  <c r="AG13" i="34" s="1"/>
  <c r="AG14" i="34" s="1"/>
  <c r="AG15" i="34" s="1"/>
  <c r="AG16" i="34" s="1"/>
  <c r="AG17" i="34" s="1"/>
  <c r="AG18" i="34" s="1"/>
  <c r="AG19" i="34" s="1"/>
  <c r="AF12" i="34"/>
  <c r="AF11" i="34"/>
  <c r="AF10" i="34"/>
  <c r="AF9" i="34"/>
  <c r="AF8" i="34"/>
  <c r="AF7" i="34"/>
  <c r="AG7" i="34" s="1"/>
  <c r="AG8" i="34" s="1"/>
  <c r="AG9" i="34" s="1"/>
  <c r="AG10" i="34" s="1"/>
  <c r="AG11" i="34" s="1"/>
  <c r="AG12" i="34" s="1"/>
  <c r="AF6" i="34"/>
  <c r="AG23" i="34" l="1"/>
  <c r="AG24" i="34" s="1"/>
  <c r="AG25" i="34" s="1"/>
  <c r="AG26" i="34" s="1"/>
  <c r="AG65" i="34"/>
  <c r="AG66" i="34" s="1"/>
  <c r="AG67" i="34" s="1"/>
  <c r="AG68" i="34" s="1"/>
  <c r="AG114" i="34"/>
  <c r="AG115" i="34" s="1"/>
  <c r="AG116" i="34" s="1"/>
  <c r="AG117" i="34" s="1"/>
  <c r="AG163" i="34"/>
  <c r="AG164" i="34" s="1"/>
  <c r="AG165" i="34" s="1"/>
  <c r="AG166" i="34" s="1"/>
  <c r="AG233" i="34"/>
  <c r="AG234" i="34" s="1"/>
  <c r="AG235" i="34" s="1"/>
  <c r="AG236" i="34" s="1"/>
  <c r="AG49" i="34"/>
  <c r="AG50" i="34" s="1"/>
  <c r="AG51" i="34" s="1"/>
  <c r="AG52" i="34" s="1"/>
  <c r="AG53" i="34" s="1"/>
  <c r="AG54" i="34" s="1"/>
  <c r="AG105" i="34"/>
  <c r="AG106" i="34" s="1"/>
  <c r="AG107" i="34" s="1"/>
  <c r="AG108" i="34" s="1"/>
  <c r="AG109" i="34" s="1"/>
  <c r="AG110" i="34" s="1"/>
  <c r="AG217" i="34"/>
  <c r="AG218" i="34" s="1"/>
  <c r="AG219" i="34" s="1"/>
  <c r="AG220" i="34" s="1"/>
  <c r="AG221" i="34" s="1"/>
  <c r="AG222" i="34" s="1"/>
  <c r="AG308" i="34"/>
  <c r="AG147" i="34"/>
  <c r="AG148" i="34" s="1"/>
  <c r="AG149" i="34" s="1"/>
  <c r="AG150" i="34" s="1"/>
  <c r="AG151" i="34" s="1"/>
  <c r="AG152" i="34" s="1"/>
  <c r="AG155" i="34"/>
  <c r="AG156" i="34" s="1"/>
  <c r="AG157" i="34" s="1"/>
  <c r="AG158" i="34" s="1"/>
  <c r="AG159" i="34" s="1"/>
  <c r="AG182" i="34"/>
  <c r="AG183" i="34" s="1"/>
  <c r="AG184" i="34" s="1"/>
  <c r="AG185" i="34" s="1"/>
  <c r="AG186" i="34" s="1"/>
  <c r="AG187" i="34" s="1"/>
  <c r="AG189" i="34"/>
  <c r="AG190" i="34" s="1"/>
  <c r="AG191" i="34" s="1"/>
  <c r="AG192" i="34" s="1"/>
  <c r="AG193" i="34" s="1"/>
  <c r="AG194" i="34" s="1"/>
  <c r="AG203" i="34"/>
  <c r="AG204" i="34" s="1"/>
  <c r="AG252" i="34"/>
  <c r="AG253" i="34" s="1"/>
  <c r="AG254" i="34" s="1"/>
  <c r="AG255" i="34" s="1"/>
  <c r="AG256" i="34" s="1"/>
  <c r="AG257" i="34" s="1"/>
  <c r="AG259" i="34"/>
  <c r="AG260" i="34" s="1"/>
  <c r="AG261" i="34" s="1"/>
  <c r="AG262" i="34" s="1"/>
  <c r="AG263" i="34" s="1"/>
  <c r="AG264" i="34" s="1"/>
  <c r="AG273" i="34"/>
  <c r="AG274" i="34" s="1"/>
  <c r="AG275" i="34" s="1"/>
  <c r="AG276" i="34" s="1"/>
  <c r="AG277" i="34" s="1"/>
  <c r="AG278" i="34" s="1"/>
  <c r="AG294" i="34"/>
  <c r="AG295" i="34" s="1"/>
  <c r="AG296" i="34" s="1"/>
  <c r="AG297" i="34" s="1"/>
  <c r="AG298" i="34" s="1"/>
  <c r="AG299" i="34" s="1"/>
  <c r="AG343" i="34"/>
  <c r="AG344" i="34" s="1"/>
  <c r="AG345" i="34" s="1"/>
  <c r="AG346" i="34" s="1"/>
  <c r="AG347" i="34" s="1"/>
  <c r="AG348" i="34" s="1"/>
  <c r="AG211" i="34"/>
  <c r="AG212" i="34" s="1"/>
  <c r="AG213" i="34" s="1"/>
  <c r="AG214" i="34" s="1"/>
  <c r="AG215" i="34" s="1"/>
  <c r="AG309" i="34"/>
  <c r="AG310" i="34" s="1"/>
  <c r="AG311" i="34" s="1"/>
  <c r="AG312" i="34" s="1"/>
  <c r="AG313" i="34" s="1"/>
  <c r="AG365" i="34"/>
  <c r="AG366" i="34" s="1"/>
  <c r="AG367" i="34" s="1"/>
  <c r="AG368" i="34" s="1"/>
  <c r="AG369" i="34" s="1"/>
  <c r="AG205" i="34"/>
  <c r="AG206" i="34" s="1"/>
  <c r="AG207" i="34" s="1"/>
  <c r="AG208" i="34" s="1"/>
  <c r="AG267" i="34"/>
  <c r="AG268" i="34" s="1"/>
  <c r="AG269" i="34" s="1"/>
  <c r="AG270" i="34" s="1"/>
  <c r="AG271" i="34" s="1"/>
  <c r="AG323" i="34"/>
  <c r="AG324" i="34" s="1"/>
  <c r="AG325" i="34" s="1"/>
  <c r="AG326" i="34" s="1"/>
  <c r="AG327" i="34" s="1"/>
  <c r="AG245" i="34"/>
  <c r="AG246" i="34" s="1"/>
  <c r="AG247" i="34" s="1"/>
  <c r="AG248" i="34" s="1"/>
  <c r="AG249" i="34" s="1"/>
  <c r="AG250" i="34" s="1"/>
  <c r="AG301" i="34"/>
  <c r="AG302" i="34" s="1"/>
  <c r="AG303" i="34" s="1"/>
  <c r="AG304" i="34" s="1"/>
  <c r="AG305" i="34" s="1"/>
  <c r="AG306" i="34" s="1"/>
  <c r="AG357" i="34"/>
  <c r="AG358" i="34" s="1"/>
  <c r="AG359" i="34" s="1"/>
  <c r="AG360" i="34" s="1"/>
  <c r="AG361" i="34" s="1"/>
  <c r="AG362" i="34" s="1"/>
  <c r="AG287" i="34"/>
  <c r="AG288" i="34" s="1"/>
  <c r="AG289" i="34" s="1"/>
  <c r="AG290" i="34" s="1"/>
  <c r="AG291" i="34" s="1"/>
  <c r="AG292" i="34" s="1"/>
  <c r="L3" i="1" l="1"/>
  <c r="L8" i="1" s="1"/>
  <c r="L6" i="1" l="1"/>
  <c r="DT8" i="34" l="1"/>
  <c r="DT9" i="34"/>
  <c r="DT10" i="34"/>
  <c r="DT11" i="34"/>
  <c r="DT12" i="34"/>
  <c r="DT13" i="34"/>
  <c r="DT14" i="34"/>
  <c r="DT15" i="34"/>
  <c r="DT16" i="34"/>
  <c r="DT17" i="34"/>
  <c r="DT18" i="34"/>
  <c r="DT19" i="34"/>
  <c r="DT20" i="34"/>
  <c r="DT21" i="34"/>
  <c r="DT22" i="34"/>
  <c r="DT23" i="34"/>
  <c r="DT24" i="34"/>
  <c r="DT25" i="34"/>
  <c r="DT26" i="34"/>
  <c r="DT27" i="34"/>
  <c r="DT28" i="34"/>
  <c r="DT29" i="34"/>
  <c r="DT30" i="34"/>
  <c r="DT31" i="34"/>
  <c r="DT32" i="34"/>
  <c r="DT33" i="34"/>
  <c r="DT34" i="34"/>
  <c r="DT35" i="34"/>
  <c r="DT36" i="34"/>
  <c r="DT37" i="34"/>
  <c r="DT38" i="34"/>
  <c r="DT39" i="34"/>
  <c r="DT40" i="34"/>
  <c r="DT41" i="34"/>
  <c r="DT42" i="34"/>
  <c r="DT43" i="34"/>
  <c r="DT44" i="34"/>
  <c r="DT45" i="34"/>
  <c r="DT46" i="34"/>
  <c r="DT47" i="34"/>
  <c r="DT48" i="34"/>
  <c r="DT49" i="34"/>
  <c r="DT50" i="34"/>
  <c r="DT51" i="34"/>
  <c r="DT52" i="34"/>
  <c r="DT53" i="34"/>
  <c r="DT54" i="34"/>
  <c r="DT55" i="34"/>
  <c r="DT56" i="34"/>
  <c r="DT57" i="34"/>
  <c r="DT58" i="34"/>
  <c r="DT59" i="34"/>
  <c r="DT60" i="34"/>
  <c r="DT61" i="34"/>
  <c r="DT62" i="34"/>
  <c r="DT63" i="34"/>
  <c r="DT64" i="34"/>
  <c r="DT65" i="34"/>
  <c r="DT66" i="34"/>
  <c r="DT67" i="34"/>
  <c r="DT68" i="34"/>
  <c r="DT69" i="34"/>
  <c r="DT70" i="34"/>
  <c r="DT71" i="34"/>
  <c r="DT72" i="34"/>
  <c r="DT73" i="34"/>
  <c r="DT74" i="34"/>
  <c r="DT75" i="34"/>
  <c r="DT76" i="34"/>
  <c r="DT77" i="34"/>
  <c r="DT78" i="34"/>
  <c r="DT79" i="34"/>
  <c r="DT80" i="34"/>
  <c r="DT81" i="34"/>
  <c r="DT82" i="34"/>
  <c r="DT83" i="34"/>
  <c r="DT84" i="34"/>
  <c r="DT85" i="34"/>
  <c r="DT86" i="34"/>
  <c r="DT87" i="34"/>
  <c r="DT88" i="34"/>
  <c r="DT89" i="34"/>
  <c r="DT90" i="34"/>
  <c r="DT91" i="34"/>
  <c r="DT92" i="34"/>
  <c r="DT93" i="34"/>
  <c r="DT94" i="34"/>
  <c r="DT95" i="34"/>
  <c r="DT96" i="34"/>
  <c r="DT97" i="34"/>
  <c r="DT98" i="34"/>
  <c r="DT99" i="34"/>
  <c r="DT100" i="34"/>
  <c r="DT101" i="34"/>
  <c r="DT102" i="34"/>
  <c r="DT103" i="34"/>
  <c r="DT104" i="34"/>
  <c r="DT105" i="34"/>
  <c r="DT106" i="34"/>
  <c r="DT107" i="34"/>
  <c r="DT108" i="34"/>
  <c r="DT109" i="34"/>
  <c r="DT110" i="34"/>
  <c r="DT111" i="34"/>
  <c r="DT112" i="34"/>
  <c r="DT113" i="34"/>
  <c r="DT114" i="34"/>
  <c r="DT115" i="34"/>
  <c r="DT116" i="34"/>
  <c r="DT117" i="34"/>
  <c r="DT118" i="34"/>
  <c r="DT119" i="34"/>
  <c r="DT120" i="34"/>
  <c r="DT121" i="34"/>
  <c r="DT122" i="34"/>
  <c r="DT123" i="34"/>
  <c r="DT124" i="34"/>
  <c r="DT125" i="34"/>
  <c r="DT126" i="34"/>
  <c r="DT127" i="34"/>
  <c r="DT128" i="34"/>
  <c r="DT129" i="34"/>
  <c r="DT130" i="34"/>
  <c r="DT131" i="34"/>
  <c r="DT132" i="34"/>
  <c r="DT133" i="34"/>
  <c r="DT134" i="34"/>
  <c r="DT135" i="34"/>
  <c r="DT136" i="34"/>
  <c r="DT137" i="34"/>
  <c r="DT138" i="34"/>
  <c r="DT139" i="34"/>
  <c r="DT140" i="34"/>
  <c r="DT141" i="34"/>
  <c r="DT142" i="34"/>
  <c r="DT143" i="34"/>
  <c r="DT144" i="34"/>
  <c r="DT145" i="34"/>
  <c r="DT146" i="34"/>
  <c r="DT147" i="34"/>
  <c r="DT148" i="34"/>
  <c r="DT149" i="34"/>
  <c r="DT150" i="34"/>
  <c r="DT151" i="34"/>
  <c r="DT152" i="34"/>
  <c r="DT153" i="34"/>
  <c r="DT154" i="34"/>
  <c r="DT155" i="34"/>
  <c r="DT156" i="34"/>
  <c r="DT157" i="34"/>
  <c r="DT158" i="34"/>
  <c r="DT159" i="34"/>
  <c r="DT160" i="34"/>
  <c r="DT161" i="34"/>
  <c r="DT162" i="34"/>
  <c r="DT163" i="34"/>
  <c r="DT164" i="34"/>
  <c r="DT165" i="34"/>
  <c r="DT166" i="34"/>
  <c r="DT167" i="34"/>
  <c r="DT168" i="34"/>
  <c r="DT169" i="34"/>
  <c r="DT170" i="34"/>
  <c r="DT171" i="34"/>
  <c r="DT172" i="34"/>
  <c r="DT173" i="34"/>
  <c r="DT174" i="34"/>
  <c r="DT175" i="34"/>
  <c r="DT176" i="34"/>
  <c r="DT177" i="34"/>
  <c r="DT178" i="34"/>
  <c r="DT179" i="34"/>
  <c r="DT180" i="34"/>
  <c r="DT181" i="34"/>
  <c r="DT182" i="34"/>
  <c r="DT183" i="34"/>
  <c r="DT184" i="34"/>
  <c r="DT185" i="34"/>
  <c r="DT186" i="34"/>
  <c r="DT187" i="34"/>
  <c r="DT188" i="34"/>
  <c r="DT189" i="34"/>
  <c r="DT190" i="34"/>
  <c r="DT191" i="34"/>
  <c r="DT192" i="34"/>
  <c r="DT193" i="34"/>
  <c r="DT194" i="34"/>
  <c r="DT195" i="34"/>
  <c r="DT196" i="34"/>
  <c r="DT197" i="34"/>
  <c r="DT198" i="34"/>
  <c r="DT199" i="34"/>
  <c r="DT200" i="34"/>
  <c r="DT201" i="34"/>
  <c r="DT202" i="34"/>
  <c r="DT203" i="34"/>
  <c r="DT204" i="34"/>
  <c r="DT205" i="34"/>
  <c r="DT206" i="34"/>
  <c r="DT207" i="34"/>
  <c r="DT208" i="34"/>
  <c r="DT209" i="34"/>
  <c r="DT210" i="34"/>
  <c r="DT211" i="34"/>
  <c r="DT212" i="34"/>
  <c r="DT213" i="34"/>
  <c r="DT214" i="34"/>
  <c r="DT215" i="34"/>
  <c r="DT216" i="34"/>
  <c r="DT217" i="34"/>
  <c r="DT218" i="34"/>
  <c r="DT219" i="34"/>
  <c r="DT220" i="34"/>
  <c r="DT221" i="34"/>
  <c r="DT222" i="34"/>
  <c r="DT223" i="34"/>
  <c r="DT224" i="34"/>
  <c r="DT225" i="34"/>
  <c r="DT226" i="34"/>
  <c r="DT227" i="34"/>
  <c r="DT228" i="34"/>
  <c r="DT229" i="34"/>
  <c r="DT230" i="34"/>
  <c r="DT231" i="34"/>
  <c r="DT232" i="34"/>
  <c r="DT233" i="34"/>
  <c r="DT234" i="34"/>
  <c r="DT235" i="34"/>
  <c r="DT236" i="34"/>
  <c r="DT237" i="34"/>
  <c r="DT238" i="34"/>
  <c r="DT239" i="34"/>
  <c r="DT240" i="34"/>
  <c r="DT241" i="34"/>
  <c r="DT242" i="34"/>
  <c r="DT243" i="34"/>
  <c r="DT244" i="34"/>
  <c r="DT245" i="34"/>
  <c r="DT246" i="34"/>
  <c r="DT247" i="34"/>
  <c r="DT248" i="34"/>
  <c r="DT249" i="34"/>
  <c r="DT250" i="34"/>
  <c r="DT251" i="34"/>
  <c r="DT252" i="34"/>
  <c r="DT253" i="34"/>
  <c r="DT254" i="34"/>
  <c r="DT255" i="34"/>
  <c r="DT256" i="34"/>
  <c r="DT257" i="34"/>
  <c r="DT258" i="34"/>
  <c r="DT259" i="34"/>
  <c r="DT260" i="34"/>
  <c r="DT261" i="34"/>
  <c r="DT262" i="34"/>
  <c r="DT263" i="34"/>
  <c r="DT264" i="34"/>
  <c r="DT265" i="34"/>
  <c r="DT266" i="34"/>
  <c r="DT267" i="34"/>
  <c r="DT268" i="34"/>
  <c r="DT269" i="34"/>
  <c r="DT270" i="34"/>
  <c r="DT271" i="34"/>
  <c r="DT272" i="34"/>
  <c r="DT273" i="34"/>
  <c r="DT274" i="34"/>
  <c r="DT275" i="34"/>
  <c r="DT276" i="34"/>
  <c r="DT277" i="34"/>
  <c r="DT278" i="34"/>
  <c r="DT279" i="34"/>
  <c r="DT280" i="34"/>
  <c r="DT281" i="34"/>
  <c r="DT282" i="34"/>
  <c r="DT283" i="34"/>
  <c r="DT284" i="34"/>
  <c r="DT285" i="34"/>
  <c r="DT286" i="34"/>
  <c r="DT287" i="34"/>
  <c r="DT288" i="34"/>
  <c r="DT289" i="34"/>
  <c r="DT290" i="34"/>
  <c r="DT291" i="34"/>
  <c r="DT292" i="34"/>
  <c r="DT293" i="34"/>
  <c r="DT294" i="34"/>
  <c r="DT295" i="34"/>
  <c r="DT296" i="34"/>
  <c r="DT297" i="34"/>
  <c r="DT298" i="34"/>
  <c r="DT299" i="34"/>
  <c r="DT300" i="34"/>
  <c r="DT301" i="34"/>
  <c r="DT302" i="34"/>
  <c r="DT303" i="34"/>
  <c r="DT304" i="34"/>
  <c r="DT305" i="34"/>
  <c r="DT306" i="34"/>
  <c r="DT307" i="34"/>
  <c r="DT308" i="34"/>
  <c r="DT309" i="34"/>
  <c r="DT310" i="34"/>
  <c r="DT311" i="34"/>
  <c r="DT312" i="34"/>
  <c r="DT313" i="34"/>
  <c r="DT314" i="34"/>
  <c r="DT315" i="34"/>
  <c r="DT316" i="34"/>
  <c r="DT317" i="34"/>
  <c r="DT318" i="34"/>
  <c r="DT319" i="34"/>
  <c r="DT320" i="34"/>
  <c r="DT321" i="34"/>
  <c r="DT322" i="34"/>
  <c r="DT323" i="34"/>
  <c r="DT324" i="34"/>
  <c r="DT325" i="34"/>
  <c r="DT326" i="34"/>
  <c r="DT327" i="34"/>
  <c r="DT328" i="34"/>
  <c r="DT329" i="34"/>
  <c r="DT330" i="34"/>
  <c r="DT331" i="34"/>
  <c r="DT332" i="34"/>
  <c r="DT333" i="34"/>
  <c r="DT334" i="34"/>
  <c r="DT335" i="34"/>
  <c r="DT336" i="34"/>
  <c r="DT337" i="34"/>
  <c r="DT338" i="34"/>
  <c r="DT339" i="34"/>
  <c r="DT340" i="34"/>
  <c r="DT341" i="34"/>
  <c r="DP8" i="34"/>
  <c r="DP9" i="34"/>
  <c r="DP10" i="34"/>
  <c r="DP11" i="34"/>
  <c r="DP12" i="34"/>
  <c r="DP13" i="34"/>
  <c r="DP14" i="34"/>
  <c r="DP15" i="34"/>
  <c r="DP16" i="34"/>
  <c r="DP17" i="34"/>
  <c r="DP18" i="34"/>
  <c r="DP19" i="34"/>
  <c r="DP20" i="34"/>
  <c r="DP21" i="34"/>
  <c r="DP22" i="34"/>
  <c r="DP23" i="34"/>
  <c r="DP24" i="34"/>
  <c r="DP25" i="34"/>
  <c r="DP26" i="34"/>
  <c r="DP27" i="34"/>
  <c r="DP28" i="34"/>
  <c r="DP29" i="34"/>
  <c r="DP30" i="34"/>
  <c r="DP31" i="34"/>
  <c r="DP32" i="34"/>
  <c r="DP33" i="34"/>
  <c r="DP34" i="34"/>
  <c r="DP35" i="34"/>
  <c r="DP36" i="34"/>
  <c r="DP37" i="34"/>
  <c r="DP38" i="34"/>
  <c r="DP39" i="34"/>
  <c r="DP40" i="34"/>
  <c r="DP41" i="34"/>
  <c r="DP42" i="34"/>
  <c r="DP43" i="34"/>
  <c r="DP44" i="34"/>
  <c r="DP45" i="34"/>
  <c r="DP46" i="34"/>
  <c r="DP47" i="34"/>
  <c r="DP48" i="34"/>
  <c r="DP49" i="34"/>
  <c r="DP50" i="34"/>
  <c r="DP51" i="34"/>
  <c r="DP52" i="34"/>
  <c r="DP53" i="34"/>
  <c r="DP54" i="34"/>
  <c r="DP55" i="34"/>
  <c r="DP56" i="34"/>
  <c r="DP57" i="34"/>
  <c r="DP58" i="34"/>
  <c r="DP59" i="34"/>
  <c r="DP60" i="34"/>
  <c r="DP61" i="34"/>
  <c r="DP62" i="34"/>
  <c r="DP63" i="34"/>
  <c r="DP64" i="34"/>
  <c r="DP65" i="34"/>
  <c r="DP66" i="34"/>
  <c r="DP67" i="34"/>
  <c r="DP68" i="34"/>
  <c r="DP69" i="34"/>
  <c r="DP70" i="34"/>
  <c r="DP71" i="34"/>
  <c r="DP72" i="34"/>
  <c r="DP73" i="34"/>
  <c r="DP74" i="34"/>
  <c r="DP75" i="34"/>
  <c r="DP76" i="34"/>
  <c r="DP77" i="34"/>
  <c r="DP78" i="34"/>
  <c r="DP79" i="34"/>
  <c r="DP80" i="34"/>
  <c r="DP81" i="34"/>
  <c r="DP82" i="34"/>
  <c r="DP83" i="34"/>
  <c r="DP84" i="34"/>
  <c r="DP85" i="34"/>
  <c r="DP86" i="34"/>
  <c r="DP87" i="34"/>
  <c r="DP88" i="34"/>
  <c r="DP89" i="34"/>
  <c r="DP90" i="34"/>
  <c r="DP91" i="34"/>
  <c r="DP92" i="34"/>
  <c r="DP93" i="34"/>
  <c r="DP94" i="34"/>
  <c r="DP95" i="34"/>
  <c r="DP96" i="34"/>
  <c r="DP97" i="34"/>
  <c r="DP98" i="34"/>
  <c r="DP99" i="34"/>
  <c r="DP100" i="34"/>
  <c r="DP101" i="34"/>
  <c r="DP102" i="34"/>
  <c r="DP103" i="34"/>
  <c r="DP104" i="34"/>
  <c r="DP105" i="34"/>
  <c r="DP106" i="34"/>
  <c r="DP107" i="34"/>
  <c r="DP108" i="34"/>
  <c r="DP109" i="34"/>
  <c r="DP110" i="34"/>
  <c r="DP111" i="34"/>
  <c r="DP112" i="34"/>
  <c r="DP113" i="34"/>
  <c r="DP114" i="34"/>
  <c r="DP115" i="34"/>
  <c r="DP116" i="34"/>
  <c r="DP117" i="34"/>
  <c r="DP118" i="34"/>
  <c r="DP119" i="34"/>
  <c r="DP120" i="34"/>
  <c r="DP121" i="34"/>
  <c r="DP122" i="34"/>
  <c r="DP123" i="34"/>
  <c r="DP124" i="34"/>
  <c r="DP125" i="34"/>
  <c r="DP126" i="34"/>
  <c r="DP127" i="34"/>
  <c r="DP128" i="34"/>
  <c r="DP129" i="34"/>
  <c r="DP130" i="34"/>
  <c r="DP131" i="34"/>
  <c r="DP132" i="34"/>
  <c r="DP133" i="34"/>
  <c r="DP134" i="34"/>
  <c r="DP135" i="34"/>
  <c r="DP136" i="34"/>
  <c r="DP137" i="34"/>
  <c r="DP138" i="34"/>
  <c r="DP139" i="34"/>
  <c r="DP140" i="34"/>
  <c r="DP141" i="34"/>
  <c r="DP142" i="34"/>
  <c r="DP143" i="34"/>
  <c r="DP144" i="34"/>
  <c r="DP145" i="34"/>
  <c r="DP146" i="34"/>
  <c r="DP147" i="34"/>
  <c r="DP148" i="34"/>
  <c r="DP149" i="34"/>
  <c r="DP150" i="34"/>
  <c r="DP151" i="34"/>
  <c r="DP152" i="34"/>
  <c r="DP153" i="34"/>
  <c r="DP154" i="34"/>
  <c r="DP155" i="34"/>
  <c r="DP156" i="34"/>
  <c r="DP157" i="34"/>
  <c r="DP158" i="34"/>
  <c r="DP159" i="34"/>
  <c r="DP160" i="34"/>
  <c r="DP161" i="34"/>
  <c r="DP162" i="34"/>
  <c r="DP163" i="34"/>
  <c r="DP164" i="34"/>
  <c r="DP165" i="34"/>
  <c r="DP166" i="34"/>
  <c r="DP167" i="34"/>
  <c r="DP168" i="34"/>
  <c r="DP169" i="34"/>
  <c r="DP170" i="34"/>
  <c r="DP171" i="34"/>
  <c r="DP172" i="34"/>
  <c r="DP173" i="34"/>
  <c r="DP174" i="34"/>
  <c r="DP175" i="34"/>
  <c r="DP176" i="34"/>
  <c r="DP177" i="34"/>
  <c r="DP178" i="34"/>
  <c r="DP179" i="34"/>
  <c r="DP180" i="34"/>
  <c r="DP181" i="34"/>
  <c r="DP182" i="34"/>
  <c r="DP183" i="34"/>
  <c r="DP184" i="34"/>
  <c r="DP185" i="34"/>
  <c r="DP186" i="34"/>
  <c r="DP187" i="34"/>
  <c r="DP188" i="34"/>
  <c r="DP189" i="34"/>
  <c r="DP190" i="34"/>
  <c r="DP191" i="34"/>
  <c r="DP192" i="34"/>
  <c r="DP193" i="34"/>
  <c r="DP194" i="34"/>
  <c r="DP195" i="34"/>
  <c r="DP196" i="34"/>
  <c r="DP197" i="34"/>
  <c r="DP198" i="34"/>
  <c r="DP199" i="34"/>
  <c r="DP200" i="34"/>
  <c r="DP201" i="34"/>
  <c r="DP202" i="34"/>
  <c r="DP203" i="34"/>
  <c r="DP204" i="34"/>
  <c r="DP205" i="34"/>
  <c r="DP206" i="34"/>
  <c r="DP207" i="34"/>
  <c r="DP208" i="34"/>
  <c r="DP209" i="34"/>
  <c r="DP210" i="34"/>
  <c r="DP211" i="34"/>
  <c r="DP212" i="34"/>
  <c r="DP213" i="34"/>
  <c r="DP214" i="34"/>
  <c r="DP215" i="34"/>
  <c r="DP216" i="34"/>
  <c r="DP217" i="34"/>
  <c r="DP218" i="34"/>
  <c r="DP219" i="34"/>
  <c r="DP220" i="34"/>
  <c r="DP221" i="34"/>
  <c r="DP222" i="34"/>
  <c r="DP223" i="34"/>
  <c r="DP224" i="34"/>
  <c r="DP225" i="34"/>
  <c r="DP226" i="34"/>
  <c r="DP227" i="34"/>
  <c r="DP228" i="34"/>
  <c r="DP229" i="34"/>
  <c r="DP230" i="34"/>
  <c r="DP231" i="34"/>
  <c r="DP232" i="34"/>
  <c r="DP233" i="34"/>
  <c r="DP234" i="34"/>
  <c r="DP235" i="34"/>
  <c r="DP236" i="34"/>
  <c r="DP237" i="34"/>
  <c r="DP238" i="34"/>
  <c r="DP239" i="34"/>
  <c r="DP240" i="34"/>
  <c r="DP241" i="34"/>
  <c r="DP242" i="34"/>
  <c r="DP243" i="34"/>
  <c r="DP244" i="34"/>
  <c r="DP245" i="34"/>
  <c r="DP246" i="34"/>
  <c r="DP247" i="34"/>
  <c r="DP248" i="34"/>
  <c r="DP249" i="34"/>
  <c r="DP250" i="34"/>
  <c r="DP251" i="34"/>
  <c r="DP252" i="34"/>
  <c r="DP253" i="34"/>
  <c r="DP254" i="34"/>
  <c r="DP255" i="34"/>
  <c r="DP256" i="34"/>
  <c r="DP257" i="34"/>
  <c r="DP258" i="34"/>
  <c r="DP259" i="34"/>
  <c r="DP260" i="34"/>
  <c r="DP261" i="34"/>
  <c r="DP262" i="34"/>
  <c r="DP263" i="34"/>
  <c r="DP264" i="34"/>
  <c r="DP265" i="34"/>
  <c r="DP266" i="34"/>
  <c r="DP267" i="34"/>
  <c r="DP268" i="34"/>
  <c r="DP269" i="34"/>
  <c r="DP270" i="34"/>
  <c r="DP271" i="34"/>
  <c r="DP272" i="34"/>
  <c r="DP273" i="34"/>
  <c r="DP274" i="34"/>
  <c r="DP275" i="34"/>
  <c r="DP276" i="34"/>
  <c r="DP277" i="34"/>
  <c r="DP278" i="34"/>
  <c r="DP279" i="34"/>
  <c r="DP280" i="34"/>
  <c r="DP281" i="34"/>
  <c r="DP282" i="34"/>
  <c r="DP283" i="34"/>
  <c r="DP284" i="34"/>
  <c r="DP285" i="34"/>
  <c r="DP286" i="34"/>
  <c r="DP287" i="34"/>
  <c r="DP288" i="34"/>
  <c r="DP289" i="34"/>
  <c r="DP290" i="34"/>
  <c r="DP291" i="34"/>
  <c r="DP292" i="34"/>
  <c r="DP293" i="34"/>
  <c r="DP294" i="34"/>
  <c r="DP295" i="34"/>
  <c r="DP296" i="34"/>
  <c r="DP297" i="34"/>
  <c r="DP298" i="34"/>
  <c r="DP299" i="34"/>
  <c r="DP300" i="34"/>
  <c r="DP301" i="34"/>
  <c r="DP302" i="34"/>
  <c r="DP303" i="34"/>
  <c r="DP304" i="34"/>
  <c r="DP305" i="34"/>
  <c r="DP306" i="34"/>
  <c r="DP307" i="34"/>
  <c r="DP308" i="34"/>
  <c r="DP309" i="34"/>
  <c r="DP310" i="34"/>
  <c r="DP311" i="34"/>
  <c r="DP312" i="34"/>
  <c r="DP313" i="34"/>
  <c r="DP314" i="34"/>
  <c r="DP315" i="34"/>
  <c r="DP316" i="34"/>
  <c r="DP317" i="34"/>
  <c r="DP318" i="34"/>
  <c r="DP319" i="34"/>
  <c r="DP320" i="34"/>
  <c r="DP321" i="34"/>
  <c r="DP322" i="34"/>
  <c r="DP323" i="34"/>
  <c r="DP324" i="34"/>
  <c r="DP325" i="34"/>
  <c r="DP326" i="34"/>
  <c r="DP327" i="34"/>
  <c r="DP328" i="34"/>
  <c r="DP329" i="34"/>
  <c r="DP330" i="34"/>
  <c r="DP331" i="34"/>
  <c r="DP332" i="34"/>
  <c r="DP333" i="34"/>
  <c r="DP334" i="34"/>
  <c r="DP335" i="34"/>
  <c r="DP336" i="34"/>
  <c r="DP337" i="34"/>
  <c r="DP338" i="34"/>
  <c r="DP339" i="34"/>
  <c r="DP340" i="34"/>
  <c r="DP341" i="34"/>
  <c r="DP342" i="34"/>
  <c r="DP343" i="34"/>
  <c r="DP344" i="34"/>
  <c r="DP345" i="34"/>
  <c r="DP346" i="34"/>
  <c r="DP347" i="34"/>
  <c r="DP348" i="34"/>
  <c r="DP349" i="34"/>
  <c r="DQ349" i="34" s="1"/>
  <c r="DQ350" i="34" s="1"/>
  <c r="DQ351" i="34" s="1"/>
  <c r="DQ352" i="34" s="1"/>
  <c r="DQ353" i="34" s="1"/>
  <c r="DQ354" i="34" s="1"/>
  <c r="DQ355" i="34" s="1"/>
  <c r="DP350" i="34"/>
  <c r="DP351" i="34"/>
  <c r="DP352" i="34"/>
  <c r="DP353" i="34"/>
  <c r="DP354" i="34"/>
  <c r="DP355" i="34"/>
  <c r="DP356" i="34"/>
  <c r="DP357" i="34"/>
  <c r="DP358" i="34"/>
  <c r="DP359" i="34"/>
  <c r="DP360" i="34"/>
  <c r="DP361" i="34"/>
  <c r="DP362" i="34"/>
  <c r="DP363" i="34"/>
  <c r="DP364" i="34"/>
  <c r="DP365" i="34"/>
  <c r="DP366" i="34"/>
  <c r="DP367" i="34"/>
  <c r="DP368" i="34"/>
  <c r="DP369" i="34"/>
  <c r="DL8" i="34"/>
  <c r="DL9" i="34"/>
  <c r="DL10" i="34"/>
  <c r="DL11" i="34"/>
  <c r="DL12" i="34"/>
  <c r="DL13" i="34"/>
  <c r="DL14" i="34"/>
  <c r="DL15" i="34"/>
  <c r="DL16" i="34"/>
  <c r="DL17" i="34"/>
  <c r="DL18" i="34"/>
  <c r="DL19" i="34"/>
  <c r="DL20" i="34"/>
  <c r="DL21" i="34"/>
  <c r="DL22" i="34"/>
  <c r="DL23" i="34"/>
  <c r="DL24" i="34"/>
  <c r="DL25" i="34"/>
  <c r="DL26" i="34"/>
  <c r="DL27" i="34"/>
  <c r="DL28" i="34"/>
  <c r="DL29" i="34"/>
  <c r="DL30" i="34"/>
  <c r="DL31" i="34"/>
  <c r="DL32" i="34"/>
  <c r="DL33" i="34"/>
  <c r="DL34" i="34"/>
  <c r="DL35" i="34"/>
  <c r="DL36" i="34"/>
  <c r="DL37" i="34"/>
  <c r="DL38" i="34"/>
  <c r="DL39" i="34"/>
  <c r="DL40" i="34"/>
  <c r="DL41" i="34"/>
  <c r="DL42" i="34"/>
  <c r="DL43" i="34"/>
  <c r="DL44" i="34"/>
  <c r="DL45" i="34"/>
  <c r="DL46" i="34"/>
  <c r="DL47" i="34"/>
  <c r="DL48" i="34"/>
  <c r="DL49" i="34"/>
  <c r="DL50" i="34"/>
  <c r="DL51" i="34"/>
  <c r="DL52" i="34"/>
  <c r="DL53" i="34"/>
  <c r="DL54" i="34"/>
  <c r="DL55" i="34"/>
  <c r="DL56" i="34"/>
  <c r="DL57" i="34"/>
  <c r="DL58" i="34"/>
  <c r="DL59" i="34"/>
  <c r="DL60" i="34"/>
  <c r="DL61" i="34"/>
  <c r="DL62" i="34"/>
  <c r="DL63" i="34"/>
  <c r="DL64" i="34"/>
  <c r="DL65" i="34"/>
  <c r="DL66" i="34"/>
  <c r="DL67" i="34"/>
  <c r="DL68" i="34"/>
  <c r="DL69" i="34"/>
  <c r="DL70" i="34"/>
  <c r="DL71" i="34"/>
  <c r="DL72" i="34"/>
  <c r="DL73" i="34"/>
  <c r="DL74" i="34"/>
  <c r="DL75" i="34"/>
  <c r="DL76" i="34"/>
  <c r="DL77" i="34"/>
  <c r="DL78" i="34"/>
  <c r="DL79" i="34"/>
  <c r="DL80" i="34"/>
  <c r="DL81" i="34"/>
  <c r="DL82" i="34"/>
  <c r="DL83" i="34"/>
  <c r="DL84" i="34"/>
  <c r="DL85" i="34"/>
  <c r="DL86" i="34"/>
  <c r="DL87" i="34"/>
  <c r="DL88" i="34"/>
  <c r="DL89" i="34"/>
  <c r="DL90" i="34"/>
  <c r="DL91" i="34"/>
  <c r="DL92" i="34"/>
  <c r="DL93" i="34"/>
  <c r="DL94" i="34"/>
  <c r="DL95" i="34"/>
  <c r="DL96" i="34"/>
  <c r="DL97" i="34"/>
  <c r="DL98" i="34"/>
  <c r="DL99" i="34"/>
  <c r="DL100" i="34"/>
  <c r="DL101" i="34"/>
  <c r="DL102" i="34"/>
  <c r="DL103" i="34"/>
  <c r="DL104" i="34"/>
  <c r="DL105" i="34"/>
  <c r="DL106" i="34"/>
  <c r="DL107" i="34"/>
  <c r="DL108" i="34"/>
  <c r="DL109" i="34"/>
  <c r="DL110" i="34"/>
  <c r="DL111" i="34"/>
  <c r="DL112" i="34"/>
  <c r="DL113" i="34"/>
  <c r="DL114" i="34"/>
  <c r="DL115" i="34"/>
  <c r="DL116" i="34"/>
  <c r="DL117" i="34"/>
  <c r="DL118" i="34"/>
  <c r="DL119" i="34"/>
  <c r="DL120" i="34"/>
  <c r="DL121" i="34"/>
  <c r="DL122" i="34"/>
  <c r="DL123" i="34"/>
  <c r="DL124" i="34"/>
  <c r="DL125" i="34"/>
  <c r="DL126" i="34"/>
  <c r="DL127" i="34"/>
  <c r="DL128" i="34"/>
  <c r="DL129" i="34"/>
  <c r="DL130" i="34"/>
  <c r="DL131" i="34"/>
  <c r="DL132" i="34"/>
  <c r="DL133" i="34"/>
  <c r="DL134" i="34"/>
  <c r="DL135" i="34"/>
  <c r="DL136" i="34"/>
  <c r="DL137" i="34"/>
  <c r="DL138" i="34"/>
  <c r="DL139" i="34"/>
  <c r="DL140" i="34"/>
  <c r="DL141" i="34"/>
  <c r="DL142" i="34"/>
  <c r="DL143" i="34"/>
  <c r="DL144" i="34"/>
  <c r="DL145" i="34"/>
  <c r="DL146" i="34"/>
  <c r="DL147" i="34"/>
  <c r="DL148" i="34"/>
  <c r="DL149" i="34"/>
  <c r="DL150" i="34"/>
  <c r="DL151" i="34"/>
  <c r="DL152" i="34"/>
  <c r="DL153" i="34"/>
  <c r="DL154" i="34"/>
  <c r="DL155" i="34"/>
  <c r="DL156" i="34"/>
  <c r="DL157" i="34"/>
  <c r="DL158" i="34"/>
  <c r="DL159" i="34"/>
  <c r="DL160" i="34"/>
  <c r="DL161" i="34"/>
  <c r="DL162" i="34"/>
  <c r="DL163" i="34"/>
  <c r="DL164" i="34"/>
  <c r="DL165" i="34"/>
  <c r="DL166" i="34"/>
  <c r="DL167" i="34"/>
  <c r="DL168" i="34"/>
  <c r="DL169" i="34"/>
  <c r="DL170" i="34"/>
  <c r="DL171" i="34"/>
  <c r="DL172" i="34"/>
  <c r="DL173" i="34"/>
  <c r="DL174" i="34"/>
  <c r="DL175" i="34"/>
  <c r="DL176" i="34"/>
  <c r="DL177" i="34"/>
  <c r="DL178" i="34"/>
  <c r="DL179" i="34"/>
  <c r="DL180" i="34"/>
  <c r="DL181" i="34"/>
  <c r="DL182" i="34"/>
  <c r="DL183" i="34"/>
  <c r="DL184" i="34"/>
  <c r="DL185" i="34"/>
  <c r="DL186" i="34"/>
  <c r="DL187" i="34"/>
  <c r="DL188" i="34"/>
  <c r="DL189" i="34"/>
  <c r="DL190" i="34"/>
  <c r="DL191" i="34"/>
  <c r="DL192" i="34"/>
  <c r="DL193" i="34"/>
  <c r="DL194" i="34"/>
  <c r="DL195" i="34"/>
  <c r="DL196" i="34"/>
  <c r="DL197" i="34"/>
  <c r="DL198" i="34"/>
  <c r="DL199" i="34"/>
  <c r="DL200" i="34"/>
  <c r="DL201" i="34"/>
  <c r="DL202" i="34"/>
  <c r="DL203" i="34"/>
  <c r="DL204" i="34"/>
  <c r="DL205" i="34"/>
  <c r="DL206" i="34"/>
  <c r="DL207" i="34"/>
  <c r="DL208" i="34"/>
  <c r="DL209" i="34"/>
  <c r="DL210" i="34"/>
  <c r="DL211" i="34"/>
  <c r="DL212" i="34"/>
  <c r="DL213" i="34"/>
  <c r="DL214" i="34"/>
  <c r="DL215" i="34"/>
  <c r="DL216" i="34"/>
  <c r="DL217" i="34"/>
  <c r="DL218" i="34"/>
  <c r="DL219" i="34"/>
  <c r="DL220" i="34"/>
  <c r="DL221" i="34"/>
  <c r="DL222" i="34"/>
  <c r="DL223" i="34"/>
  <c r="DL224" i="34"/>
  <c r="DL225" i="34"/>
  <c r="DL226" i="34"/>
  <c r="DL227" i="34"/>
  <c r="DL228" i="34"/>
  <c r="DL229" i="34"/>
  <c r="DL230" i="34"/>
  <c r="DL231" i="34"/>
  <c r="DL232" i="34"/>
  <c r="DL233" i="34"/>
  <c r="DL234" i="34"/>
  <c r="DL235" i="34"/>
  <c r="DL236" i="34"/>
  <c r="DL237" i="34"/>
  <c r="DL238" i="34"/>
  <c r="DL239" i="34"/>
  <c r="DL240" i="34"/>
  <c r="DL241" i="34"/>
  <c r="DL242" i="34"/>
  <c r="DL243" i="34"/>
  <c r="DL244" i="34"/>
  <c r="DL245" i="34"/>
  <c r="DL246" i="34"/>
  <c r="DL247" i="34"/>
  <c r="DL248" i="34"/>
  <c r="DL249" i="34"/>
  <c r="DL250" i="34"/>
  <c r="DL251" i="34"/>
  <c r="DL252" i="34"/>
  <c r="DL253" i="34"/>
  <c r="DL254" i="34"/>
  <c r="DL255" i="34"/>
  <c r="DL256" i="34"/>
  <c r="DL257" i="34"/>
  <c r="DL258" i="34"/>
  <c r="DL259" i="34"/>
  <c r="DL260" i="34"/>
  <c r="DL261" i="34"/>
  <c r="DL262" i="34"/>
  <c r="DL263" i="34"/>
  <c r="DL264" i="34"/>
  <c r="DL265" i="34"/>
  <c r="DL266" i="34"/>
  <c r="DL267" i="34"/>
  <c r="DL268" i="34"/>
  <c r="DL269" i="34"/>
  <c r="DL270" i="34"/>
  <c r="DL271" i="34"/>
  <c r="DL272" i="34"/>
  <c r="DL273" i="34"/>
  <c r="DL274" i="34"/>
  <c r="DL275" i="34"/>
  <c r="DL276" i="34"/>
  <c r="DL277" i="34"/>
  <c r="DL278" i="34"/>
  <c r="DL279" i="34"/>
  <c r="DL280" i="34"/>
  <c r="DL281" i="34"/>
  <c r="DL282" i="34"/>
  <c r="DL283" i="34"/>
  <c r="DL284" i="34"/>
  <c r="DL285" i="34"/>
  <c r="DL286" i="34"/>
  <c r="DL287" i="34"/>
  <c r="DL288" i="34"/>
  <c r="DL289" i="34"/>
  <c r="DL290" i="34"/>
  <c r="DL291" i="34"/>
  <c r="DL292" i="34"/>
  <c r="DL293" i="34"/>
  <c r="DL294" i="34"/>
  <c r="DL295" i="34"/>
  <c r="DL296" i="34"/>
  <c r="DL297" i="34"/>
  <c r="DL298" i="34"/>
  <c r="DL299" i="34"/>
  <c r="DL300" i="34"/>
  <c r="DL301" i="34"/>
  <c r="DL302" i="34"/>
  <c r="DL303" i="34"/>
  <c r="DL304" i="34"/>
  <c r="DL305" i="34"/>
  <c r="DL306" i="34"/>
  <c r="DL307" i="34"/>
  <c r="DL308" i="34"/>
  <c r="DL309" i="34"/>
  <c r="DL310" i="34"/>
  <c r="DL311" i="34"/>
  <c r="DL312" i="34"/>
  <c r="DL313" i="34"/>
  <c r="DL314" i="34"/>
  <c r="DL315" i="34"/>
  <c r="DL316" i="34"/>
  <c r="DL317" i="34"/>
  <c r="DL318" i="34"/>
  <c r="DL319" i="34"/>
  <c r="DL320" i="34"/>
  <c r="DL321" i="34"/>
  <c r="DL322" i="34"/>
  <c r="DL323" i="34"/>
  <c r="DL324" i="34"/>
  <c r="DL325" i="34"/>
  <c r="DL326" i="34"/>
  <c r="DL327" i="34"/>
  <c r="DL328" i="34"/>
  <c r="DL329" i="34"/>
  <c r="DL330" i="34"/>
  <c r="DL331" i="34"/>
  <c r="DL332" i="34"/>
  <c r="DL333" i="34"/>
  <c r="DL334" i="34"/>
  <c r="DL335" i="34"/>
  <c r="DL336" i="34"/>
  <c r="DL337" i="34"/>
  <c r="DL338" i="34"/>
  <c r="DL339" i="34"/>
  <c r="DL340" i="34"/>
  <c r="DL341" i="34"/>
  <c r="DL342" i="34"/>
  <c r="DL343" i="34"/>
  <c r="DL344" i="34"/>
  <c r="DL345" i="34"/>
  <c r="DL346" i="34"/>
  <c r="DL347" i="34"/>
  <c r="DL348" i="34"/>
  <c r="DL349" i="34"/>
  <c r="DL350" i="34"/>
  <c r="DL351" i="34"/>
  <c r="DL352" i="34"/>
  <c r="DL353" i="34"/>
  <c r="DL354" i="34"/>
  <c r="DL355" i="34"/>
  <c r="DL356" i="34"/>
  <c r="DM356" i="34" s="1"/>
  <c r="DL357" i="34"/>
  <c r="DL358" i="34"/>
  <c r="DL359" i="34"/>
  <c r="DL360" i="34"/>
  <c r="DL361" i="34"/>
  <c r="DL362" i="34"/>
  <c r="DL363" i="34"/>
  <c r="DL364" i="34"/>
  <c r="DL365" i="34"/>
  <c r="DL366" i="34"/>
  <c r="DL367" i="34"/>
  <c r="DL368" i="34"/>
  <c r="DL369" i="34"/>
  <c r="DH8" i="34"/>
  <c r="DH9" i="34"/>
  <c r="DH10" i="34"/>
  <c r="DH11" i="34"/>
  <c r="DH12" i="34"/>
  <c r="DH13" i="34"/>
  <c r="DH14" i="34"/>
  <c r="DH15" i="34"/>
  <c r="DH16" i="34"/>
  <c r="DH17" i="34"/>
  <c r="DH18" i="34"/>
  <c r="DH19" i="34"/>
  <c r="DH20" i="34"/>
  <c r="DH21" i="34"/>
  <c r="DH22" i="34"/>
  <c r="DH23" i="34"/>
  <c r="DH24" i="34"/>
  <c r="DH25" i="34"/>
  <c r="DH26" i="34"/>
  <c r="DH27" i="34"/>
  <c r="DH28" i="34"/>
  <c r="DH29" i="34"/>
  <c r="DH30" i="34"/>
  <c r="DH31" i="34"/>
  <c r="DH32" i="34"/>
  <c r="DH33" i="34"/>
  <c r="DH34" i="34"/>
  <c r="DH35" i="34"/>
  <c r="DH36" i="34"/>
  <c r="DH37" i="34"/>
  <c r="DH38" i="34"/>
  <c r="DH39" i="34"/>
  <c r="DH40" i="34"/>
  <c r="DH41" i="34"/>
  <c r="DH42" i="34"/>
  <c r="DH43" i="34"/>
  <c r="DH44" i="34"/>
  <c r="DH45" i="34"/>
  <c r="DH46" i="34"/>
  <c r="DH47" i="34"/>
  <c r="DH48" i="34"/>
  <c r="DH49" i="34"/>
  <c r="DH50" i="34"/>
  <c r="DH51" i="34"/>
  <c r="DH52" i="34"/>
  <c r="DH53" i="34"/>
  <c r="DH54" i="34"/>
  <c r="DH55" i="34"/>
  <c r="DH56" i="34"/>
  <c r="DH57" i="34"/>
  <c r="DH58" i="34"/>
  <c r="DH59" i="34"/>
  <c r="DH60" i="34"/>
  <c r="DH61" i="34"/>
  <c r="DH62" i="34"/>
  <c r="DH63" i="34"/>
  <c r="DH64" i="34"/>
  <c r="DH65" i="34"/>
  <c r="DH66" i="34"/>
  <c r="DH67" i="34"/>
  <c r="DH68" i="34"/>
  <c r="DH69" i="34"/>
  <c r="DH70" i="34"/>
  <c r="DH71" i="34"/>
  <c r="DH72" i="34"/>
  <c r="DH73" i="34"/>
  <c r="DH74" i="34"/>
  <c r="DH75" i="34"/>
  <c r="DH76" i="34"/>
  <c r="DH77" i="34"/>
  <c r="DH78" i="34"/>
  <c r="DH79" i="34"/>
  <c r="DH80" i="34"/>
  <c r="DH81" i="34"/>
  <c r="DH82" i="34"/>
  <c r="DH83" i="34"/>
  <c r="DH84" i="34"/>
  <c r="DH85" i="34"/>
  <c r="DH86" i="34"/>
  <c r="DH87" i="34"/>
  <c r="DH88" i="34"/>
  <c r="DH89" i="34"/>
  <c r="DH90" i="34"/>
  <c r="DH91" i="34"/>
  <c r="DH92" i="34"/>
  <c r="DH93" i="34"/>
  <c r="DH94" i="34"/>
  <c r="DH95" i="34"/>
  <c r="DH96" i="34"/>
  <c r="DH97" i="34"/>
  <c r="DH98" i="34"/>
  <c r="DH99" i="34"/>
  <c r="DH100" i="34"/>
  <c r="DH101" i="34"/>
  <c r="DH102" i="34"/>
  <c r="DH103" i="34"/>
  <c r="DH104" i="34"/>
  <c r="DH105" i="34"/>
  <c r="DH106" i="34"/>
  <c r="DH107" i="34"/>
  <c r="DH108" i="34"/>
  <c r="DH109" i="34"/>
  <c r="DH110" i="34"/>
  <c r="DH111" i="34"/>
  <c r="DH112" i="34"/>
  <c r="DH113" i="34"/>
  <c r="DH114" i="34"/>
  <c r="DH115" i="34"/>
  <c r="DH116" i="34"/>
  <c r="DH117" i="34"/>
  <c r="DH118" i="34"/>
  <c r="DH119" i="34"/>
  <c r="DH120" i="34"/>
  <c r="DH121" i="34"/>
  <c r="DH122" i="34"/>
  <c r="DH123" i="34"/>
  <c r="DH124" i="34"/>
  <c r="DH125" i="34"/>
  <c r="DH126" i="34"/>
  <c r="DH127" i="34"/>
  <c r="DH128" i="34"/>
  <c r="DH129" i="34"/>
  <c r="DH130" i="34"/>
  <c r="DH131" i="34"/>
  <c r="DH132" i="34"/>
  <c r="DH133" i="34"/>
  <c r="DH134" i="34"/>
  <c r="DH135" i="34"/>
  <c r="DH136" i="34"/>
  <c r="DH137" i="34"/>
  <c r="DH138" i="34"/>
  <c r="DH139" i="34"/>
  <c r="DH140" i="34"/>
  <c r="DH141" i="34"/>
  <c r="DH142" i="34"/>
  <c r="DH143" i="34"/>
  <c r="DH144" i="34"/>
  <c r="DH145" i="34"/>
  <c r="DH146" i="34"/>
  <c r="DH147" i="34"/>
  <c r="DH148" i="34"/>
  <c r="DH149" i="34"/>
  <c r="DH150" i="34"/>
  <c r="DH151" i="34"/>
  <c r="DH152" i="34"/>
  <c r="DH153" i="34"/>
  <c r="DH154" i="34"/>
  <c r="DH155" i="34"/>
  <c r="DH156" i="34"/>
  <c r="DH157" i="34"/>
  <c r="DH158" i="34"/>
  <c r="DH159" i="34"/>
  <c r="DH160" i="34"/>
  <c r="DH161" i="34"/>
  <c r="DH162" i="34"/>
  <c r="DH163" i="34"/>
  <c r="DH164" i="34"/>
  <c r="DH165" i="34"/>
  <c r="DH166" i="34"/>
  <c r="DH167" i="34"/>
  <c r="DH168" i="34"/>
  <c r="DH169" i="34"/>
  <c r="DH170" i="34"/>
  <c r="DH171" i="34"/>
  <c r="DH172" i="34"/>
  <c r="DH173" i="34"/>
  <c r="DH174" i="34"/>
  <c r="DH175" i="34"/>
  <c r="DH176" i="34"/>
  <c r="DH177" i="34"/>
  <c r="DH178" i="34"/>
  <c r="DH179" i="34"/>
  <c r="DH180" i="34"/>
  <c r="DH181" i="34"/>
  <c r="DH182" i="34"/>
  <c r="DH183" i="34"/>
  <c r="DH184" i="34"/>
  <c r="DH185" i="34"/>
  <c r="DH186" i="34"/>
  <c r="DH187" i="34"/>
  <c r="DH188" i="34"/>
  <c r="DH189" i="34"/>
  <c r="DH190" i="34"/>
  <c r="DH191" i="34"/>
  <c r="DH192" i="34"/>
  <c r="DH193" i="34"/>
  <c r="DH194" i="34"/>
  <c r="DH195" i="34"/>
  <c r="DH196" i="34"/>
  <c r="DH197" i="34"/>
  <c r="DH198" i="34"/>
  <c r="DH199" i="34"/>
  <c r="DH200" i="34"/>
  <c r="DH201" i="34"/>
  <c r="DH202" i="34"/>
  <c r="DH203" i="34"/>
  <c r="DH204" i="34"/>
  <c r="DH205" i="34"/>
  <c r="DH206" i="34"/>
  <c r="DH207" i="34"/>
  <c r="DH208" i="34"/>
  <c r="DH209" i="34"/>
  <c r="DH210" i="34"/>
  <c r="DH211" i="34"/>
  <c r="DH212" i="34"/>
  <c r="DH213" i="34"/>
  <c r="DH214" i="34"/>
  <c r="DH215" i="34"/>
  <c r="DH216" i="34"/>
  <c r="DH217" i="34"/>
  <c r="DH218" i="34"/>
  <c r="DH219" i="34"/>
  <c r="DH220" i="34"/>
  <c r="DH221" i="34"/>
  <c r="DH222" i="34"/>
  <c r="DH223" i="34"/>
  <c r="DH224" i="34"/>
  <c r="DH225" i="34"/>
  <c r="DH226" i="34"/>
  <c r="DH227" i="34"/>
  <c r="DH228" i="34"/>
  <c r="DH229" i="34"/>
  <c r="DH230" i="34"/>
  <c r="DH231" i="34"/>
  <c r="DH232" i="34"/>
  <c r="DH233" i="34"/>
  <c r="DH234" i="34"/>
  <c r="DH235" i="34"/>
  <c r="DH236" i="34"/>
  <c r="DH237" i="34"/>
  <c r="DH238" i="34"/>
  <c r="DH239" i="34"/>
  <c r="DH240" i="34"/>
  <c r="DH241" i="34"/>
  <c r="DH242" i="34"/>
  <c r="DH243" i="34"/>
  <c r="DH244" i="34"/>
  <c r="DH245" i="34"/>
  <c r="DH246" i="34"/>
  <c r="DH247" i="34"/>
  <c r="DH248" i="34"/>
  <c r="DH249" i="34"/>
  <c r="DH250" i="34"/>
  <c r="DH251" i="34"/>
  <c r="DH252" i="34"/>
  <c r="DH253" i="34"/>
  <c r="DH254" i="34"/>
  <c r="DH255" i="34"/>
  <c r="DH256" i="34"/>
  <c r="DH257" i="34"/>
  <c r="DH258" i="34"/>
  <c r="DH259" i="34"/>
  <c r="DH260" i="34"/>
  <c r="DH261" i="34"/>
  <c r="DH262" i="34"/>
  <c r="DH263" i="34"/>
  <c r="DH264" i="34"/>
  <c r="DH265" i="34"/>
  <c r="DH266" i="34"/>
  <c r="DH267" i="34"/>
  <c r="DH268" i="34"/>
  <c r="DH269" i="34"/>
  <c r="DH270" i="34"/>
  <c r="DH271" i="34"/>
  <c r="DH272" i="34"/>
  <c r="DH273" i="34"/>
  <c r="DH274" i="34"/>
  <c r="DH275" i="34"/>
  <c r="DH276" i="34"/>
  <c r="DH277" i="34"/>
  <c r="DH278" i="34"/>
  <c r="DH279" i="34"/>
  <c r="DH280" i="34"/>
  <c r="DH281" i="34"/>
  <c r="DH282" i="34"/>
  <c r="DH283" i="34"/>
  <c r="DH284" i="34"/>
  <c r="DH285" i="34"/>
  <c r="DH286" i="34"/>
  <c r="DH287" i="34"/>
  <c r="DH288" i="34"/>
  <c r="DH289" i="34"/>
  <c r="DH290" i="34"/>
  <c r="DH291" i="34"/>
  <c r="DH292" i="34"/>
  <c r="DH293" i="34"/>
  <c r="DH294" i="34"/>
  <c r="DH295" i="34"/>
  <c r="DH296" i="34"/>
  <c r="DH297" i="34"/>
  <c r="DH298" i="34"/>
  <c r="DH299" i="34"/>
  <c r="DH300" i="34"/>
  <c r="DH301" i="34"/>
  <c r="DH302" i="34"/>
  <c r="DH303" i="34"/>
  <c r="DH304" i="34"/>
  <c r="DH305" i="34"/>
  <c r="DH306" i="34"/>
  <c r="DH307" i="34"/>
  <c r="DH308" i="34"/>
  <c r="DH309" i="34"/>
  <c r="DH310" i="34"/>
  <c r="DH311" i="34"/>
  <c r="DH312" i="34"/>
  <c r="DH313" i="34"/>
  <c r="DH314" i="34"/>
  <c r="DH315" i="34"/>
  <c r="DH316" i="34"/>
  <c r="DH317" i="34"/>
  <c r="DH318" i="34"/>
  <c r="DH319" i="34"/>
  <c r="DH320" i="34"/>
  <c r="DH321" i="34"/>
  <c r="DH322" i="34"/>
  <c r="DH323" i="34"/>
  <c r="DH324" i="34"/>
  <c r="DH325" i="34"/>
  <c r="DH326" i="34"/>
  <c r="DH327" i="34"/>
  <c r="DH328" i="34"/>
  <c r="DH329" i="34"/>
  <c r="DH330" i="34"/>
  <c r="DH331" i="34"/>
  <c r="DH332" i="34"/>
  <c r="DH333" i="34"/>
  <c r="DH334" i="34"/>
  <c r="DH335" i="34"/>
  <c r="DH336" i="34"/>
  <c r="DH337" i="34"/>
  <c r="DH338" i="34"/>
  <c r="DH339" i="34"/>
  <c r="DH340" i="34"/>
  <c r="DH341" i="34"/>
  <c r="DH342" i="34"/>
  <c r="DI342" i="34" s="1"/>
  <c r="DI343" i="34" s="1"/>
  <c r="DH343" i="34"/>
  <c r="DH344" i="34"/>
  <c r="DH345" i="34"/>
  <c r="DH346" i="34"/>
  <c r="DH347" i="34"/>
  <c r="DH348" i="34"/>
  <c r="DH349" i="34"/>
  <c r="DH350" i="34"/>
  <c r="DH351" i="34"/>
  <c r="DH352" i="34"/>
  <c r="DH353" i="34"/>
  <c r="DH354" i="34"/>
  <c r="DH355" i="34"/>
  <c r="DH356" i="34"/>
  <c r="DH357" i="34"/>
  <c r="DH358" i="34"/>
  <c r="DH359" i="34"/>
  <c r="DH360" i="34"/>
  <c r="DH361" i="34"/>
  <c r="DH362" i="34"/>
  <c r="DH363" i="34"/>
  <c r="DH364" i="34"/>
  <c r="DH365" i="34"/>
  <c r="DH366" i="34"/>
  <c r="DH367" i="34"/>
  <c r="DH368" i="34"/>
  <c r="DH369" i="34"/>
  <c r="DD8" i="34"/>
  <c r="DD9" i="34"/>
  <c r="DD10" i="34"/>
  <c r="DD11" i="34"/>
  <c r="DD12" i="34"/>
  <c r="DD13" i="34"/>
  <c r="DD14" i="34"/>
  <c r="DD15" i="34"/>
  <c r="DD16" i="34"/>
  <c r="DD17" i="34"/>
  <c r="DD18" i="34"/>
  <c r="DD19" i="34"/>
  <c r="DD20" i="34"/>
  <c r="DD21" i="34"/>
  <c r="DD22" i="34"/>
  <c r="DD23" i="34"/>
  <c r="DD24" i="34"/>
  <c r="DD25" i="34"/>
  <c r="DD26" i="34"/>
  <c r="DD27" i="34"/>
  <c r="DD28" i="34"/>
  <c r="DD29" i="34"/>
  <c r="DD30" i="34"/>
  <c r="DD31" i="34"/>
  <c r="DD32" i="34"/>
  <c r="DD33" i="34"/>
  <c r="DD34" i="34"/>
  <c r="DD35" i="34"/>
  <c r="DD36" i="34"/>
  <c r="DD37" i="34"/>
  <c r="DD38" i="34"/>
  <c r="DD39" i="34"/>
  <c r="DD40" i="34"/>
  <c r="DD41" i="34"/>
  <c r="DD42" i="34"/>
  <c r="DD43" i="34"/>
  <c r="DD44" i="34"/>
  <c r="DD45" i="34"/>
  <c r="DD46" i="34"/>
  <c r="DD47" i="34"/>
  <c r="DD48" i="34"/>
  <c r="DD49" i="34"/>
  <c r="DD50" i="34"/>
  <c r="DD51" i="34"/>
  <c r="DD52" i="34"/>
  <c r="DD53" i="34"/>
  <c r="DD54" i="34"/>
  <c r="DD55" i="34"/>
  <c r="DD56" i="34"/>
  <c r="DD57" i="34"/>
  <c r="DD58" i="34"/>
  <c r="DD59" i="34"/>
  <c r="DD60" i="34"/>
  <c r="DD61" i="34"/>
  <c r="DD62" i="34"/>
  <c r="DD63" i="34"/>
  <c r="DD64" i="34"/>
  <c r="DD65" i="34"/>
  <c r="DD66" i="34"/>
  <c r="DD67" i="34"/>
  <c r="DD68" i="34"/>
  <c r="DD69" i="34"/>
  <c r="DD70" i="34"/>
  <c r="DD71" i="34"/>
  <c r="DD72" i="34"/>
  <c r="DD73" i="34"/>
  <c r="DD74" i="34"/>
  <c r="DD75" i="34"/>
  <c r="DD76" i="34"/>
  <c r="DD77" i="34"/>
  <c r="DD78" i="34"/>
  <c r="DD79" i="34"/>
  <c r="DD80" i="34"/>
  <c r="DD81" i="34"/>
  <c r="DD82" i="34"/>
  <c r="DD83" i="34"/>
  <c r="DD84" i="34"/>
  <c r="DD85" i="34"/>
  <c r="DD86" i="34"/>
  <c r="DD87" i="34"/>
  <c r="DD88" i="34"/>
  <c r="DD89" i="34"/>
  <c r="DD90" i="34"/>
  <c r="DD91" i="34"/>
  <c r="DD92" i="34"/>
  <c r="DD93" i="34"/>
  <c r="DD94" i="34"/>
  <c r="DD95" i="34"/>
  <c r="DD96" i="34"/>
  <c r="DD97" i="34"/>
  <c r="DD98" i="34"/>
  <c r="DD99" i="34"/>
  <c r="DD100" i="34"/>
  <c r="DD101" i="34"/>
  <c r="DD102" i="34"/>
  <c r="DD103" i="34"/>
  <c r="DD104" i="34"/>
  <c r="DD105" i="34"/>
  <c r="DD106" i="34"/>
  <c r="DD107" i="34"/>
  <c r="DD108" i="34"/>
  <c r="DD109" i="34"/>
  <c r="DD110" i="34"/>
  <c r="DD111" i="34"/>
  <c r="DD112" i="34"/>
  <c r="DD113" i="34"/>
  <c r="DD114" i="34"/>
  <c r="DD115" i="34"/>
  <c r="DD116" i="34"/>
  <c r="DD117" i="34"/>
  <c r="DD118" i="34"/>
  <c r="DD119" i="34"/>
  <c r="DD120" i="34"/>
  <c r="DD121" i="34"/>
  <c r="DD122" i="34"/>
  <c r="DD123" i="34"/>
  <c r="DD124" i="34"/>
  <c r="DD125" i="34"/>
  <c r="DD126" i="34"/>
  <c r="DD127" i="34"/>
  <c r="DD128" i="34"/>
  <c r="DD129" i="34"/>
  <c r="DD130" i="34"/>
  <c r="DD131" i="34"/>
  <c r="DD132" i="34"/>
  <c r="DD133" i="34"/>
  <c r="DD134" i="34"/>
  <c r="DD135" i="34"/>
  <c r="DD136" i="34"/>
  <c r="DD137" i="34"/>
  <c r="DD138" i="34"/>
  <c r="DD139" i="34"/>
  <c r="DD140" i="34"/>
  <c r="DD141" i="34"/>
  <c r="DD142" i="34"/>
  <c r="DD143" i="34"/>
  <c r="DD144" i="34"/>
  <c r="DD145" i="34"/>
  <c r="DD146" i="34"/>
  <c r="DD147" i="34"/>
  <c r="DD148" i="34"/>
  <c r="DD149" i="34"/>
  <c r="DD150" i="34"/>
  <c r="DD151" i="34"/>
  <c r="DD152" i="34"/>
  <c r="DD153" i="34"/>
  <c r="DD154" i="34"/>
  <c r="DD155" i="34"/>
  <c r="DD156" i="34"/>
  <c r="DD157" i="34"/>
  <c r="DD158" i="34"/>
  <c r="DD159" i="34"/>
  <c r="DD160" i="34"/>
  <c r="DD161" i="34"/>
  <c r="DD162" i="34"/>
  <c r="DD163" i="34"/>
  <c r="DD164" i="34"/>
  <c r="DD165" i="34"/>
  <c r="DD166" i="34"/>
  <c r="DD167" i="34"/>
  <c r="DD168" i="34"/>
  <c r="DD169" i="34"/>
  <c r="DD170" i="34"/>
  <c r="DD171" i="34"/>
  <c r="DD172" i="34"/>
  <c r="DD173" i="34"/>
  <c r="DD174" i="34"/>
  <c r="DD175" i="34"/>
  <c r="DD176" i="34"/>
  <c r="DD177" i="34"/>
  <c r="DD178" i="34"/>
  <c r="DD179" i="34"/>
  <c r="DD180" i="34"/>
  <c r="DD181" i="34"/>
  <c r="DD182" i="34"/>
  <c r="DD183" i="34"/>
  <c r="DD184" i="34"/>
  <c r="DD185" i="34"/>
  <c r="DD186" i="34"/>
  <c r="DD187" i="34"/>
  <c r="DD188" i="34"/>
  <c r="DD189" i="34"/>
  <c r="DD190" i="34"/>
  <c r="DD191" i="34"/>
  <c r="DD192" i="34"/>
  <c r="DD193" i="34"/>
  <c r="DD194" i="34"/>
  <c r="DD195" i="34"/>
  <c r="DD196" i="34"/>
  <c r="DD197" i="34"/>
  <c r="DD198" i="34"/>
  <c r="DD199" i="34"/>
  <c r="DD200" i="34"/>
  <c r="DD201" i="34"/>
  <c r="DD202" i="34"/>
  <c r="DD203" i="34"/>
  <c r="DD204" i="34"/>
  <c r="DD205" i="34"/>
  <c r="DD206" i="34"/>
  <c r="DD207" i="34"/>
  <c r="DD208" i="34"/>
  <c r="DD209" i="34"/>
  <c r="DD210" i="34"/>
  <c r="DD211" i="34"/>
  <c r="DD212" i="34"/>
  <c r="DD213" i="34"/>
  <c r="DD214" i="34"/>
  <c r="DD215" i="34"/>
  <c r="DD216" i="34"/>
  <c r="DD217" i="34"/>
  <c r="DD218" i="34"/>
  <c r="DD219" i="34"/>
  <c r="DD220" i="34"/>
  <c r="DD221" i="34"/>
  <c r="DD222" i="34"/>
  <c r="DD223" i="34"/>
  <c r="DD224" i="34"/>
  <c r="DD225" i="34"/>
  <c r="DD226" i="34"/>
  <c r="DD227" i="34"/>
  <c r="DD228" i="34"/>
  <c r="DD229" i="34"/>
  <c r="DD230" i="34"/>
  <c r="DD231" i="34"/>
  <c r="DD232" i="34"/>
  <c r="DD233" i="34"/>
  <c r="DD234" i="34"/>
  <c r="DD235" i="34"/>
  <c r="DD236" i="34"/>
  <c r="DD237" i="34"/>
  <c r="DD238" i="34"/>
  <c r="DD239" i="34"/>
  <c r="DD240" i="34"/>
  <c r="DD241" i="34"/>
  <c r="DD242" i="34"/>
  <c r="DD243" i="34"/>
  <c r="DD244" i="34"/>
  <c r="DD245" i="34"/>
  <c r="DD246" i="34"/>
  <c r="DD247" i="34"/>
  <c r="DD248" i="34"/>
  <c r="DD249" i="34"/>
  <c r="DD250" i="34"/>
  <c r="DD251" i="34"/>
  <c r="DD252" i="34"/>
  <c r="DD253" i="34"/>
  <c r="DD254" i="34"/>
  <c r="DD255" i="34"/>
  <c r="DD256" i="34"/>
  <c r="DD257" i="34"/>
  <c r="DD258" i="34"/>
  <c r="DD259" i="34"/>
  <c r="DD260" i="34"/>
  <c r="DD261" i="34"/>
  <c r="DD262" i="34"/>
  <c r="DD263" i="34"/>
  <c r="DD264" i="34"/>
  <c r="DD265" i="34"/>
  <c r="DD266" i="34"/>
  <c r="DD267" i="34"/>
  <c r="DD268" i="34"/>
  <c r="DD269" i="34"/>
  <c r="DD270" i="34"/>
  <c r="DD271" i="34"/>
  <c r="DD272" i="34"/>
  <c r="DD273" i="34"/>
  <c r="DD274" i="34"/>
  <c r="DD275" i="34"/>
  <c r="DD276" i="34"/>
  <c r="DD277" i="34"/>
  <c r="DD278" i="34"/>
  <c r="DD279" i="34"/>
  <c r="DD280" i="34"/>
  <c r="DD281" i="34"/>
  <c r="DD282" i="34"/>
  <c r="DD283" i="34"/>
  <c r="DD284" i="34"/>
  <c r="DD285" i="34"/>
  <c r="DD286" i="34"/>
  <c r="DD287" i="34"/>
  <c r="DD288" i="34"/>
  <c r="DD289" i="34"/>
  <c r="DD290" i="34"/>
  <c r="DD291" i="34"/>
  <c r="DD292" i="34"/>
  <c r="DD293" i="34"/>
  <c r="DD294" i="34"/>
  <c r="DD295" i="34"/>
  <c r="DD296" i="34"/>
  <c r="DD297" i="34"/>
  <c r="DD298" i="34"/>
  <c r="DD299" i="34"/>
  <c r="DD300" i="34"/>
  <c r="DD301" i="34"/>
  <c r="DD302" i="34"/>
  <c r="DD303" i="34"/>
  <c r="DD304" i="34"/>
  <c r="DD305" i="34"/>
  <c r="DD306" i="34"/>
  <c r="DD307" i="34"/>
  <c r="DD308" i="34"/>
  <c r="DD309" i="34"/>
  <c r="DD310" i="34"/>
  <c r="DD311" i="34"/>
  <c r="DD312" i="34"/>
  <c r="DD313" i="34"/>
  <c r="DD314" i="34"/>
  <c r="DD315" i="34"/>
  <c r="DD316" i="34"/>
  <c r="DD317" i="34"/>
  <c r="DD318" i="34"/>
  <c r="DD319" i="34"/>
  <c r="DD320" i="34"/>
  <c r="DD321" i="34"/>
  <c r="DD322" i="34"/>
  <c r="DD323" i="34"/>
  <c r="DD324" i="34"/>
  <c r="DD325" i="34"/>
  <c r="DD326" i="34"/>
  <c r="DD327" i="34"/>
  <c r="DD328" i="34"/>
  <c r="DD329" i="34"/>
  <c r="DD330" i="34"/>
  <c r="DD331" i="34"/>
  <c r="DD332" i="34"/>
  <c r="DD333" i="34"/>
  <c r="DD334" i="34"/>
  <c r="DD335" i="34"/>
  <c r="DD336" i="34"/>
  <c r="DD337" i="34"/>
  <c r="DD338" i="34"/>
  <c r="DD339" i="34"/>
  <c r="DD340" i="34"/>
  <c r="DD341" i="34"/>
  <c r="DD342" i="34"/>
  <c r="DD343" i="34"/>
  <c r="DD344" i="34"/>
  <c r="DD345" i="34"/>
  <c r="DD346" i="34"/>
  <c r="DD347" i="34"/>
  <c r="DD348" i="34"/>
  <c r="DD349" i="34"/>
  <c r="DD350" i="34"/>
  <c r="DD351" i="34"/>
  <c r="DD352" i="34"/>
  <c r="DD353" i="34"/>
  <c r="DD354" i="34"/>
  <c r="DD355" i="34"/>
  <c r="DD356" i="34"/>
  <c r="DD357" i="34"/>
  <c r="DD358" i="34"/>
  <c r="DD359" i="34"/>
  <c r="DD360" i="34"/>
  <c r="DD361" i="34"/>
  <c r="DD362" i="34"/>
  <c r="DD363" i="34"/>
  <c r="DD364" i="34"/>
  <c r="DD365" i="34"/>
  <c r="DD366" i="34"/>
  <c r="DD367" i="34"/>
  <c r="DD368" i="34"/>
  <c r="DD369" i="34"/>
  <c r="CZ8" i="34"/>
  <c r="CZ9" i="34"/>
  <c r="CZ10" i="34"/>
  <c r="CZ11" i="34"/>
  <c r="CZ12" i="34"/>
  <c r="CZ13" i="34"/>
  <c r="CZ14" i="34"/>
  <c r="CZ15" i="34"/>
  <c r="CZ16" i="34"/>
  <c r="CZ17" i="34"/>
  <c r="CZ18" i="34"/>
  <c r="CZ19" i="34"/>
  <c r="CZ20" i="34"/>
  <c r="CZ21" i="34"/>
  <c r="CZ22" i="34"/>
  <c r="CZ23" i="34"/>
  <c r="CZ24" i="34"/>
  <c r="CZ25" i="34"/>
  <c r="CZ26" i="34"/>
  <c r="CZ27" i="34"/>
  <c r="CZ28" i="34"/>
  <c r="CZ29" i="34"/>
  <c r="CZ30" i="34"/>
  <c r="CZ31" i="34"/>
  <c r="CZ32" i="34"/>
  <c r="CZ33" i="34"/>
  <c r="CZ34" i="34"/>
  <c r="CZ35" i="34"/>
  <c r="CZ36" i="34"/>
  <c r="CZ37" i="34"/>
  <c r="CZ38" i="34"/>
  <c r="CZ39" i="34"/>
  <c r="CZ40" i="34"/>
  <c r="CZ41" i="34"/>
  <c r="CZ42" i="34"/>
  <c r="CZ43" i="34"/>
  <c r="CZ44" i="34"/>
  <c r="CZ45" i="34"/>
  <c r="CZ46" i="34"/>
  <c r="CZ47" i="34"/>
  <c r="CZ48" i="34"/>
  <c r="CZ49" i="34"/>
  <c r="CZ50" i="34"/>
  <c r="CZ51" i="34"/>
  <c r="CZ52" i="34"/>
  <c r="CZ53" i="34"/>
  <c r="CZ54" i="34"/>
  <c r="CZ55" i="34"/>
  <c r="CZ56" i="34"/>
  <c r="CZ57" i="34"/>
  <c r="CZ58" i="34"/>
  <c r="CZ59" i="34"/>
  <c r="CZ60" i="34"/>
  <c r="CZ61" i="34"/>
  <c r="CZ62" i="34"/>
  <c r="CZ63" i="34"/>
  <c r="CZ64" i="34"/>
  <c r="CZ65" i="34"/>
  <c r="CZ66" i="34"/>
  <c r="CZ67" i="34"/>
  <c r="CZ68" i="34"/>
  <c r="CZ69" i="34"/>
  <c r="CZ70" i="34"/>
  <c r="CZ71" i="34"/>
  <c r="CZ72" i="34"/>
  <c r="CZ73" i="34"/>
  <c r="CZ74" i="34"/>
  <c r="CZ75" i="34"/>
  <c r="CZ76" i="34"/>
  <c r="CZ77" i="34"/>
  <c r="CZ78" i="34"/>
  <c r="CZ79" i="34"/>
  <c r="CZ80" i="34"/>
  <c r="CZ81" i="34"/>
  <c r="CZ82" i="34"/>
  <c r="CZ83" i="34"/>
  <c r="CZ84" i="34"/>
  <c r="CZ85" i="34"/>
  <c r="CZ86" i="34"/>
  <c r="CZ87" i="34"/>
  <c r="CZ88" i="34"/>
  <c r="CZ89" i="34"/>
  <c r="CZ90" i="34"/>
  <c r="CZ91" i="34"/>
  <c r="CZ92" i="34"/>
  <c r="CZ93" i="34"/>
  <c r="CZ94" i="34"/>
  <c r="CZ95" i="34"/>
  <c r="CZ96" i="34"/>
  <c r="CZ97" i="34"/>
  <c r="CZ98" i="34"/>
  <c r="CZ99" i="34"/>
  <c r="CZ100" i="34"/>
  <c r="CZ101" i="34"/>
  <c r="CZ102" i="34"/>
  <c r="CZ103" i="34"/>
  <c r="CZ104" i="34"/>
  <c r="CZ105" i="34"/>
  <c r="CZ106" i="34"/>
  <c r="CZ107" i="34"/>
  <c r="CZ108" i="34"/>
  <c r="CZ109" i="34"/>
  <c r="CZ110" i="34"/>
  <c r="CZ111" i="34"/>
  <c r="CZ112" i="34"/>
  <c r="CZ113" i="34"/>
  <c r="CZ114" i="34"/>
  <c r="CZ115" i="34"/>
  <c r="CZ116" i="34"/>
  <c r="CZ117" i="34"/>
  <c r="CZ118" i="34"/>
  <c r="CZ119" i="34"/>
  <c r="CZ120" i="34"/>
  <c r="CZ121" i="34"/>
  <c r="CZ122" i="34"/>
  <c r="CZ123" i="34"/>
  <c r="CZ124" i="34"/>
  <c r="CZ125" i="34"/>
  <c r="CZ126" i="34"/>
  <c r="CZ127" i="34"/>
  <c r="CZ128" i="34"/>
  <c r="CZ129" i="34"/>
  <c r="CZ130" i="34"/>
  <c r="CZ131" i="34"/>
  <c r="CZ132" i="34"/>
  <c r="CZ133" i="34"/>
  <c r="CZ134" i="34"/>
  <c r="CZ135" i="34"/>
  <c r="CZ136" i="34"/>
  <c r="CZ137" i="34"/>
  <c r="CZ138" i="34"/>
  <c r="CZ139" i="34"/>
  <c r="CZ140" i="34"/>
  <c r="CZ141" i="34"/>
  <c r="CZ142" i="34"/>
  <c r="CZ143" i="34"/>
  <c r="CZ144" i="34"/>
  <c r="CZ145" i="34"/>
  <c r="CZ146" i="34"/>
  <c r="CZ147" i="34"/>
  <c r="CZ148" i="34"/>
  <c r="CZ149" i="34"/>
  <c r="CZ150" i="34"/>
  <c r="CZ151" i="34"/>
  <c r="CZ152" i="34"/>
  <c r="CZ153" i="34"/>
  <c r="CZ154" i="34"/>
  <c r="CZ155" i="34"/>
  <c r="CZ156" i="34"/>
  <c r="CZ157" i="34"/>
  <c r="CZ158" i="34"/>
  <c r="CZ159" i="34"/>
  <c r="CZ160" i="34"/>
  <c r="CZ161" i="34"/>
  <c r="CZ162" i="34"/>
  <c r="CZ163" i="34"/>
  <c r="CZ164" i="34"/>
  <c r="CZ165" i="34"/>
  <c r="CZ166" i="34"/>
  <c r="CZ167" i="34"/>
  <c r="CZ168" i="34"/>
  <c r="CZ169" i="34"/>
  <c r="CZ170" i="34"/>
  <c r="CZ171" i="34"/>
  <c r="CZ172" i="34"/>
  <c r="CZ173" i="34"/>
  <c r="CZ174" i="34"/>
  <c r="CZ175" i="34"/>
  <c r="CZ176" i="34"/>
  <c r="CZ177" i="34"/>
  <c r="CZ178" i="34"/>
  <c r="CZ179" i="34"/>
  <c r="CZ180" i="34"/>
  <c r="CZ181" i="34"/>
  <c r="CZ182" i="34"/>
  <c r="CZ183" i="34"/>
  <c r="CZ184" i="34"/>
  <c r="CZ185" i="34"/>
  <c r="CZ186" i="34"/>
  <c r="CZ187" i="34"/>
  <c r="CZ188" i="34"/>
  <c r="CZ189" i="34"/>
  <c r="CZ190" i="34"/>
  <c r="CZ191" i="34"/>
  <c r="CZ192" i="34"/>
  <c r="CZ193" i="34"/>
  <c r="CZ194" i="34"/>
  <c r="CZ195" i="34"/>
  <c r="CZ196" i="34"/>
  <c r="CZ197" i="34"/>
  <c r="CZ198" i="34"/>
  <c r="CZ199" i="34"/>
  <c r="CZ200" i="34"/>
  <c r="CZ201" i="34"/>
  <c r="CZ202" i="34"/>
  <c r="CZ203" i="34"/>
  <c r="CZ204" i="34"/>
  <c r="CZ205" i="34"/>
  <c r="CZ206" i="34"/>
  <c r="CZ207" i="34"/>
  <c r="CZ208" i="34"/>
  <c r="CZ209" i="34"/>
  <c r="CZ210" i="34"/>
  <c r="CZ211" i="34"/>
  <c r="CZ212" i="34"/>
  <c r="CZ213" i="34"/>
  <c r="CZ214" i="34"/>
  <c r="CZ215" i="34"/>
  <c r="CZ216" i="34"/>
  <c r="CZ217" i="34"/>
  <c r="CZ218" i="34"/>
  <c r="CZ219" i="34"/>
  <c r="CZ220" i="34"/>
  <c r="CZ221" i="34"/>
  <c r="CZ222" i="34"/>
  <c r="CZ223" i="34"/>
  <c r="CZ224" i="34"/>
  <c r="CZ225" i="34"/>
  <c r="CZ226" i="34"/>
  <c r="CZ227" i="34"/>
  <c r="CZ228" i="34"/>
  <c r="CZ229" i="34"/>
  <c r="CZ230" i="34"/>
  <c r="CZ231" i="34"/>
  <c r="CZ232" i="34"/>
  <c r="CZ233" i="34"/>
  <c r="CZ234" i="34"/>
  <c r="CZ235" i="34"/>
  <c r="CZ236" i="34"/>
  <c r="CZ237" i="34"/>
  <c r="CZ238" i="34"/>
  <c r="CZ239" i="34"/>
  <c r="CZ240" i="34"/>
  <c r="CZ241" i="34"/>
  <c r="CZ242" i="34"/>
  <c r="CZ243" i="34"/>
  <c r="CZ244" i="34"/>
  <c r="CZ245" i="34"/>
  <c r="CZ246" i="34"/>
  <c r="CZ247" i="34"/>
  <c r="CZ248" i="34"/>
  <c r="CZ249" i="34"/>
  <c r="CZ250" i="34"/>
  <c r="CZ251" i="34"/>
  <c r="CZ252" i="34"/>
  <c r="CZ253" i="34"/>
  <c r="CZ254" i="34"/>
  <c r="CZ255" i="34"/>
  <c r="CZ256" i="34"/>
  <c r="CZ257" i="34"/>
  <c r="CZ258" i="34"/>
  <c r="CZ259" i="34"/>
  <c r="CZ260" i="34"/>
  <c r="CZ261" i="34"/>
  <c r="CZ262" i="34"/>
  <c r="CZ263" i="34"/>
  <c r="CZ264" i="34"/>
  <c r="CZ265" i="34"/>
  <c r="CZ266" i="34"/>
  <c r="CZ267" i="34"/>
  <c r="CZ268" i="34"/>
  <c r="CZ269" i="34"/>
  <c r="CZ270" i="34"/>
  <c r="CZ271" i="34"/>
  <c r="CZ272" i="34"/>
  <c r="CZ273" i="34"/>
  <c r="CZ274" i="34"/>
  <c r="CZ275" i="34"/>
  <c r="CZ276" i="34"/>
  <c r="CZ277" i="34"/>
  <c r="CZ278" i="34"/>
  <c r="CZ279" i="34"/>
  <c r="CZ280" i="34"/>
  <c r="CZ281" i="34"/>
  <c r="CZ282" i="34"/>
  <c r="CZ283" i="34"/>
  <c r="CZ284" i="34"/>
  <c r="CZ285" i="34"/>
  <c r="CZ286" i="34"/>
  <c r="CZ287" i="34"/>
  <c r="CZ288" i="34"/>
  <c r="CZ289" i="34"/>
  <c r="CZ290" i="34"/>
  <c r="CZ291" i="34"/>
  <c r="CZ292" i="34"/>
  <c r="CZ293" i="34"/>
  <c r="CZ294" i="34"/>
  <c r="CZ295" i="34"/>
  <c r="CZ296" i="34"/>
  <c r="CZ297" i="34"/>
  <c r="CZ298" i="34"/>
  <c r="CZ299" i="34"/>
  <c r="CZ300" i="34"/>
  <c r="CZ301" i="34"/>
  <c r="CZ302" i="34"/>
  <c r="CZ303" i="34"/>
  <c r="CZ304" i="34"/>
  <c r="CZ305" i="34"/>
  <c r="CZ306" i="34"/>
  <c r="CZ307" i="34"/>
  <c r="CZ308" i="34"/>
  <c r="CZ309" i="34"/>
  <c r="CZ310" i="34"/>
  <c r="CZ311" i="34"/>
  <c r="CZ312" i="34"/>
  <c r="CZ313" i="34"/>
  <c r="CZ314" i="34"/>
  <c r="CZ315" i="34"/>
  <c r="CZ316" i="34"/>
  <c r="CZ317" i="34"/>
  <c r="CZ318" i="34"/>
  <c r="CZ319" i="34"/>
  <c r="CZ320" i="34"/>
  <c r="CZ321" i="34"/>
  <c r="CZ322" i="34"/>
  <c r="CZ323" i="34"/>
  <c r="CZ324" i="34"/>
  <c r="CZ325" i="34"/>
  <c r="CZ326" i="34"/>
  <c r="CZ327" i="34"/>
  <c r="CZ328" i="34"/>
  <c r="CZ329" i="34"/>
  <c r="CZ330" i="34"/>
  <c r="CZ331" i="34"/>
  <c r="CZ332" i="34"/>
  <c r="CZ333" i="34"/>
  <c r="CZ334" i="34"/>
  <c r="CZ335" i="34"/>
  <c r="CZ336" i="34"/>
  <c r="CZ337" i="34"/>
  <c r="CZ338" i="34"/>
  <c r="CZ339" i="34"/>
  <c r="CZ340" i="34"/>
  <c r="CZ341" i="34"/>
  <c r="CZ342" i="34"/>
  <c r="CZ343" i="34"/>
  <c r="CZ344" i="34"/>
  <c r="CZ345" i="34"/>
  <c r="CZ346" i="34"/>
  <c r="CZ347" i="34"/>
  <c r="CZ348" i="34"/>
  <c r="CZ349" i="34"/>
  <c r="DA349" i="34" s="1"/>
  <c r="DA350" i="34" s="1"/>
  <c r="DA351" i="34" s="1"/>
  <c r="DA352" i="34" s="1"/>
  <c r="DA353" i="34" s="1"/>
  <c r="DA354" i="34" s="1"/>
  <c r="DA355" i="34" s="1"/>
  <c r="CZ350" i="34"/>
  <c r="CZ351" i="34"/>
  <c r="CZ352" i="34"/>
  <c r="CZ353" i="34"/>
  <c r="CZ354" i="34"/>
  <c r="CZ355" i="34"/>
  <c r="CZ356" i="34"/>
  <c r="DA356" i="34" s="1"/>
  <c r="CZ357" i="34"/>
  <c r="CZ358" i="34"/>
  <c r="CZ359" i="34"/>
  <c r="CZ360" i="34"/>
  <c r="CZ361" i="34"/>
  <c r="CZ362" i="34"/>
  <c r="CZ363" i="34"/>
  <c r="CZ364" i="34"/>
  <c r="CZ365" i="34"/>
  <c r="CZ366" i="34"/>
  <c r="CZ367" i="34"/>
  <c r="CZ368" i="34"/>
  <c r="CZ369" i="34"/>
  <c r="DT7" i="34"/>
  <c r="DP7" i="34"/>
  <c r="DL7" i="34"/>
  <c r="DH7" i="34"/>
  <c r="DD7" i="34"/>
  <c r="CZ7" i="34"/>
  <c r="CV8" i="34"/>
  <c r="CV9" i="34"/>
  <c r="CV10" i="34"/>
  <c r="CV11" i="34"/>
  <c r="CV12" i="34"/>
  <c r="CV13" i="34"/>
  <c r="CV14" i="34"/>
  <c r="CV15" i="34"/>
  <c r="CV16" i="34"/>
  <c r="CV17" i="34"/>
  <c r="CV18" i="34"/>
  <c r="CV19" i="34"/>
  <c r="CV20" i="34"/>
  <c r="CV21" i="34"/>
  <c r="CV22" i="34"/>
  <c r="CV23" i="34"/>
  <c r="CV24" i="34"/>
  <c r="CV25" i="34"/>
  <c r="CV26" i="34"/>
  <c r="CV27" i="34"/>
  <c r="CV28" i="34"/>
  <c r="CV29" i="34"/>
  <c r="CV30" i="34"/>
  <c r="CV31" i="34"/>
  <c r="CV32" i="34"/>
  <c r="CV33" i="34"/>
  <c r="CV34" i="34"/>
  <c r="CV35" i="34"/>
  <c r="CV36" i="34"/>
  <c r="CV37" i="34"/>
  <c r="CV38" i="34"/>
  <c r="CV39" i="34"/>
  <c r="CV40" i="34"/>
  <c r="CV41" i="34"/>
  <c r="CV42" i="34"/>
  <c r="CV43" i="34"/>
  <c r="CV44" i="34"/>
  <c r="CV45" i="34"/>
  <c r="CV46" i="34"/>
  <c r="CV47" i="34"/>
  <c r="CV48" i="34"/>
  <c r="CV49" i="34"/>
  <c r="CV50" i="34"/>
  <c r="CV51" i="34"/>
  <c r="CV52" i="34"/>
  <c r="CV53" i="34"/>
  <c r="CV54" i="34"/>
  <c r="CV55" i="34"/>
  <c r="CV56" i="34"/>
  <c r="CV57" i="34"/>
  <c r="CV58" i="34"/>
  <c r="CV59" i="34"/>
  <c r="CV60" i="34"/>
  <c r="CV61" i="34"/>
  <c r="CV62" i="34"/>
  <c r="CV63" i="34"/>
  <c r="CV64" i="34"/>
  <c r="CV65" i="34"/>
  <c r="CV66" i="34"/>
  <c r="CV67" i="34"/>
  <c r="CV68" i="34"/>
  <c r="CV69" i="34"/>
  <c r="CV70" i="34"/>
  <c r="CV71" i="34"/>
  <c r="CV72" i="34"/>
  <c r="CV73" i="34"/>
  <c r="CV74" i="34"/>
  <c r="CV75" i="34"/>
  <c r="CV76" i="34"/>
  <c r="CV77" i="34"/>
  <c r="CV78" i="34"/>
  <c r="CV79" i="34"/>
  <c r="CV80" i="34"/>
  <c r="CV81" i="34"/>
  <c r="CV82" i="34"/>
  <c r="CV83" i="34"/>
  <c r="CV84" i="34"/>
  <c r="CV85" i="34"/>
  <c r="CV86" i="34"/>
  <c r="CV87" i="34"/>
  <c r="CV88" i="34"/>
  <c r="CV89" i="34"/>
  <c r="CV90" i="34"/>
  <c r="CV91" i="34"/>
  <c r="CV92" i="34"/>
  <c r="CV93" i="34"/>
  <c r="CV94" i="34"/>
  <c r="CV95" i="34"/>
  <c r="CV96" i="34"/>
  <c r="CV97" i="34"/>
  <c r="CV98" i="34"/>
  <c r="CV99" i="34"/>
  <c r="CV100" i="34"/>
  <c r="CV101" i="34"/>
  <c r="CV102" i="34"/>
  <c r="CV103" i="34"/>
  <c r="CV104" i="34"/>
  <c r="CV105" i="34"/>
  <c r="CV106" i="34"/>
  <c r="CV107" i="34"/>
  <c r="CV108" i="34"/>
  <c r="CV109" i="34"/>
  <c r="CV110" i="34"/>
  <c r="CV111" i="34"/>
  <c r="CV112" i="34"/>
  <c r="CV113" i="34"/>
  <c r="CV114" i="34"/>
  <c r="CV115" i="34"/>
  <c r="CV116" i="34"/>
  <c r="CV117" i="34"/>
  <c r="CV118" i="34"/>
  <c r="CV119" i="34"/>
  <c r="CV120" i="34"/>
  <c r="CV121" i="34"/>
  <c r="CV122" i="34"/>
  <c r="CV123" i="34"/>
  <c r="CV124" i="34"/>
  <c r="CV125" i="34"/>
  <c r="CV126" i="34"/>
  <c r="CV127" i="34"/>
  <c r="CV128" i="34"/>
  <c r="CV129" i="34"/>
  <c r="CV130" i="34"/>
  <c r="CV131" i="34"/>
  <c r="CV132" i="34"/>
  <c r="CV133" i="34"/>
  <c r="CV134" i="34"/>
  <c r="CV135" i="34"/>
  <c r="CV136" i="34"/>
  <c r="CV137" i="34"/>
  <c r="CV138" i="34"/>
  <c r="CV139" i="34"/>
  <c r="CV140" i="34"/>
  <c r="CV141" i="34"/>
  <c r="CV142" i="34"/>
  <c r="CV143" i="34"/>
  <c r="CV144" i="34"/>
  <c r="CV145" i="34"/>
  <c r="CV146" i="34"/>
  <c r="CV147" i="34"/>
  <c r="CV148" i="34"/>
  <c r="CV149" i="34"/>
  <c r="CV150" i="34"/>
  <c r="CV151" i="34"/>
  <c r="CV152" i="34"/>
  <c r="CV153" i="34"/>
  <c r="CV154" i="34"/>
  <c r="CV155" i="34"/>
  <c r="CV156" i="34"/>
  <c r="CV157" i="34"/>
  <c r="CV158" i="34"/>
  <c r="CV159" i="34"/>
  <c r="CV160" i="34"/>
  <c r="CV161" i="34"/>
  <c r="CV162" i="34"/>
  <c r="CV163" i="34"/>
  <c r="CV164" i="34"/>
  <c r="CV165" i="34"/>
  <c r="CV166" i="34"/>
  <c r="CV167" i="34"/>
  <c r="CV168" i="34"/>
  <c r="CV169" i="34"/>
  <c r="CV170" i="34"/>
  <c r="CV171" i="34"/>
  <c r="CV172" i="34"/>
  <c r="CV173" i="34"/>
  <c r="CV174" i="34"/>
  <c r="CV175" i="34"/>
  <c r="CV176" i="34"/>
  <c r="CV177" i="34"/>
  <c r="CV178" i="34"/>
  <c r="CV179" i="34"/>
  <c r="CV180" i="34"/>
  <c r="CV181" i="34"/>
  <c r="CV182" i="34"/>
  <c r="CV183" i="34"/>
  <c r="CV184" i="34"/>
  <c r="CV185" i="34"/>
  <c r="CV186" i="34"/>
  <c r="CV187" i="34"/>
  <c r="CV188" i="34"/>
  <c r="CV189" i="34"/>
  <c r="CV190" i="34"/>
  <c r="CV191" i="34"/>
  <c r="CV192" i="34"/>
  <c r="CV193" i="34"/>
  <c r="CV194" i="34"/>
  <c r="CV195" i="34"/>
  <c r="CV196" i="34"/>
  <c r="CV197" i="34"/>
  <c r="CV198" i="34"/>
  <c r="CV199" i="34"/>
  <c r="CV200" i="34"/>
  <c r="CV201" i="34"/>
  <c r="CV202" i="34"/>
  <c r="CV203" i="34"/>
  <c r="CV204" i="34"/>
  <c r="CV205" i="34"/>
  <c r="CV206" i="34"/>
  <c r="CV207" i="34"/>
  <c r="CV208" i="34"/>
  <c r="CV209" i="34"/>
  <c r="CV210" i="34"/>
  <c r="CV211" i="34"/>
  <c r="CV212" i="34"/>
  <c r="CV213" i="34"/>
  <c r="CV214" i="34"/>
  <c r="CV215" i="34"/>
  <c r="CV216" i="34"/>
  <c r="CV217" i="34"/>
  <c r="CV218" i="34"/>
  <c r="CV219" i="34"/>
  <c r="CV220" i="34"/>
  <c r="CV221" i="34"/>
  <c r="CV222" i="34"/>
  <c r="CV223" i="34"/>
  <c r="CV224" i="34"/>
  <c r="CV225" i="34"/>
  <c r="CV226" i="34"/>
  <c r="CV227" i="34"/>
  <c r="CV228" i="34"/>
  <c r="CV229" i="34"/>
  <c r="CV230" i="34"/>
  <c r="CV231" i="34"/>
  <c r="CV232" i="34"/>
  <c r="CV233" i="34"/>
  <c r="CV234" i="34"/>
  <c r="CV235" i="34"/>
  <c r="CV236" i="34"/>
  <c r="CV237" i="34"/>
  <c r="CV238" i="34"/>
  <c r="CV239" i="34"/>
  <c r="CV240" i="34"/>
  <c r="CV241" i="34"/>
  <c r="CV242" i="34"/>
  <c r="CV243" i="34"/>
  <c r="CV244" i="34"/>
  <c r="CV245" i="34"/>
  <c r="CV246" i="34"/>
  <c r="CV247" i="34"/>
  <c r="CV248" i="34"/>
  <c r="CV249" i="34"/>
  <c r="CV250" i="34"/>
  <c r="CV251" i="34"/>
  <c r="CV252" i="34"/>
  <c r="CV253" i="34"/>
  <c r="CV254" i="34"/>
  <c r="CV255" i="34"/>
  <c r="CV256" i="34"/>
  <c r="CV257" i="34"/>
  <c r="CV258" i="34"/>
  <c r="CV259" i="34"/>
  <c r="CV260" i="34"/>
  <c r="CV261" i="34"/>
  <c r="CV262" i="34"/>
  <c r="CV263" i="34"/>
  <c r="CV264" i="34"/>
  <c r="CV265" i="34"/>
  <c r="CV266" i="34"/>
  <c r="CV267" i="34"/>
  <c r="CV268" i="34"/>
  <c r="CV269" i="34"/>
  <c r="CV270" i="34"/>
  <c r="CV271" i="34"/>
  <c r="CV272" i="34"/>
  <c r="CV273" i="34"/>
  <c r="CV274" i="34"/>
  <c r="CV275" i="34"/>
  <c r="CV276" i="34"/>
  <c r="CV277" i="34"/>
  <c r="CV278" i="34"/>
  <c r="CV279" i="34"/>
  <c r="CV280" i="34"/>
  <c r="CV281" i="34"/>
  <c r="CV282" i="34"/>
  <c r="CV283" i="34"/>
  <c r="CV284" i="34"/>
  <c r="CV285" i="34"/>
  <c r="CV286" i="34"/>
  <c r="CV287" i="34"/>
  <c r="CV288" i="34"/>
  <c r="CV289" i="34"/>
  <c r="CV290" i="34"/>
  <c r="CV291" i="34"/>
  <c r="CV292" i="34"/>
  <c r="CV293" i="34"/>
  <c r="CV294" i="34"/>
  <c r="CV295" i="34"/>
  <c r="CV296" i="34"/>
  <c r="CV297" i="34"/>
  <c r="CV298" i="34"/>
  <c r="CV299" i="34"/>
  <c r="CV300" i="34"/>
  <c r="CV301" i="34"/>
  <c r="CV302" i="34"/>
  <c r="CV303" i="34"/>
  <c r="CV304" i="34"/>
  <c r="CV305" i="34"/>
  <c r="CV306" i="34"/>
  <c r="CV307" i="34"/>
  <c r="CV308" i="34"/>
  <c r="CV309" i="34"/>
  <c r="CV310" i="34"/>
  <c r="CV311" i="34"/>
  <c r="CV312" i="34"/>
  <c r="CV313" i="34"/>
  <c r="CV314" i="34"/>
  <c r="CV315" i="34"/>
  <c r="CV316" i="34"/>
  <c r="CV317" i="34"/>
  <c r="CV318" i="34"/>
  <c r="CV319" i="34"/>
  <c r="CV320" i="34"/>
  <c r="CV321" i="34"/>
  <c r="CV322" i="34"/>
  <c r="CV323" i="34"/>
  <c r="CV324" i="34"/>
  <c r="CV325" i="34"/>
  <c r="CV326" i="34"/>
  <c r="CV327" i="34"/>
  <c r="CV328" i="34"/>
  <c r="CV329" i="34"/>
  <c r="CV330" i="34"/>
  <c r="CV331" i="34"/>
  <c r="CV332" i="34"/>
  <c r="CV333" i="34"/>
  <c r="CV334" i="34"/>
  <c r="CV335" i="34"/>
  <c r="CV336" i="34"/>
  <c r="CV337" i="34"/>
  <c r="CV338" i="34"/>
  <c r="CV339" i="34"/>
  <c r="CV340" i="34"/>
  <c r="CV341" i="34"/>
  <c r="CV342" i="34"/>
  <c r="CW342" i="34" s="1"/>
  <c r="CV343" i="34"/>
  <c r="CV344" i="34"/>
  <c r="CV345" i="34"/>
  <c r="CV346" i="34"/>
  <c r="CV347" i="34"/>
  <c r="CV348" i="34"/>
  <c r="CV349" i="34"/>
  <c r="CW349" i="34" s="1"/>
  <c r="CV350" i="34"/>
  <c r="CV351" i="34"/>
  <c r="CV352" i="34"/>
  <c r="CV353" i="34"/>
  <c r="CV354" i="34"/>
  <c r="CV355" i="34"/>
  <c r="CV356" i="34"/>
  <c r="CV357" i="34"/>
  <c r="CV358" i="34"/>
  <c r="CV359" i="34"/>
  <c r="CV360" i="34"/>
  <c r="CV361" i="34"/>
  <c r="CV362" i="34"/>
  <c r="CV363" i="34"/>
  <c r="CV364" i="34"/>
  <c r="CV365" i="34"/>
  <c r="CV366" i="34"/>
  <c r="CV367" i="34"/>
  <c r="CV368" i="34"/>
  <c r="CV369" i="34"/>
  <c r="CR8" i="34"/>
  <c r="CR9" i="34"/>
  <c r="CR10" i="34"/>
  <c r="CR11" i="34"/>
  <c r="CR12" i="34"/>
  <c r="CR13" i="34"/>
  <c r="CR14" i="34"/>
  <c r="CR15" i="34"/>
  <c r="CR16" i="34"/>
  <c r="CR17" i="34"/>
  <c r="CR18" i="34"/>
  <c r="CR19" i="34"/>
  <c r="CR20" i="34"/>
  <c r="CR21" i="34"/>
  <c r="CR22" i="34"/>
  <c r="CR23" i="34"/>
  <c r="CR24" i="34"/>
  <c r="CR25" i="34"/>
  <c r="CR26" i="34"/>
  <c r="CR27" i="34"/>
  <c r="CR28" i="34"/>
  <c r="CR29" i="34"/>
  <c r="CR30" i="34"/>
  <c r="CR31" i="34"/>
  <c r="CR32" i="34"/>
  <c r="CR33" i="34"/>
  <c r="CR34" i="34"/>
  <c r="CR35" i="34"/>
  <c r="CR36" i="34"/>
  <c r="CR37" i="34"/>
  <c r="CR38" i="34"/>
  <c r="CR39" i="34"/>
  <c r="CR40" i="34"/>
  <c r="CR41" i="34"/>
  <c r="CR42" i="34"/>
  <c r="CR43" i="34"/>
  <c r="CR44" i="34"/>
  <c r="CR45" i="34"/>
  <c r="CR46" i="34"/>
  <c r="CR47" i="34"/>
  <c r="CR48" i="34"/>
  <c r="CR49" i="34"/>
  <c r="CR50" i="34"/>
  <c r="CR51" i="34"/>
  <c r="CR52" i="34"/>
  <c r="CR53" i="34"/>
  <c r="CR54" i="34"/>
  <c r="CR55" i="34"/>
  <c r="CR56" i="34"/>
  <c r="CR57" i="34"/>
  <c r="CR58" i="34"/>
  <c r="CR59" i="34"/>
  <c r="CR60" i="34"/>
  <c r="CR61" i="34"/>
  <c r="CR62" i="34"/>
  <c r="CR63" i="34"/>
  <c r="CR64" i="34"/>
  <c r="CR65" i="34"/>
  <c r="CR66" i="34"/>
  <c r="CR67" i="34"/>
  <c r="CR68" i="34"/>
  <c r="CR69" i="34"/>
  <c r="CR70" i="34"/>
  <c r="CR71" i="34"/>
  <c r="CR72" i="34"/>
  <c r="CR73" i="34"/>
  <c r="CR74" i="34"/>
  <c r="CR75" i="34"/>
  <c r="CR76" i="34"/>
  <c r="CR77" i="34"/>
  <c r="CR78" i="34"/>
  <c r="CR79" i="34"/>
  <c r="CR80" i="34"/>
  <c r="CR81" i="34"/>
  <c r="CR82" i="34"/>
  <c r="CR83" i="34"/>
  <c r="CR84" i="34"/>
  <c r="CR85" i="34"/>
  <c r="CR86" i="34"/>
  <c r="CR87" i="34"/>
  <c r="CR88" i="34"/>
  <c r="CR89" i="34"/>
  <c r="CR90" i="34"/>
  <c r="CR91" i="34"/>
  <c r="CR92" i="34"/>
  <c r="CR93" i="34"/>
  <c r="CR94" i="34"/>
  <c r="CR95" i="34"/>
  <c r="CR96" i="34"/>
  <c r="CR97" i="34"/>
  <c r="CR98" i="34"/>
  <c r="CR99" i="34"/>
  <c r="CR100" i="34"/>
  <c r="CR101" i="34"/>
  <c r="CR102" i="34"/>
  <c r="CR103" i="34"/>
  <c r="CR104" i="34"/>
  <c r="CR105" i="34"/>
  <c r="CR106" i="34"/>
  <c r="CR107" i="34"/>
  <c r="CR108" i="34"/>
  <c r="CR109" i="34"/>
  <c r="CR110" i="34"/>
  <c r="CR111" i="34"/>
  <c r="CR112" i="34"/>
  <c r="CR113" i="34"/>
  <c r="CR114" i="34"/>
  <c r="CR115" i="34"/>
  <c r="CR116" i="34"/>
  <c r="CR117" i="34"/>
  <c r="CR118" i="34"/>
  <c r="CR119" i="34"/>
  <c r="CR120" i="34"/>
  <c r="CR121" i="34"/>
  <c r="CR122" i="34"/>
  <c r="CR123" i="34"/>
  <c r="CR124" i="34"/>
  <c r="CR125" i="34"/>
  <c r="CR126" i="34"/>
  <c r="CR127" i="34"/>
  <c r="CR128" i="34"/>
  <c r="CR129" i="34"/>
  <c r="CR130" i="34"/>
  <c r="CR131" i="34"/>
  <c r="CR132" i="34"/>
  <c r="CR133" i="34"/>
  <c r="CR134" i="34"/>
  <c r="CR135" i="34"/>
  <c r="CR136" i="34"/>
  <c r="CR137" i="34"/>
  <c r="CR138" i="34"/>
  <c r="CR139" i="34"/>
  <c r="CR140" i="34"/>
  <c r="CR141" i="34"/>
  <c r="CR142" i="34"/>
  <c r="CR143" i="34"/>
  <c r="CR144" i="34"/>
  <c r="CR145" i="34"/>
  <c r="CR146" i="34"/>
  <c r="CR147" i="34"/>
  <c r="CR148" i="34"/>
  <c r="CR149" i="34"/>
  <c r="CR150" i="34"/>
  <c r="CR151" i="34"/>
  <c r="CR152" i="34"/>
  <c r="CR153" i="34"/>
  <c r="CR154" i="34"/>
  <c r="CR155" i="34"/>
  <c r="CR156" i="34"/>
  <c r="CR157" i="34"/>
  <c r="CR158" i="34"/>
  <c r="CR159" i="34"/>
  <c r="CR160" i="34"/>
  <c r="CR161" i="34"/>
  <c r="CR162" i="34"/>
  <c r="CR163" i="34"/>
  <c r="CR164" i="34"/>
  <c r="CR165" i="34"/>
  <c r="CR166" i="34"/>
  <c r="CR167" i="34"/>
  <c r="CR168" i="34"/>
  <c r="CR169" i="34"/>
  <c r="CR170" i="34"/>
  <c r="CR171" i="34"/>
  <c r="CR172" i="34"/>
  <c r="CR173" i="34"/>
  <c r="CR174" i="34"/>
  <c r="CR175" i="34"/>
  <c r="CR176" i="34"/>
  <c r="CR177" i="34"/>
  <c r="CR178" i="34"/>
  <c r="CR179" i="34"/>
  <c r="CR180" i="34"/>
  <c r="CR181" i="34"/>
  <c r="CR182" i="34"/>
  <c r="CR183" i="34"/>
  <c r="CR184" i="34"/>
  <c r="CR185" i="34"/>
  <c r="CR186" i="34"/>
  <c r="CR187" i="34"/>
  <c r="CR188" i="34"/>
  <c r="CR189" i="34"/>
  <c r="CR190" i="34"/>
  <c r="CR191" i="34"/>
  <c r="CR192" i="34"/>
  <c r="CR193" i="34"/>
  <c r="CR194" i="34"/>
  <c r="CR195" i="34"/>
  <c r="CR196" i="34"/>
  <c r="CR197" i="34"/>
  <c r="CR198" i="34"/>
  <c r="CR199" i="34"/>
  <c r="CR200" i="34"/>
  <c r="CR201" i="34"/>
  <c r="CR202" i="34"/>
  <c r="CR203" i="34"/>
  <c r="CR204" i="34"/>
  <c r="CR205" i="34"/>
  <c r="CR206" i="34"/>
  <c r="CR207" i="34"/>
  <c r="CR208" i="34"/>
  <c r="CR209" i="34"/>
  <c r="CR210" i="34"/>
  <c r="CR211" i="34"/>
  <c r="CR212" i="34"/>
  <c r="CR213" i="34"/>
  <c r="CR214" i="34"/>
  <c r="CR215" i="34"/>
  <c r="CR216" i="34"/>
  <c r="CR217" i="34"/>
  <c r="CR218" i="34"/>
  <c r="CR219" i="34"/>
  <c r="CR220" i="34"/>
  <c r="CR221" i="34"/>
  <c r="CR222" i="34"/>
  <c r="CR223" i="34"/>
  <c r="CR224" i="34"/>
  <c r="CR225" i="34"/>
  <c r="CR226" i="34"/>
  <c r="CR227" i="34"/>
  <c r="CR228" i="34"/>
  <c r="CR229" i="34"/>
  <c r="CR230" i="34"/>
  <c r="CR231" i="34"/>
  <c r="CR232" i="34"/>
  <c r="CR233" i="34"/>
  <c r="CR234" i="34"/>
  <c r="CR235" i="34"/>
  <c r="CR236" i="34"/>
  <c r="CR237" i="34"/>
  <c r="CR238" i="34"/>
  <c r="CR239" i="34"/>
  <c r="CR240" i="34"/>
  <c r="CR241" i="34"/>
  <c r="CR242" i="34"/>
  <c r="CR243" i="34"/>
  <c r="CR244" i="34"/>
  <c r="CR245" i="34"/>
  <c r="CR246" i="34"/>
  <c r="CR247" i="34"/>
  <c r="CR248" i="34"/>
  <c r="CR249" i="34"/>
  <c r="CR250" i="34"/>
  <c r="CR251" i="34"/>
  <c r="CR252" i="34"/>
  <c r="CR253" i="34"/>
  <c r="CR254" i="34"/>
  <c r="CR255" i="34"/>
  <c r="CR256" i="34"/>
  <c r="CR257" i="34"/>
  <c r="CR258" i="34"/>
  <c r="CR259" i="34"/>
  <c r="CR260" i="34"/>
  <c r="CR261" i="34"/>
  <c r="CR262" i="34"/>
  <c r="CR263" i="34"/>
  <c r="CR264" i="34"/>
  <c r="CR265" i="34"/>
  <c r="CR266" i="34"/>
  <c r="CR267" i="34"/>
  <c r="CR268" i="34"/>
  <c r="CR269" i="34"/>
  <c r="CR270" i="34"/>
  <c r="CR271" i="34"/>
  <c r="CR272" i="34"/>
  <c r="CR273" i="34"/>
  <c r="CR274" i="34"/>
  <c r="CR275" i="34"/>
  <c r="CR276" i="34"/>
  <c r="CR277" i="34"/>
  <c r="CR278" i="34"/>
  <c r="CR279" i="34"/>
  <c r="CR280" i="34"/>
  <c r="CR281" i="34"/>
  <c r="CR282" i="34"/>
  <c r="CR283" i="34"/>
  <c r="CR284" i="34"/>
  <c r="CR285" i="34"/>
  <c r="CR286" i="34"/>
  <c r="CR287" i="34"/>
  <c r="CR288" i="34"/>
  <c r="CR289" i="34"/>
  <c r="CR290" i="34"/>
  <c r="CR291" i="34"/>
  <c r="CR292" i="34"/>
  <c r="CR293" i="34"/>
  <c r="CR294" i="34"/>
  <c r="CR295" i="34"/>
  <c r="CR296" i="34"/>
  <c r="CR297" i="34"/>
  <c r="CR298" i="34"/>
  <c r="CR299" i="34"/>
  <c r="CR300" i="34"/>
  <c r="CR301" i="34"/>
  <c r="CR302" i="34"/>
  <c r="CR303" i="34"/>
  <c r="CR304" i="34"/>
  <c r="CR305" i="34"/>
  <c r="CR306" i="34"/>
  <c r="CR307" i="34"/>
  <c r="CR308" i="34"/>
  <c r="CR309" i="34"/>
  <c r="CR310" i="34"/>
  <c r="CR311" i="34"/>
  <c r="CR312" i="34"/>
  <c r="CR313" i="34"/>
  <c r="CR314" i="34"/>
  <c r="CR315" i="34"/>
  <c r="CR316" i="34"/>
  <c r="CR317" i="34"/>
  <c r="CR318" i="34"/>
  <c r="CR319" i="34"/>
  <c r="CR320" i="34"/>
  <c r="CR321" i="34"/>
  <c r="CR322" i="34"/>
  <c r="CR323" i="34"/>
  <c r="CR324" i="34"/>
  <c r="CR325" i="34"/>
  <c r="CR326" i="34"/>
  <c r="CR327" i="34"/>
  <c r="CR328" i="34"/>
  <c r="CR329" i="34"/>
  <c r="CR330" i="34"/>
  <c r="CR331" i="34"/>
  <c r="CR332" i="34"/>
  <c r="CR333" i="34"/>
  <c r="CR334" i="34"/>
  <c r="CR335" i="34"/>
  <c r="CR336" i="34"/>
  <c r="CR337" i="34"/>
  <c r="CR338" i="34"/>
  <c r="CR339" i="34"/>
  <c r="CR340" i="34"/>
  <c r="CR341" i="34"/>
  <c r="CR342" i="34"/>
  <c r="CR343" i="34"/>
  <c r="CR344" i="34"/>
  <c r="CR345" i="34"/>
  <c r="CR346" i="34"/>
  <c r="CR347" i="34"/>
  <c r="CR348" i="34"/>
  <c r="CR349" i="34"/>
  <c r="CR350" i="34"/>
  <c r="CR351" i="34"/>
  <c r="CR352" i="34"/>
  <c r="CR353" i="34"/>
  <c r="CR354" i="34"/>
  <c r="CR355" i="34"/>
  <c r="CR356" i="34"/>
  <c r="CR357" i="34"/>
  <c r="CR358" i="34"/>
  <c r="CR359" i="34"/>
  <c r="CR360" i="34"/>
  <c r="CR361" i="34"/>
  <c r="CR362" i="34"/>
  <c r="CR363" i="34"/>
  <c r="CR364" i="34"/>
  <c r="CR365" i="34"/>
  <c r="CR366" i="34"/>
  <c r="CR367" i="34"/>
  <c r="CR368" i="34"/>
  <c r="CR369" i="34"/>
  <c r="CN8" i="34"/>
  <c r="CN9" i="34"/>
  <c r="CN10" i="34"/>
  <c r="CN11" i="34"/>
  <c r="CN12" i="34"/>
  <c r="CN13" i="34"/>
  <c r="CN14" i="34"/>
  <c r="CN15" i="34"/>
  <c r="CN16" i="34"/>
  <c r="CN17" i="34"/>
  <c r="CN18" i="34"/>
  <c r="CN19" i="34"/>
  <c r="CN20" i="34"/>
  <c r="CN21" i="34"/>
  <c r="CN22" i="34"/>
  <c r="CN23" i="34"/>
  <c r="CN24" i="34"/>
  <c r="CN25" i="34"/>
  <c r="CN26" i="34"/>
  <c r="CN27" i="34"/>
  <c r="CN28" i="34"/>
  <c r="CN29" i="34"/>
  <c r="CN30" i="34"/>
  <c r="CN31" i="34"/>
  <c r="CN32" i="34"/>
  <c r="CN33" i="34"/>
  <c r="CN34" i="34"/>
  <c r="CN35" i="34"/>
  <c r="CN36" i="34"/>
  <c r="CN37" i="34"/>
  <c r="CN38" i="34"/>
  <c r="CN39" i="34"/>
  <c r="CN40" i="34"/>
  <c r="CN41" i="34"/>
  <c r="CN42" i="34"/>
  <c r="CN43" i="34"/>
  <c r="CN44" i="34"/>
  <c r="CN45" i="34"/>
  <c r="CN46" i="34"/>
  <c r="CN47" i="34"/>
  <c r="CN48" i="34"/>
  <c r="CN49" i="34"/>
  <c r="CN50" i="34"/>
  <c r="CN51" i="34"/>
  <c r="CN52" i="34"/>
  <c r="CN53" i="34"/>
  <c r="CN54" i="34"/>
  <c r="CN55" i="34"/>
  <c r="CN56" i="34"/>
  <c r="CN57" i="34"/>
  <c r="CN58" i="34"/>
  <c r="CN59" i="34"/>
  <c r="CN60" i="34"/>
  <c r="CN61" i="34"/>
  <c r="CN62" i="34"/>
  <c r="CN63" i="34"/>
  <c r="CN64" i="34"/>
  <c r="CN65" i="34"/>
  <c r="CN66" i="34"/>
  <c r="CN67" i="34"/>
  <c r="CN68" i="34"/>
  <c r="CN69" i="34"/>
  <c r="CN70" i="34"/>
  <c r="CN71" i="34"/>
  <c r="CN72" i="34"/>
  <c r="CN73" i="34"/>
  <c r="CN74" i="34"/>
  <c r="CN75" i="34"/>
  <c r="CN76" i="34"/>
  <c r="CN77" i="34"/>
  <c r="CN78" i="34"/>
  <c r="CN79" i="34"/>
  <c r="CN80" i="34"/>
  <c r="CN81" i="34"/>
  <c r="CN82" i="34"/>
  <c r="CN83" i="34"/>
  <c r="CN84" i="34"/>
  <c r="CN85" i="34"/>
  <c r="CN86" i="34"/>
  <c r="CN87" i="34"/>
  <c r="CN88" i="34"/>
  <c r="CN89" i="34"/>
  <c r="CN90" i="34"/>
  <c r="CN91" i="34"/>
  <c r="CN92" i="34"/>
  <c r="CN93" i="34"/>
  <c r="CN94" i="34"/>
  <c r="CN95" i="34"/>
  <c r="CN96" i="34"/>
  <c r="CN97" i="34"/>
  <c r="CN98" i="34"/>
  <c r="CN99" i="34"/>
  <c r="CN100" i="34"/>
  <c r="CN101" i="34"/>
  <c r="CN102" i="34"/>
  <c r="CN103" i="34"/>
  <c r="CN104" i="34"/>
  <c r="CN105" i="34"/>
  <c r="CN106" i="34"/>
  <c r="CN107" i="34"/>
  <c r="CN108" i="34"/>
  <c r="CN109" i="34"/>
  <c r="CN110" i="34"/>
  <c r="CN111" i="34"/>
  <c r="CN112" i="34"/>
  <c r="CN113" i="34"/>
  <c r="CN114" i="34"/>
  <c r="CN115" i="34"/>
  <c r="CN116" i="34"/>
  <c r="CN117" i="34"/>
  <c r="CN118" i="34"/>
  <c r="CN119" i="34"/>
  <c r="CN120" i="34"/>
  <c r="CN121" i="34"/>
  <c r="CN122" i="34"/>
  <c r="CN123" i="34"/>
  <c r="CN124" i="34"/>
  <c r="CN125" i="34"/>
  <c r="CN126" i="34"/>
  <c r="CN127" i="34"/>
  <c r="CN128" i="34"/>
  <c r="CN129" i="34"/>
  <c r="CN130" i="34"/>
  <c r="CN131" i="34"/>
  <c r="CN132" i="34"/>
  <c r="CN133" i="34"/>
  <c r="CN134" i="34"/>
  <c r="CN135" i="34"/>
  <c r="CN136" i="34"/>
  <c r="CN137" i="34"/>
  <c r="CN138" i="34"/>
  <c r="CN139" i="34"/>
  <c r="CN140" i="34"/>
  <c r="CN141" i="34"/>
  <c r="CN142" i="34"/>
  <c r="CN143" i="34"/>
  <c r="CN144" i="34"/>
  <c r="CN145" i="34"/>
  <c r="CN146" i="34"/>
  <c r="CN147" i="34"/>
  <c r="CN148" i="34"/>
  <c r="CN149" i="34"/>
  <c r="CN150" i="34"/>
  <c r="CN151" i="34"/>
  <c r="CN152" i="34"/>
  <c r="CN153" i="34"/>
  <c r="CN154" i="34"/>
  <c r="CN155" i="34"/>
  <c r="CN156" i="34"/>
  <c r="CN157" i="34"/>
  <c r="CN158" i="34"/>
  <c r="CN159" i="34"/>
  <c r="CN160" i="34"/>
  <c r="CN161" i="34"/>
  <c r="CN162" i="34"/>
  <c r="CN163" i="34"/>
  <c r="CN164" i="34"/>
  <c r="CN165" i="34"/>
  <c r="CN166" i="34"/>
  <c r="CN167" i="34"/>
  <c r="CN168" i="34"/>
  <c r="CN169" i="34"/>
  <c r="CN170" i="34"/>
  <c r="CN171" i="34"/>
  <c r="CN172" i="34"/>
  <c r="CN173" i="34"/>
  <c r="CN174" i="34"/>
  <c r="CN175" i="34"/>
  <c r="CN176" i="34"/>
  <c r="CN177" i="34"/>
  <c r="CN178" i="34"/>
  <c r="CN179" i="34"/>
  <c r="CN180" i="34"/>
  <c r="CN181" i="34"/>
  <c r="CN182" i="34"/>
  <c r="CN183" i="34"/>
  <c r="CN184" i="34"/>
  <c r="CN185" i="34"/>
  <c r="CN186" i="34"/>
  <c r="CN187" i="34"/>
  <c r="CN188" i="34"/>
  <c r="CN189" i="34"/>
  <c r="CN190" i="34"/>
  <c r="CN191" i="34"/>
  <c r="CN192" i="34"/>
  <c r="CN193" i="34"/>
  <c r="CN194" i="34"/>
  <c r="CN195" i="34"/>
  <c r="CN196" i="34"/>
  <c r="CN197" i="34"/>
  <c r="CN198" i="34"/>
  <c r="CN199" i="34"/>
  <c r="CN200" i="34"/>
  <c r="CN201" i="34"/>
  <c r="CN202" i="34"/>
  <c r="CN203" i="34"/>
  <c r="CN204" i="34"/>
  <c r="CN205" i="34"/>
  <c r="CN206" i="34"/>
  <c r="CN207" i="34"/>
  <c r="CN208" i="34"/>
  <c r="CN209" i="34"/>
  <c r="CN210" i="34"/>
  <c r="CN211" i="34"/>
  <c r="CN212" i="34"/>
  <c r="CN213" i="34"/>
  <c r="CN214" i="34"/>
  <c r="CN215" i="34"/>
  <c r="CN216" i="34"/>
  <c r="CN217" i="34"/>
  <c r="CN218" i="34"/>
  <c r="CN219" i="34"/>
  <c r="CN220" i="34"/>
  <c r="CN221" i="34"/>
  <c r="CN222" i="34"/>
  <c r="CN223" i="34"/>
  <c r="CN224" i="34"/>
  <c r="CN225" i="34"/>
  <c r="CN226" i="34"/>
  <c r="CN227" i="34"/>
  <c r="CN228" i="34"/>
  <c r="CN229" i="34"/>
  <c r="CN230" i="34"/>
  <c r="CN231" i="34"/>
  <c r="CN232" i="34"/>
  <c r="CN233" i="34"/>
  <c r="CN234" i="34"/>
  <c r="CN235" i="34"/>
  <c r="CN236" i="34"/>
  <c r="CN237" i="34"/>
  <c r="CN238" i="34"/>
  <c r="CN239" i="34"/>
  <c r="CN240" i="34"/>
  <c r="CN241" i="34"/>
  <c r="CN242" i="34"/>
  <c r="CN243" i="34"/>
  <c r="CN244" i="34"/>
  <c r="CN245" i="34"/>
  <c r="CN246" i="34"/>
  <c r="CN247" i="34"/>
  <c r="CN248" i="34"/>
  <c r="CN249" i="34"/>
  <c r="CN250" i="34"/>
  <c r="CN251" i="34"/>
  <c r="CN252" i="34"/>
  <c r="CN253" i="34"/>
  <c r="CN254" i="34"/>
  <c r="CN255" i="34"/>
  <c r="CN256" i="34"/>
  <c r="CN257" i="34"/>
  <c r="CN258" i="34"/>
  <c r="CN259" i="34"/>
  <c r="CN260" i="34"/>
  <c r="CN261" i="34"/>
  <c r="CN262" i="34"/>
  <c r="CN263" i="34"/>
  <c r="CN264" i="34"/>
  <c r="CN265" i="34"/>
  <c r="CN266" i="34"/>
  <c r="CN267" i="34"/>
  <c r="CN268" i="34"/>
  <c r="CN269" i="34"/>
  <c r="CN270" i="34"/>
  <c r="CN271" i="34"/>
  <c r="CN272" i="34"/>
  <c r="CN273" i="34"/>
  <c r="CN274" i="34"/>
  <c r="CN275" i="34"/>
  <c r="CN276" i="34"/>
  <c r="CN277" i="34"/>
  <c r="CN278" i="34"/>
  <c r="CN279" i="34"/>
  <c r="CN280" i="34"/>
  <c r="CN281" i="34"/>
  <c r="CN282" i="34"/>
  <c r="CN283" i="34"/>
  <c r="CN284" i="34"/>
  <c r="CN285" i="34"/>
  <c r="CN286" i="34"/>
  <c r="CN287" i="34"/>
  <c r="CN288" i="34"/>
  <c r="CN289" i="34"/>
  <c r="CN290" i="34"/>
  <c r="CN291" i="34"/>
  <c r="CN292" i="34"/>
  <c r="CN293" i="34"/>
  <c r="CN294" i="34"/>
  <c r="CN295" i="34"/>
  <c r="CN296" i="34"/>
  <c r="CN297" i="34"/>
  <c r="CN298" i="34"/>
  <c r="CN299" i="34"/>
  <c r="CN300" i="34"/>
  <c r="CN301" i="34"/>
  <c r="CN302" i="34"/>
  <c r="CN303" i="34"/>
  <c r="CN304" i="34"/>
  <c r="CN305" i="34"/>
  <c r="CN306" i="34"/>
  <c r="CN307" i="34"/>
  <c r="CN308" i="34"/>
  <c r="CN309" i="34"/>
  <c r="CN310" i="34"/>
  <c r="CN311" i="34"/>
  <c r="CN312" i="34"/>
  <c r="CN313" i="34"/>
  <c r="CN314" i="34"/>
  <c r="CN315" i="34"/>
  <c r="CN316" i="34"/>
  <c r="CN317" i="34"/>
  <c r="CN318" i="34"/>
  <c r="CN319" i="34"/>
  <c r="CN320" i="34"/>
  <c r="CN321" i="34"/>
  <c r="CN322" i="34"/>
  <c r="CN323" i="34"/>
  <c r="CN324" i="34"/>
  <c r="CN325" i="34"/>
  <c r="CN326" i="34"/>
  <c r="CN327" i="34"/>
  <c r="CN328" i="34"/>
  <c r="CN329" i="34"/>
  <c r="CN330" i="34"/>
  <c r="CN331" i="34"/>
  <c r="CN332" i="34"/>
  <c r="CN333" i="34"/>
  <c r="CN334" i="34"/>
  <c r="CN335" i="34"/>
  <c r="CN336" i="34"/>
  <c r="CN337" i="34"/>
  <c r="CN338" i="34"/>
  <c r="CN339" i="34"/>
  <c r="CN340" i="34"/>
  <c r="CN341" i="34"/>
  <c r="CN342" i="34"/>
  <c r="CO342" i="34" s="1"/>
  <c r="CN343" i="34"/>
  <c r="CN344" i="34"/>
  <c r="CN345" i="34"/>
  <c r="CN346" i="34"/>
  <c r="CN347" i="34"/>
  <c r="CN348" i="34"/>
  <c r="CN349" i="34"/>
  <c r="CO349" i="34" s="1"/>
  <c r="CN350" i="34"/>
  <c r="CN351" i="34"/>
  <c r="CN352" i="34"/>
  <c r="CN353" i="34"/>
  <c r="CN354" i="34"/>
  <c r="CN355" i="34"/>
  <c r="CN356" i="34"/>
  <c r="CN357" i="34"/>
  <c r="CN358" i="34"/>
  <c r="CN359" i="34"/>
  <c r="CN360" i="34"/>
  <c r="CN361" i="34"/>
  <c r="CN362" i="34"/>
  <c r="CN363" i="34"/>
  <c r="CN364" i="34"/>
  <c r="CN365" i="34"/>
  <c r="CN366" i="34"/>
  <c r="CN367" i="34"/>
  <c r="CN368" i="34"/>
  <c r="CN369" i="34"/>
  <c r="CJ8" i="34"/>
  <c r="CJ9" i="34"/>
  <c r="CJ10" i="34"/>
  <c r="CJ11" i="34"/>
  <c r="CJ12" i="34"/>
  <c r="CJ13" i="34"/>
  <c r="CJ14" i="34"/>
  <c r="CJ15" i="34"/>
  <c r="CJ16" i="34"/>
  <c r="CJ17" i="34"/>
  <c r="CJ18" i="34"/>
  <c r="CJ19" i="34"/>
  <c r="CJ20" i="34"/>
  <c r="CJ21" i="34"/>
  <c r="CJ22" i="34"/>
  <c r="CJ23" i="34"/>
  <c r="CJ24" i="34"/>
  <c r="CJ25" i="34"/>
  <c r="CJ26" i="34"/>
  <c r="CJ27" i="34"/>
  <c r="CJ28" i="34"/>
  <c r="CJ29" i="34"/>
  <c r="CJ30" i="34"/>
  <c r="CJ31" i="34"/>
  <c r="CJ32" i="34"/>
  <c r="CJ33" i="34"/>
  <c r="CJ34" i="34"/>
  <c r="CJ35" i="34"/>
  <c r="CJ36" i="34"/>
  <c r="CJ37" i="34"/>
  <c r="CJ38" i="34"/>
  <c r="CJ39" i="34"/>
  <c r="CJ40" i="34"/>
  <c r="CJ41" i="34"/>
  <c r="CJ42" i="34"/>
  <c r="CJ43" i="34"/>
  <c r="CJ44" i="34"/>
  <c r="CJ45" i="34"/>
  <c r="CJ46" i="34"/>
  <c r="CJ47" i="34"/>
  <c r="CJ48" i="34"/>
  <c r="CJ49" i="34"/>
  <c r="CJ50" i="34"/>
  <c r="CJ51" i="34"/>
  <c r="CJ52" i="34"/>
  <c r="CJ53" i="34"/>
  <c r="CJ54" i="34"/>
  <c r="CJ55" i="34"/>
  <c r="CJ56" i="34"/>
  <c r="CJ57" i="34"/>
  <c r="CJ58" i="34"/>
  <c r="CJ59" i="34"/>
  <c r="CJ60" i="34"/>
  <c r="CJ61" i="34"/>
  <c r="CJ62" i="34"/>
  <c r="CJ63" i="34"/>
  <c r="CJ64" i="34"/>
  <c r="CJ65" i="34"/>
  <c r="CJ66" i="34"/>
  <c r="CJ67" i="34"/>
  <c r="CJ68" i="34"/>
  <c r="CJ69" i="34"/>
  <c r="CJ70" i="34"/>
  <c r="CJ71" i="34"/>
  <c r="CJ72" i="34"/>
  <c r="CJ73" i="34"/>
  <c r="CJ74" i="34"/>
  <c r="CJ75" i="34"/>
  <c r="CJ76" i="34"/>
  <c r="CJ77" i="34"/>
  <c r="CJ78" i="34"/>
  <c r="CJ79" i="34"/>
  <c r="CJ80" i="34"/>
  <c r="CJ81" i="34"/>
  <c r="CJ82" i="34"/>
  <c r="CJ83" i="34"/>
  <c r="CJ84" i="34"/>
  <c r="CJ85" i="34"/>
  <c r="CJ86" i="34"/>
  <c r="CJ87" i="34"/>
  <c r="CJ88" i="34"/>
  <c r="CJ89" i="34"/>
  <c r="CJ90" i="34"/>
  <c r="CJ91" i="34"/>
  <c r="CJ92" i="34"/>
  <c r="CJ93" i="34"/>
  <c r="CJ94" i="34"/>
  <c r="CJ95" i="34"/>
  <c r="CJ96" i="34"/>
  <c r="CJ97" i="34"/>
  <c r="CJ98" i="34"/>
  <c r="CJ99" i="34"/>
  <c r="CJ100" i="34"/>
  <c r="CJ101" i="34"/>
  <c r="CJ102" i="34"/>
  <c r="CJ103" i="34"/>
  <c r="CJ104" i="34"/>
  <c r="CJ105" i="34"/>
  <c r="CJ106" i="34"/>
  <c r="CJ107" i="34"/>
  <c r="CJ108" i="34"/>
  <c r="CJ109" i="34"/>
  <c r="CJ110" i="34"/>
  <c r="CJ111" i="34"/>
  <c r="CJ112" i="34"/>
  <c r="CJ113" i="34"/>
  <c r="CJ114" i="34"/>
  <c r="CJ115" i="34"/>
  <c r="CJ116" i="34"/>
  <c r="CJ117" i="34"/>
  <c r="CJ118" i="34"/>
  <c r="CJ119" i="34"/>
  <c r="CJ120" i="34"/>
  <c r="CJ121" i="34"/>
  <c r="CJ122" i="34"/>
  <c r="CJ123" i="34"/>
  <c r="CJ124" i="34"/>
  <c r="CJ125" i="34"/>
  <c r="CJ126" i="34"/>
  <c r="CJ127" i="34"/>
  <c r="CJ128" i="34"/>
  <c r="CJ129" i="34"/>
  <c r="CJ130" i="34"/>
  <c r="CJ131" i="34"/>
  <c r="CJ132" i="34"/>
  <c r="CJ133" i="34"/>
  <c r="CJ134" i="34"/>
  <c r="CJ135" i="34"/>
  <c r="CJ136" i="34"/>
  <c r="CJ137" i="34"/>
  <c r="CJ138" i="34"/>
  <c r="CJ139" i="34"/>
  <c r="CJ140" i="34"/>
  <c r="CJ141" i="34"/>
  <c r="CJ142" i="34"/>
  <c r="CJ143" i="34"/>
  <c r="CJ144" i="34"/>
  <c r="CJ145" i="34"/>
  <c r="CJ146" i="34"/>
  <c r="CJ147" i="34"/>
  <c r="CJ148" i="34"/>
  <c r="CJ149" i="34"/>
  <c r="CJ150" i="34"/>
  <c r="CJ151" i="34"/>
  <c r="CJ152" i="34"/>
  <c r="CJ153" i="34"/>
  <c r="CJ154" i="34"/>
  <c r="CJ155" i="34"/>
  <c r="CJ156" i="34"/>
  <c r="CJ157" i="34"/>
  <c r="CJ158" i="34"/>
  <c r="CJ159" i="34"/>
  <c r="CJ160" i="34"/>
  <c r="CJ161" i="34"/>
  <c r="CJ162" i="34"/>
  <c r="CJ163" i="34"/>
  <c r="CJ164" i="34"/>
  <c r="CJ165" i="34"/>
  <c r="CJ166" i="34"/>
  <c r="CJ167" i="34"/>
  <c r="CJ168" i="34"/>
  <c r="CJ169" i="34"/>
  <c r="CJ170" i="34"/>
  <c r="CJ171" i="34"/>
  <c r="CJ172" i="34"/>
  <c r="CJ173" i="34"/>
  <c r="CJ174" i="34"/>
  <c r="CJ175" i="34"/>
  <c r="CJ176" i="34"/>
  <c r="CJ177" i="34"/>
  <c r="CJ178" i="34"/>
  <c r="CJ179" i="34"/>
  <c r="CJ180" i="34"/>
  <c r="CJ181" i="34"/>
  <c r="CJ182" i="34"/>
  <c r="CJ183" i="34"/>
  <c r="CJ184" i="34"/>
  <c r="CJ185" i="34"/>
  <c r="CJ186" i="34"/>
  <c r="CJ187" i="34"/>
  <c r="CJ188" i="34"/>
  <c r="CJ189" i="34"/>
  <c r="CJ190" i="34"/>
  <c r="CJ191" i="34"/>
  <c r="CJ192" i="34"/>
  <c r="CJ193" i="34"/>
  <c r="CJ194" i="34"/>
  <c r="CJ195" i="34"/>
  <c r="CJ196" i="34"/>
  <c r="CJ197" i="34"/>
  <c r="CJ198" i="34"/>
  <c r="CJ199" i="34"/>
  <c r="CJ200" i="34"/>
  <c r="CJ201" i="34"/>
  <c r="CJ202" i="34"/>
  <c r="CJ203" i="34"/>
  <c r="CJ204" i="34"/>
  <c r="CJ205" i="34"/>
  <c r="CJ206" i="34"/>
  <c r="CJ207" i="34"/>
  <c r="CJ208" i="34"/>
  <c r="CJ209" i="34"/>
  <c r="CJ210" i="34"/>
  <c r="CJ211" i="34"/>
  <c r="CJ212" i="34"/>
  <c r="CJ213" i="34"/>
  <c r="CJ214" i="34"/>
  <c r="CJ215" i="34"/>
  <c r="CJ216" i="34"/>
  <c r="CJ217" i="34"/>
  <c r="CJ218" i="34"/>
  <c r="CJ219" i="34"/>
  <c r="CJ220" i="34"/>
  <c r="CJ221" i="34"/>
  <c r="CJ222" i="34"/>
  <c r="CJ223" i="34"/>
  <c r="CJ224" i="34"/>
  <c r="CJ225" i="34"/>
  <c r="CJ226" i="34"/>
  <c r="CJ227" i="34"/>
  <c r="CJ228" i="34"/>
  <c r="CJ229" i="34"/>
  <c r="CJ230" i="34"/>
  <c r="CJ231" i="34"/>
  <c r="CJ232" i="34"/>
  <c r="CJ233" i="34"/>
  <c r="CJ234" i="34"/>
  <c r="CJ235" i="34"/>
  <c r="CJ236" i="34"/>
  <c r="CJ237" i="34"/>
  <c r="CJ238" i="34"/>
  <c r="CJ239" i="34"/>
  <c r="CJ240" i="34"/>
  <c r="CJ241" i="34"/>
  <c r="CJ242" i="34"/>
  <c r="CJ243" i="34"/>
  <c r="CJ244" i="34"/>
  <c r="CJ245" i="34"/>
  <c r="CJ246" i="34"/>
  <c r="CJ247" i="34"/>
  <c r="CJ248" i="34"/>
  <c r="CJ249" i="34"/>
  <c r="CJ250" i="34"/>
  <c r="CJ251" i="34"/>
  <c r="CJ252" i="34"/>
  <c r="CJ253" i="34"/>
  <c r="CJ254" i="34"/>
  <c r="CJ255" i="34"/>
  <c r="CJ256" i="34"/>
  <c r="CJ257" i="34"/>
  <c r="CJ258" i="34"/>
  <c r="CJ259" i="34"/>
  <c r="CJ260" i="34"/>
  <c r="CJ261" i="34"/>
  <c r="CJ262" i="34"/>
  <c r="CJ263" i="34"/>
  <c r="CJ264" i="34"/>
  <c r="CJ265" i="34"/>
  <c r="CJ266" i="34"/>
  <c r="CJ267" i="34"/>
  <c r="CJ268" i="34"/>
  <c r="CJ269" i="34"/>
  <c r="CJ270" i="34"/>
  <c r="CJ271" i="34"/>
  <c r="CJ272" i="34"/>
  <c r="CJ273" i="34"/>
  <c r="CJ274" i="34"/>
  <c r="CJ275" i="34"/>
  <c r="CJ276" i="34"/>
  <c r="CJ277" i="34"/>
  <c r="CJ278" i="34"/>
  <c r="CJ279" i="34"/>
  <c r="CJ280" i="34"/>
  <c r="CJ281" i="34"/>
  <c r="CJ282" i="34"/>
  <c r="CJ283" i="34"/>
  <c r="CJ284" i="34"/>
  <c r="CJ285" i="34"/>
  <c r="CJ286" i="34"/>
  <c r="CJ287" i="34"/>
  <c r="CJ288" i="34"/>
  <c r="CJ289" i="34"/>
  <c r="CJ290" i="34"/>
  <c r="CJ291" i="34"/>
  <c r="CJ292" i="34"/>
  <c r="CJ293" i="34"/>
  <c r="CJ294" i="34"/>
  <c r="CJ295" i="34"/>
  <c r="CJ296" i="34"/>
  <c r="CJ297" i="34"/>
  <c r="CJ298" i="34"/>
  <c r="CJ299" i="34"/>
  <c r="CJ300" i="34"/>
  <c r="CJ301" i="34"/>
  <c r="CJ302" i="34"/>
  <c r="CJ303" i="34"/>
  <c r="CJ304" i="34"/>
  <c r="CJ305" i="34"/>
  <c r="CJ306" i="34"/>
  <c r="CJ307" i="34"/>
  <c r="CJ308" i="34"/>
  <c r="CJ309" i="34"/>
  <c r="CJ310" i="34"/>
  <c r="CJ311" i="34"/>
  <c r="CJ312" i="34"/>
  <c r="CJ313" i="34"/>
  <c r="CJ314" i="34"/>
  <c r="CJ315" i="34"/>
  <c r="CJ316" i="34"/>
  <c r="CJ317" i="34"/>
  <c r="CJ318" i="34"/>
  <c r="CJ319" i="34"/>
  <c r="CJ320" i="34"/>
  <c r="CJ321" i="34"/>
  <c r="CJ322" i="34"/>
  <c r="CJ323" i="34"/>
  <c r="CJ324" i="34"/>
  <c r="CJ325" i="34"/>
  <c r="CJ326" i="34"/>
  <c r="CJ327" i="34"/>
  <c r="CJ328" i="34"/>
  <c r="CJ329" i="34"/>
  <c r="CJ330" i="34"/>
  <c r="CJ331" i="34"/>
  <c r="CJ332" i="34"/>
  <c r="CJ333" i="34"/>
  <c r="CJ334" i="34"/>
  <c r="CJ335" i="34"/>
  <c r="CJ336" i="34"/>
  <c r="CJ337" i="34"/>
  <c r="CJ338" i="34"/>
  <c r="CJ339" i="34"/>
  <c r="CJ340" i="34"/>
  <c r="CJ341" i="34"/>
  <c r="CJ342" i="34"/>
  <c r="CJ343" i="34"/>
  <c r="CJ344" i="34"/>
  <c r="CJ345" i="34"/>
  <c r="CJ346" i="34"/>
  <c r="CJ347" i="34"/>
  <c r="CJ348" i="34"/>
  <c r="CJ349" i="34"/>
  <c r="CJ350" i="34"/>
  <c r="CJ351" i="34"/>
  <c r="CJ352" i="34"/>
  <c r="CJ353" i="34"/>
  <c r="CJ354" i="34"/>
  <c r="CJ355" i="34"/>
  <c r="CJ356" i="34"/>
  <c r="CJ357" i="34"/>
  <c r="CJ358" i="34"/>
  <c r="CJ359" i="34"/>
  <c r="CJ360" i="34"/>
  <c r="CJ361" i="34"/>
  <c r="CJ362" i="34"/>
  <c r="CJ363" i="34"/>
  <c r="CJ364" i="34"/>
  <c r="CJ365" i="34"/>
  <c r="CJ366" i="34"/>
  <c r="CJ367" i="34"/>
  <c r="CJ368" i="34"/>
  <c r="CJ369" i="34"/>
  <c r="CF8" i="34"/>
  <c r="CF9" i="34"/>
  <c r="CF10" i="34"/>
  <c r="CF11" i="34"/>
  <c r="CF12" i="34"/>
  <c r="CF13" i="34"/>
  <c r="CF14" i="34"/>
  <c r="CF15" i="34"/>
  <c r="CF16" i="34"/>
  <c r="CF17" i="34"/>
  <c r="CF18" i="34"/>
  <c r="CF19" i="34"/>
  <c r="CF20" i="34"/>
  <c r="CF21" i="34"/>
  <c r="CF22" i="34"/>
  <c r="CF23" i="34"/>
  <c r="CF24" i="34"/>
  <c r="CF25" i="34"/>
  <c r="CF26" i="34"/>
  <c r="CF27" i="34"/>
  <c r="CF28" i="34"/>
  <c r="CF29" i="34"/>
  <c r="CF30" i="34"/>
  <c r="CF31" i="34"/>
  <c r="CF32" i="34"/>
  <c r="CF33" i="34"/>
  <c r="CF34" i="34"/>
  <c r="CF35" i="34"/>
  <c r="CF36" i="34"/>
  <c r="CF37" i="34"/>
  <c r="CF38" i="34"/>
  <c r="CF39" i="34"/>
  <c r="CF40" i="34"/>
  <c r="CF41" i="34"/>
  <c r="CF42" i="34"/>
  <c r="CF43" i="34"/>
  <c r="CF44" i="34"/>
  <c r="CF45" i="34"/>
  <c r="CF46" i="34"/>
  <c r="CF47" i="34"/>
  <c r="CF48" i="34"/>
  <c r="CF49" i="34"/>
  <c r="CF50" i="34"/>
  <c r="CF51" i="34"/>
  <c r="CF52" i="34"/>
  <c r="CF53" i="34"/>
  <c r="CF54" i="34"/>
  <c r="CF55" i="34"/>
  <c r="CF56" i="34"/>
  <c r="CF57" i="34"/>
  <c r="CF58" i="34"/>
  <c r="CF59" i="34"/>
  <c r="CF60" i="34"/>
  <c r="CF61" i="34"/>
  <c r="CF62" i="34"/>
  <c r="CF63" i="34"/>
  <c r="CF64" i="34"/>
  <c r="CF65" i="34"/>
  <c r="CF66" i="34"/>
  <c r="CF67" i="34"/>
  <c r="CF68" i="34"/>
  <c r="CF69" i="34"/>
  <c r="CF70" i="34"/>
  <c r="CF71" i="34"/>
  <c r="CF72" i="34"/>
  <c r="CF73" i="34"/>
  <c r="CF74" i="34"/>
  <c r="CF75" i="34"/>
  <c r="CF76" i="34"/>
  <c r="CF77" i="34"/>
  <c r="CF78" i="34"/>
  <c r="CF79" i="34"/>
  <c r="CF80" i="34"/>
  <c r="CF81" i="34"/>
  <c r="CF82" i="34"/>
  <c r="CF83" i="34"/>
  <c r="CF84" i="34"/>
  <c r="CF85" i="34"/>
  <c r="CF86" i="34"/>
  <c r="CF87" i="34"/>
  <c r="CF88" i="34"/>
  <c r="CF89" i="34"/>
  <c r="CF90" i="34"/>
  <c r="CF91" i="34"/>
  <c r="CF92" i="34"/>
  <c r="CF93" i="34"/>
  <c r="CF94" i="34"/>
  <c r="CF95" i="34"/>
  <c r="CF96" i="34"/>
  <c r="CF97" i="34"/>
  <c r="CF98" i="34"/>
  <c r="CF99" i="34"/>
  <c r="CF100" i="34"/>
  <c r="CF101" i="34"/>
  <c r="CF102" i="34"/>
  <c r="CF103" i="34"/>
  <c r="CF104" i="34"/>
  <c r="CF105" i="34"/>
  <c r="CF106" i="34"/>
  <c r="CF107" i="34"/>
  <c r="CF108" i="34"/>
  <c r="CF109" i="34"/>
  <c r="CF110" i="34"/>
  <c r="CF111" i="34"/>
  <c r="CF112" i="34"/>
  <c r="CF113" i="34"/>
  <c r="CF114" i="34"/>
  <c r="CF115" i="34"/>
  <c r="CF116" i="34"/>
  <c r="CF117" i="34"/>
  <c r="CF118" i="34"/>
  <c r="CF119" i="34"/>
  <c r="CF120" i="34"/>
  <c r="CF121" i="34"/>
  <c r="CF122" i="34"/>
  <c r="CF123" i="34"/>
  <c r="CF124" i="34"/>
  <c r="CF125" i="34"/>
  <c r="CF126" i="34"/>
  <c r="CF127" i="34"/>
  <c r="CF128" i="34"/>
  <c r="CF129" i="34"/>
  <c r="CF130" i="34"/>
  <c r="CF131" i="34"/>
  <c r="CF132" i="34"/>
  <c r="CF133" i="34"/>
  <c r="CF134" i="34"/>
  <c r="CF135" i="34"/>
  <c r="CF136" i="34"/>
  <c r="CF137" i="34"/>
  <c r="CF138" i="34"/>
  <c r="CF139" i="34"/>
  <c r="CF140" i="34"/>
  <c r="CF141" i="34"/>
  <c r="CF142" i="34"/>
  <c r="CF143" i="34"/>
  <c r="CF144" i="34"/>
  <c r="CF145" i="34"/>
  <c r="CF146" i="34"/>
  <c r="CF147" i="34"/>
  <c r="CF148" i="34"/>
  <c r="CF149" i="34"/>
  <c r="CF150" i="34"/>
  <c r="CF151" i="34"/>
  <c r="CF152" i="34"/>
  <c r="CF153" i="34"/>
  <c r="CF154" i="34"/>
  <c r="CF155" i="34"/>
  <c r="CF156" i="34"/>
  <c r="CF157" i="34"/>
  <c r="CF158" i="34"/>
  <c r="CF159" i="34"/>
  <c r="CF160" i="34"/>
  <c r="CF161" i="34"/>
  <c r="CF162" i="34"/>
  <c r="CF163" i="34"/>
  <c r="CF164" i="34"/>
  <c r="CF165" i="34"/>
  <c r="CF166" i="34"/>
  <c r="CF167" i="34"/>
  <c r="CF168" i="34"/>
  <c r="CF169" i="34"/>
  <c r="CF170" i="34"/>
  <c r="CF171" i="34"/>
  <c r="CF172" i="34"/>
  <c r="CF173" i="34"/>
  <c r="CF174" i="34"/>
  <c r="CF175" i="34"/>
  <c r="CF176" i="34"/>
  <c r="CF177" i="34"/>
  <c r="CF178" i="34"/>
  <c r="CF179" i="34"/>
  <c r="CF180" i="34"/>
  <c r="CF181" i="34"/>
  <c r="CF182" i="34"/>
  <c r="CF183" i="34"/>
  <c r="CF184" i="34"/>
  <c r="CF185" i="34"/>
  <c r="CF186" i="34"/>
  <c r="CF187" i="34"/>
  <c r="CF188" i="34"/>
  <c r="CF189" i="34"/>
  <c r="CF190" i="34"/>
  <c r="CF191" i="34"/>
  <c r="CF192" i="34"/>
  <c r="CF193" i="34"/>
  <c r="CF194" i="34"/>
  <c r="CF195" i="34"/>
  <c r="CF196" i="34"/>
  <c r="CF197" i="34"/>
  <c r="CF198" i="34"/>
  <c r="CF199" i="34"/>
  <c r="CF200" i="34"/>
  <c r="CF201" i="34"/>
  <c r="CF202" i="34"/>
  <c r="CF203" i="34"/>
  <c r="CF204" i="34"/>
  <c r="CF205" i="34"/>
  <c r="CF206" i="34"/>
  <c r="CF207" i="34"/>
  <c r="CF208" i="34"/>
  <c r="CF209" i="34"/>
  <c r="CF210" i="34"/>
  <c r="CF211" i="34"/>
  <c r="CF212" i="34"/>
  <c r="CF213" i="34"/>
  <c r="CF214" i="34"/>
  <c r="CF215" i="34"/>
  <c r="CF216" i="34"/>
  <c r="CF217" i="34"/>
  <c r="CF218" i="34"/>
  <c r="CF219" i="34"/>
  <c r="CF220" i="34"/>
  <c r="CF221" i="34"/>
  <c r="CF222" i="34"/>
  <c r="CF223" i="34"/>
  <c r="CF224" i="34"/>
  <c r="CF225" i="34"/>
  <c r="CF226" i="34"/>
  <c r="CF227" i="34"/>
  <c r="CF228" i="34"/>
  <c r="CF229" i="34"/>
  <c r="CF230" i="34"/>
  <c r="CF231" i="34"/>
  <c r="CF232" i="34"/>
  <c r="CF233" i="34"/>
  <c r="CF234" i="34"/>
  <c r="CF235" i="34"/>
  <c r="CF236" i="34"/>
  <c r="CF237" i="34"/>
  <c r="CF238" i="34"/>
  <c r="CF239" i="34"/>
  <c r="CF240" i="34"/>
  <c r="CF241" i="34"/>
  <c r="CF242" i="34"/>
  <c r="CF243" i="34"/>
  <c r="CF244" i="34"/>
  <c r="CF245" i="34"/>
  <c r="CF246" i="34"/>
  <c r="CF247" i="34"/>
  <c r="CF248" i="34"/>
  <c r="CF249" i="34"/>
  <c r="CF250" i="34"/>
  <c r="CF251" i="34"/>
  <c r="CF252" i="34"/>
  <c r="CF253" i="34"/>
  <c r="CF254" i="34"/>
  <c r="CF255" i="34"/>
  <c r="CF256" i="34"/>
  <c r="CF257" i="34"/>
  <c r="CF258" i="34"/>
  <c r="CF259" i="34"/>
  <c r="CF260" i="34"/>
  <c r="CF261" i="34"/>
  <c r="CF262" i="34"/>
  <c r="CF263" i="34"/>
  <c r="CF264" i="34"/>
  <c r="CF265" i="34"/>
  <c r="CF266" i="34"/>
  <c r="CF267" i="34"/>
  <c r="CF268" i="34"/>
  <c r="CF269" i="34"/>
  <c r="CF270" i="34"/>
  <c r="CF271" i="34"/>
  <c r="CF272" i="34"/>
  <c r="CF273" i="34"/>
  <c r="CF274" i="34"/>
  <c r="CF275" i="34"/>
  <c r="CF276" i="34"/>
  <c r="CF277" i="34"/>
  <c r="CF278" i="34"/>
  <c r="CF279" i="34"/>
  <c r="CF280" i="34"/>
  <c r="CF281" i="34"/>
  <c r="CF282" i="34"/>
  <c r="CF283" i="34"/>
  <c r="CF284" i="34"/>
  <c r="CF285" i="34"/>
  <c r="CF286" i="34"/>
  <c r="CF287" i="34"/>
  <c r="CF288" i="34"/>
  <c r="CF289" i="34"/>
  <c r="CF290" i="34"/>
  <c r="CF291" i="34"/>
  <c r="CF292" i="34"/>
  <c r="CF293" i="34"/>
  <c r="CF294" i="34"/>
  <c r="CF295" i="34"/>
  <c r="CF296" i="34"/>
  <c r="CF297" i="34"/>
  <c r="CF298" i="34"/>
  <c r="CF299" i="34"/>
  <c r="CF300" i="34"/>
  <c r="CF301" i="34"/>
  <c r="CF302" i="34"/>
  <c r="CF303" i="34"/>
  <c r="CF304" i="34"/>
  <c r="CF305" i="34"/>
  <c r="CF306" i="34"/>
  <c r="CF307" i="34"/>
  <c r="CF308" i="34"/>
  <c r="CF309" i="34"/>
  <c r="CF310" i="34"/>
  <c r="CF311" i="34"/>
  <c r="CF312" i="34"/>
  <c r="CF313" i="34"/>
  <c r="CF314" i="34"/>
  <c r="CF315" i="34"/>
  <c r="CF316" i="34"/>
  <c r="CF317" i="34"/>
  <c r="CF318" i="34"/>
  <c r="CF319" i="34"/>
  <c r="CF320" i="34"/>
  <c r="CF321" i="34"/>
  <c r="CF322" i="34"/>
  <c r="CF323" i="34"/>
  <c r="CF324" i="34"/>
  <c r="CF325" i="34"/>
  <c r="CF326" i="34"/>
  <c r="CF327" i="34"/>
  <c r="CF328" i="34"/>
  <c r="CF329" i="34"/>
  <c r="CF330" i="34"/>
  <c r="CF331" i="34"/>
  <c r="CF332" i="34"/>
  <c r="CF333" i="34"/>
  <c r="CF334" i="34"/>
  <c r="CF335" i="34"/>
  <c r="CF336" i="34"/>
  <c r="CF337" i="34"/>
  <c r="CF338" i="34"/>
  <c r="CF339" i="34"/>
  <c r="CF340" i="34"/>
  <c r="CF341" i="34"/>
  <c r="CF342" i="34"/>
  <c r="CF343" i="34"/>
  <c r="CF344" i="34"/>
  <c r="CF345" i="34"/>
  <c r="CF346" i="34"/>
  <c r="CF347" i="34"/>
  <c r="CF348" i="34"/>
  <c r="CF349" i="34"/>
  <c r="CG349" i="34" s="1"/>
  <c r="CG350" i="34" s="1"/>
  <c r="CG351" i="34" s="1"/>
  <c r="CG352" i="34" s="1"/>
  <c r="CG353" i="34" s="1"/>
  <c r="CG354" i="34" s="1"/>
  <c r="CG355" i="34" s="1"/>
  <c r="CF350" i="34"/>
  <c r="CF351" i="34"/>
  <c r="CF352" i="34"/>
  <c r="CF353" i="34"/>
  <c r="CF354" i="34"/>
  <c r="CF355" i="34"/>
  <c r="CF356" i="34"/>
  <c r="CF357" i="34"/>
  <c r="CF358" i="34"/>
  <c r="CF359" i="34"/>
  <c r="CF360" i="34"/>
  <c r="CF361" i="34"/>
  <c r="CF362" i="34"/>
  <c r="CF363" i="34"/>
  <c r="CF364" i="34"/>
  <c r="CF365" i="34"/>
  <c r="CF366" i="34"/>
  <c r="CF367" i="34"/>
  <c r="CF368" i="34"/>
  <c r="CF369" i="34"/>
  <c r="CB8" i="34"/>
  <c r="CB9" i="34"/>
  <c r="CB10" i="34"/>
  <c r="CB11" i="34"/>
  <c r="CB12" i="34"/>
  <c r="CB13" i="34"/>
  <c r="CB14" i="34"/>
  <c r="CB15" i="34"/>
  <c r="CB16" i="34"/>
  <c r="CB17" i="34"/>
  <c r="CB18" i="34"/>
  <c r="CB19" i="34"/>
  <c r="CB20" i="34"/>
  <c r="CB21" i="34"/>
  <c r="CB22" i="34"/>
  <c r="CB23" i="34"/>
  <c r="CB24" i="34"/>
  <c r="CB25" i="34"/>
  <c r="CB26" i="34"/>
  <c r="CB27" i="34"/>
  <c r="CB28" i="34"/>
  <c r="CB29" i="34"/>
  <c r="CB30" i="34"/>
  <c r="CB31" i="34"/>
  <c r="CB32" i="34"/>
  <c r="CB33" i="34"/>
  <c r="CB34" i="34"/>
  <c r="CB35" i="34"/>
  <c r="CB36" i="34"/>
  <c r="CB37" i="34"/>
  <c r="CB38" i="34"/>
  <c r="CB39" i="34"/>
  <c r="CB40" i="34"/>
  <c r="CB41" i="34"/>
  <c r="CB42" i="34"/>
  <c r="CB43" i="34"/>
  <c r="CB44" i="34"/>
  <c r="CB45" i="34"/>
  <c r="CB46" i="34"/>
  <c r="CB47" i="34"/>
  <c r="CB48" i="34"/>
  <c r="CB49" i="34"/>
  <c r="CB50" i="34"/>
  <c r="CB51" i="34"/>
  <c r="CB52" i="34"/>
  <c r="CB53" i="34"/>
  <c r="CB54" i="34"/>
  <c r="CB55" i="34"/>
  <c r="CB56" i="34"/>
  <c r="CB57" i="34"/>
  <c r="CB58" i="34"/>
  <c r="CB59" i="34"/>
  <c r="CB60" i="34"/>
  <c r="CB61" i="34"/>
  <c r="CB62" i="34"/>
  <c r="CB63" i="34"/>
  <c r="CB64" i="34"/>
  <c r="CB65" i="34"/>
  <c r="CB66" i="34"/>
  <c r="CB67" i="34"/>
  <c r="CB68" i="34"/>
  <c r="CB69" i="34"/>
  <c r="CB70" i="34"/>
  <c r="CB71" i="34"/>
  <c r="CB72" i="34"/>
  <c r="CB73" i="34"/>
  <c r="CB74" i="34"/>
  <c r="CB75" i="34"/>
  <c r="CB76" i="34"/>
  <c r="CB77" i="34"/>
  <c r="CB78" i="34"/>
  <c r="CB79" i="34"/>
  <c r="CB80" i="34"/>
  <c r="CB81" i="34"/>
  <c r="CB82" i="34"/>
  <c r="CB83" i="34"/>
  <c r="CB84" i="34"/>
  <c r="CB85" i="34"/>
  <c r="CB86" i="34"/>
  <c r="CB87" i="34"/>
  <c r="CB88" i="34"/>
  <c r="CB89" i="34"/>
  <c r="CB90" i="34"/>
  <c r="CB91" i="34"/>
  <c r="CB92" i="34"/>
  <c r="CB93" i="34"/>
  <c r="CB94" i="34"/>
  <c r="CB95" i="34"/>
  <c r="CB96" i="34"/>
  <c r="CB97" i="34"/>
  <c r="CB98" i="34"/>
  <c r="CB99" i="34"/>
  <c r="CB100" i="34"/>
  <c r="CB101" i="34"/>
  <c r="CB102" i="34"/>
  <c r="CB103" i="34"/>
  <c r="CB104" i="34"/>
  <c r="CB105" i="34"/>
  <c r="CB106" i="34"/>
  <c r="CB107" i="34"/>
  <c r="CB108" i="34"/>
  <c r="CB109" i="34"/>
  <c r="CB110" i="34"/>
  <c r="CB111" i="34"/>
  <c r="CB112" i="34"/>
  <c r="CB113" i="34"/>
  <c r="CB114" i="34"/>
  <c r="CB115" i="34"/>
  <c r="CB116" i="34"/>
  <c r="CB117" i="34"/>
  <c r="CB118" i="34"/>
  <c r="CB119" i="34"/>
  <c r="CB120" i="34"/>
  <c r="CB121" i="34"/>
  <c r="CB122" i="34"/>
  <c r="CB123" i="34"/>
  <c r="CB124" i="34"/>
  <c r="CB125" i="34"/>
  <c r="CB126" i="34"/>
  <c r="CB127" i="34"/>
  <c r="CB128" i="34"/>
  <c r="CB129" i="34"/>
  <c r="CB130" i="34"/>
  <c r="CB131" i="34"/>
  <c r="CB132" i="34"/>
  <c r="CB133" i="34"/>
  <c r="CB134" i="34"/>
  <c r="CB135" i="34"/>
  <c r="CB136" i="34"/>
  <c r="CB137" i="34"/>
  <c r="CB138" i="34"/>
  <c r="CB139" i="34"/>
  <c r="CB140" i="34"/>
  <c r="CB141" i="34"/>
  <c r="CB142" i="34"/>
  <c r="CB143" i="34"/>
  <c r="CB144" i="34"/>
  <c r="CB145" i="34"/>
  <c r="CB146" i="34"/>
  <c r="CB147" i="34"/>
  <c r="CB148" i="34"/>
  <c r="CB149" i="34"/>
  <c r="CB150" i="34"/>
  <c r="CB151" i="34"/>
  <c r="CB152" i="34"/>
  <c r="CB153" i="34"/>
  <c r="CB154" i="34"/>
  <c r="CB155" i="34"/>
  <c r="CB156" i="34"/>
  <c r="CB157" i="34"/>
  <c r="CB158" i="34"/>
  <c r="CB159" i="34"/>
  <c r="CB160" i="34"/>
  <c r="CB161" i="34"/>
  <c r="CB162" i="34"/>
  <c r="CB163" i="34"/>
  <c r="CB164" i="34"/>
  <c r="CB165" i="34"/>
  <c r="CB166" i="34"/>
  <c r="CB167" i="34"/>
  <c r="CB168" i="34"/>
  <c r="CB169" i="34"/>
  <c r="CB170" i="34"/>
  <c r="CB171" i="34"/>
  <c r="CB172" i="34"/>
  <c r="CB173" i="34"/>
  <c r="CB174" i="34"/>
  <c r="CB175" i="34"/>
  <c r="CB176" i="34"/>
  <c r="CB177" i="34"/>
  <c r="CB178" i="34"/>
  <c r="CB179" i="34"/>
  <c r="CB180" i="34"/>
  <c r="CB181" i="34"/>
  <c r="CB182" i="34"/>
  <c r="CB183" i="34"/>
  <c r="CB184" i="34"/>
  <c r="CB185" i="34"/>
  <c r="CB186" i="34"/>
  <c r="CB187" i="34"/>
  <c r="CB188" i="34"/>
  <c r="CB189" i="34"/>
  <c r="CB190" i="34"/>
  <c r="CB191" i="34"/>
  <c r="CB192" i="34"/>
  <c r="CB193" i="34"/>
  <c r="CB194" i="34"/>
  <c r="CB195" i="34"/>
  <c r="CB196" i="34"/>
  <c r="CB197" i="34"/>
  <c r="CB198" i="34"/>
  <c r="CB199" i="34"/>
  <c r="CB200" i="34"/>
  <c r="CB201" i="34"/>
  <c r="CB202" i="34"/>
  <c r="CB203" i="34"/>
  <c r="CB204" i="34"/>
  <c r="CB205" i="34"/>
  <c r="CB206" i="34"/>
  <c r="CB207" i="34"/>
  <c r="CB208" i="34"/>
  <c r="CB209" i="34"/>
  <c r="CB210" i="34"/>
  <c r="CB211" i="34"/>
  <c r="CB212" i="34"/>
  <c r="CB213" i="34"/>
  <c r="CB214" i="34"/>
  <c r="CB215" i="34"/>
  <c r="CB216" i="34"/>
  <c r="CB217" i="34"/>
  <c r="CB218" i="34"/>
  <c r="CB219" i="34"/>
  <c r="CB220" i="34"/>
  <c r="CB221" i="34"/>
  <c r="CB222" i="34"/>
  <c r="CB223" i="34"/>
  <c r="CB224" i="34"/>
  <c r="CB225" i="34"/>
  <c r="CB226" i="34"/>
  <c r="CB227" i="34"/>
  <c r="CB228" i="34"/>
  <c r="CB229" i="34"/>
  <c r="CB230" i="34"/>
  <c r="CB231" i="34"/>
  <c r="CB232" i="34"/>
  <c r="CB233" i="34"/>
  <c r="CB234" i="34"/>
  <c r="CB235" i="34"/>
  <c r="CB236" i="34"/>
  <c r="CB237" i="34"/>
  <c r="CB238" i="34"/>
  <c r="CB239" i="34"/>
  <c r="CB240" i="34"/>
  <c r="CB241" i="34"/>
  <c r="CB242" i="34"/>
  <c r="CB243" i="34"/>
  <c r="CB244" i="34"/>
  <c r="CB245" i="34"/>
  <c r="CB246" i="34"/>
  <c r="CB247" i="34"/>
  <c r="CB248" i="34"/>
  <c r="CB249" i="34"/>
  <c r="CB250" i="34"/>
  <c r="CB251" i="34"/>
  <c r="CB252" i="34"/>
  <c r="CB253" i="34"/>
  <c r="CB254" i="34"/>
  <c r="CB255" i="34"/>
  <c r="CB256" i="34"/>
  <c r="CB257" i="34"/>
  <c r="CB258" i="34"/>
  <c r="CB259" i="34"/>
  <c r="CB260" i="34"/>
  <c r="CB261" i="34"/>
  <c r="CB262" i="34"/>
  <c r="CB263" i="34"/>
  <c r="CB264" i="34"/>
  <c r="CB265" i="34"/>
  <c r="CB266" i="34"/>
  <c r="CB267" i="34"/>
  <c r="CB268" i="34"/>
  <c r="CB269" i="34"/>
  <c r="CB270" i="34"/>
  <c r="CB271" i="34"/>
  <c r="CB272" i="34"/>
  <c r="CB273" i="34"/>
  <c r="CB274" i="34"/>
  <c r="CB275" i="34"/>
  <c r="CB276" i="34"/>
  <c r="CB277" i="34"/>
  <c r="CB278" i="34"/>
  <c r="CB279" i="34"/>
  <c r="CB280" i="34"/>
  <c r="CB281" i="34"/>
  <c r="CB282" i="34"/>
  <c r="CB283" i="34"/>
  <c r="CB284" i="34"/>
  <c r="CB285" i="34"/>
  <c r="CB286" i="34"/>
  <c r="CB287" i="34"/>
  <c r="CB288" i="34"/>
  <c r="CB289" i="34"/>
  <c r="CB290" i="34"/>
  <c r="CB291" i="34"/>
  <c r="CB292" i="34"/>
  <c r="CB293" i="34"/>
  <c r="CB294" i="34"/>
  <c r="CB295" i="34"/>
  <c r="CB296" i="34"/>
  <c r="CB297" i="34"/>
  <c r="CB298" i="34"/>
  <c r="CB299" i="34"/>
  <c r="CB300" i="34"/>
  <c r="CB301" i="34"/>
  <c r="CB302" i="34"/>
  <c r="CB303" i="34"/>
  <c r="CB304" i="34"/>
  <c r="CB305" i="34"/>
  <c r="CB306" i="34"/>
  <c r="CB307" i="34"/>
  <c r="CB308" i="34"/>
  <c r="CB309" i="34"/>
  <c r="CB310" i="34"/>
  <c r="CB311" i="34"/>
  <c r="CB312" i="34"/>
  <c r="CB313" i="34"/>
  <c r="CB314" i="34"/>
  <c r="CB315" i="34"/>
  <c r="CB316" i="34"/>
  <c r="CB317" i="34"/>
  <c r="CB318" i="34"/>
  <c r="CB319" i="34"/>
  <c r="CB320" i="34"/>
  <c r="CB321" i="34"/>
  <c r="CB322" i="34"/>
  <c r="CB323" i="34"/>
  <c r="CB324" i="34"/>
  <c r="CB325" i="34"/>
  <c r="CB326" i="34"/>
  <c r="CB327" i="34"/>
  <c r="CB328" i="34"/>
  <c r="CB329" i="34"/>
  <c r="CB330" i="34"/>
  <c r="CB331" i="34"/>
  <c r="CB332" i="34"/>
  <c r="CB333" i="34"/>
  <c r="CB334" i="34"/>
  <c r="CB335" i="34"/>
  <c r="CB336" i="34"/>
  <c r="CB337" i="34"/>
  <c r="CB338" i="34"/>
  <c r="CB339" i="34"/>
  <c r="CB340" i="34"/>
  <c r="CB341" i="34"/>
  <c r="CB342" i="34"/>
  <c r="CC342" i="34" s="1"/>
  <c r="CB343" i="34"/>
  <c r="CB344" i="34"/>
  <c r="CB345" i="34"/>
  <c r="CB346" i="34"/>
  <c r="CB347" i="34"/>
  <c r="CB348" i="34"/>
  <c r="CB349" i="34"/>
  <c r="CB350" i="34"/>
  <c r="CB351" i="34"/>
  <c r="CB352" i="34"/>
  <c r="CB353" i="34"/>
  <c r="CB354" i="34"/>
  <c r="CB355" i="34"/>
  <c r="CB356" i="34"/>
  <c r="CB357" i="34"/>
  <c r="CB358" i="34"/>
  <c r="CB359" i="34"/>
  <c r="CB360" i="34"/>
  <c r="CB361" i="34"/>
  <c r="CB362" i="34"/>
  <c r="CB363" i="34"/>
  <c r="CB364" i="34"/>
  <c r="CB365" i="34"/>
  <c r="CB366" i="34"/>
  <c r="CB367" i="34"/>
  <c r="CB368" i="34"/>
  <c r="CB369" i="34"/>
  <c r="CV7" i="34"/>
  <c r="CR7" i="34"/>
  <c r="CN7" i="34"/>
  <c r="CJ7" i="34"/>
  <c r="CF7" i="34"/>
  <c r="CB7" i="34"/>
  <c r="BX8" i="34"/>
  <c r="BX9" i="34"/>
  <c r="BX10" i="34"/>
  <c r="BX11" i="34"/>
  <c r="BX12" i="34"/>
  <c r="BX13" i="34"/>
  <c r="BX14" i="34"/>
  <c r="BX15" i="34"/>
  <c r="BX16" i="34"/>
  <c r="BX17" i="34"/>
  <c r="BX18" i="34"/>
  <c r="BX19" i="34"/>
  <c r="BX20" i="34"/>
  <c r="BX21" i="34"/>
  <c r="BX22" i="34"/>
  <c r="BX23" i="34"/>
  <c r="BX24" i="34"/>
  <c r="BX25" i="34"/>
  <c r="BX26" i="34"/>
  <c r="BX27" i="34"/>
  <c r="BX28" i="34"/>
  <c r="BX29" i="34"/>
  <c r="BX30" i="34"/>
  <c r="BX31" i="34"/>
  <c r="BX32" i="34"/>
  <c r="BX33" i="34"/>
  <c r="BX34" i="34"/>
  <c r="BX35" i="34"/>
  <c r="BX36" i="34"/>
  <c r="BX37" i="34"/>
  <c r="BX38" i="34"/>
  <c r="BX39" i="34"/>
  <c r="BX40" i="34"/>
  <c r="BX41" i="34"/>
  <c r="BX42" i="34"/>
  <c r="BX43" i="34"/>
  <c r="BX44" i="34"/>
  <c r="BX45" i="34"/>
  <c r="BX46" i="34"/>
  <c r="BX47" i="34"/>
  <c r="BX48" i="34"/>
  <c r="BX49" i="34"/>
  <c r="BX50" i="34"/>
  <c r="BX51" i="34"/>
  <c r="BX52" i="34"/>
  <c r="BX53" i="34"/>
  <c r="BX54" i="34"/>
  <c r="BX55" i="34"/>
  <c r="BX56" i="34"/>
  <c r="BX57" i="34"/>
  <c r="BX58" i="34"/>
  <c r="BX59" i="34"/>
  <c r="BX60" i="34"/>
  <c r="BX61" i="34"/>
  <c r="BX62" i="34"/>
  <c r="BX63" i="34"/>
  <c r="BX64" i="34"/>
  <c r="BX65" i="34"/>
  <c r="BX66" i="34"/>
  <c r="BX67" i="34"/>
  <c r="BX68" i="34"/>
  <c r="BX69" i="34"/>
  <c r="BX70" i="34"/>
  <c r="BX71" i="34"/>
  <c r="BX72" i="34"/>
  <c r="BX73" i="34"/>
  <c r="BX74" i="34"/>
  <c r="BX75" i="34"/>
  <c r="BX76" i="34"/>
  <c r="BX77" i="34"/>
  <c r="BX78" i="34"/>
  <c r="BX79" i="34"/>
  <c r="BX80" i="34"/>
  <c r="BX81" i="34"/>
  <c r="BX82" i="34"/>
  <c r="BX83" i="34"/>
  <c r="BX84" i="34"/>
  <c r="BX85" i="34"/>
  <c r="BX86" i="34"/>
  <c r="BX87" i="34"/>
  <c r="BX88" i="34"/>
  <c r="BX89" i="34"/>
  <c r="BX90" i="34"/>
  <c r="BX91" i="34"/>
  <c r="BX92" i="34"/>
  <c r="BX93" i="34"/>
  <c r="BX94" i="34"/>
  <c r="BX95" i="34"/>
  <c r="BX96" i="34"/>
  <c r="BX97" i="34"/>
  <c r="BX98" i="34"/>
  <c r="BX99" i="34"/>
  <c r="BX100" i="34"/>
  <c r="BX101" i="34"/>
  <c r="BX102" i="34"/>
  <c r="BX103" i="34"/>
  <c r="BX104" i="34"/>
  <c r="BX105" i="34"/>
  <c r="BX106" i="34"/>
  <c r="BX107" i="34"/>
  <c r="BX108" i="34"/>
  <c r="BX109" i="34"/>
  <c r="BX110" i="34"/>
  <c r="BX111" i="34"/>
  <c r="BX112" i="34"/>
  <c r="BX113" i="34"/>
  <c r="BX114" i="34"/>
  <c r="BX115" i="34"/>
  <c r="BX116" i="34"/>
  <c r="BX117" i="34"/>
  <c r="BX118" i="34"/>
  <c r="BX119" i="34"/>
  <c r="BX120" i="34"/>
  <c r="BX121" i="34"/>
  <c r="BX122" i="34"/>
  <c r="BX123" i="34"/>
  <c r="BX124" i="34"/>
  <c r="BX125" i="34"/>
  <c r="BX126" i="34"/>
  <c r="BX127" i="34"/>
  <c r="BX128" i="34"/>
  <c r="BX129" i="34"/>
  <c r="BX130" i="34"/>
  <c r="BX131" i="34"/>
  <c r="BX132" i="34"/>
  <c r="BX133" i="34"/>
  <c r="BX134" i="34"/>
  <c r="BX135" i="34"/>
  <c r="BX136" i="34"/>
  <c r="BX137" i="34"/>
  <c r="BX138" i="34"/>
  <c r="BX139" i="34"/>
  <c r="BX140" i="34"/>
  <c r="BX141" i="34"/>
  <c r="BX142" i="34"/>
  <c r="BX143" i="34"/>
  <c r="BX144" i="34"/>
  <c r="BX145" i="34"/>
  <c r="BX146" i="34"/>
  <c r="BX147" i="34"/>
  <c r="BX148" i="34"/>
  <c r="BX149" i="34"/>
  <c r="BX150" i="34"/>
  <c r="BX151" i="34"/>
  <c r="BX152" i="34"/>
  <c r="BX153" i="34"/>
  <c r="BX154" i="34"/>
  <c r="BX155" i="34"/>
  <c r="BX156" i="34"/>
  <c r="BX157" i="34"/>
  <c r="BX158" i="34"/>
  <c r="BX159" i="34"/>
  <c r="BX160" i="34"/>
  <c r="BX161" i="34"/>
  <c r="BX162" i="34"/>
  <c r="BX163" i="34"/>
  <c r="BX164" i="34"/>
  <c r="BX165" i="34"/>
  <c r="BX166" i="34"/>
  <c r="BX167" i="34"/>
  <c r="BX168" i="34"/>
  <c r="BX169" i="34"/>
  <c r="BX170" i="34"/>
  <c r="BX171" i="34"/>
  <c r="BX172" i="34"/>
  <c r="BX173" i="34"/>
  <c r="BX174" i="34"/>
  <c r="BX175" i="34"/>
  <c r="BX176" i="34"/>
  <c r="BX177" i="34"/>
  <c r="BX178" i="34"/>
  <c r="BX179" i="34"/>
  <c r="BX180" i="34"/>
  <c r="BX181" i="34"/>
  <c r="BX182" i="34"/>
  <c r="BX183" i="34"/>
  <c r="BX184" i="34"/>
  <c r="BX185" i="34"/>
  <c r="BX186" i="34"/>
  <c r="BX187" i="34"/>
  <c r="BX188" i="34"/>
  <c r="BX189" i="34"/>
  <c r="BX190" i="34"/>
  <c r="BX191" i="34"/>
  <c r="BX192" i="34"/>
  <c r="BX193" i="34"/>
  <c r="BX194" i="34"/>
  <c r="BX195" i="34"/>
  <c r="BX196" i="34"/>
  <c r="BX197" i="34"/>
  <c r="BX198" i="34"/>
  <c r="BX199" i="34"/>
  <c r="BX200" i="34"/>
  <c r="BX201" i="34"/>
  <c r="BX202" i="34"/>
  <c r="BX203" i="34"/>
  <c r="BX204" i="34"/>
  <c r="BX205" i="34"/>
  <c r="BX206" i="34"/>
  <c r="BX207" i="34"/>
  <c r="BX208" i="34"/>
  <c r="BX209" i="34"/>
  <c r="BX210" i="34"/>
  <c r="BX211" i="34"/>
  <c r="BX212" i="34"/>
  <c r="BX213" i="34"/>
  <c r="BX214" i="34"/>
  <c r="BX215" i="34"/>
  <c r="BX216" i="34"/>
  <c r="BX217" i="34"/>
  <c r="BX218" i="34"/>
  <c r="BX219" i="34"/>
  <c r="BX220" i="34"/>
  <c r="BX221" i="34"/>
  <c r="BX222" i="34"/>
  <c r="BX223" i="34"/>
  <c r="BX224" i="34"/>
  <c r="BX225" i="34"/>
  <c r="BX226" i="34"/>
  <c r="BX227" i="34"/>
  <c r="BX228" i="34"/>
  <c r="BX229" i="34"/>
  <c r="BX230" i="34"/>
  <c r="BX231" i="34"/>
  <c r="BX232" i="34"/>
  <c r="BX233" i="34"/>
  <c r="BX234" i="34"/>
  <c r="BX235" i="34"/>
  <c r="BX236" i="34"/>
  <c r="BX237" i="34"/>
  <c r="BX238" i="34"/>
  <c r="BX239" i="34"/>
  <c r="BX240" i="34"/>
  <c r="BX241" i="34"/>
  <c r="BX242" i="34"/>
  <c r="BX243" i="34"/>
  <c r="BX244" i="34"/>
  <c r="BX245" i="34"/>
  <c r="BX246" i="34"/>
  <c r="BX247" i="34"/>
  <c r="BX248" i="34"/>
  <c r="BX249" i="34"/>
  <c r="BX250" i="34"/>
  <c r="BX251" i="34"/>
  <c r="BX252" i="34"/>
  <c r="BX253" i="34"/>
  <c r="BX254" i="34"/>
  <c r="BX255" i="34"/>
  <c r="BX256" i="34"/>
  <c r="BX257" i="34"/>
  <c r="BX258" i="34"/>
  <c r="BX259" i="34"/>
  <c r="BX260" i="34"/>
  <c r="BX261" i="34"/>
  <c r="BX262" i="34"/>
  <c r="BX263" i="34"/>
  <c r="BX264" i="34"/>
  <c r="BX265" i="34"/>
  <c r="BX266" i="34"/>
  <c r="BX267" i="34"/>
  <c r="BX268" i="34"/>
  <c r="BX269" i="34"/>
  <c r="BX270" i="34"/>
  <c r="BX271" i="34"/>
  <c r="BX272" i="34"/>
  <c r="BX273" i="34"/>
  <c r="BX274" i="34"/>
  <c r="BX275" i="34"/>
  <c r="BX276" i="34"/>
  <c r="BX277" i="34"/>
  <c r="BX278" i="34"/>
  <c r="BX279" i="34"/>
  <c r="BX280" i="34"/>
  <c r="BX281" i="34"/>
  <c r="BX282" i="34"/>
  <c r="BX283" i="34"/>
  <c r="BX284" i="34"/>
  <c r="BX285" i="34"/>
  <c r="BX286" i="34"/>
  <c r="BX287" i="34"/>
  <c r="BX288" i="34"/>
  <c r="BX289" i="34"/>
  <c r="BX290" i="34"/>
  <c r="BX291" i="34"/>
  <c r="BX292" i="34"/>
  <c r="BX293" i="34"/>
  <c r="BX294" i="34"/>
  <c r="BX295" i="34"/>
  <c r="BX296" i="34"/>
  <c r="BX297" i="34"/>
  <c r="BX298" i="34"/>
  <c r="BX299" i="34"/>
  <c r="BX300" i="34"/>
  <c r="BX301" i="34"/>
  <c r="BX302" i="34"/>
  <c r="BX303" i="34"/>
  <c r="BX304" i="34"/>
  <c r="BX305" i="34"/>
  <c r="BX306" i="34"/>
  <c r="BX307" i="34"/>
  <c r="BX308" i="34"/>
  <c r="BX309" i="34"/>
  <c r="BX310" i="34"/>
  <c r="BX311" i="34"/>
  <c r="BX312" i="34"/>
  <c r="BX313" i="34"/>
  <c r="BX314" i="34"/>
  <c r="BX315" i="34"/>
  <c r="BX316" i="34"/>
  <c r="BX317" i="34"/>
  <c r="BX318" i="34"/>
  <c r="BX319" i="34"/>
  <c r="BX320" i="34"/>
  <c r="BX321" i="34"/>
  <c r="BX322" i="34"/>
  <c r="BX323" i="34"/>
  <c r="BX324" i="34"/>
  <c r="BX325" i="34"/>
  <c r="BX326" i="34"/>
  <c r="BX327" i="34"/>
  <c r="BX328" i="34"/>
  <c r="BX329" i="34"/>
  <c r="BX330" i="34"/>
  <c r="BX331" i="34"/>
  <c r="BX332" i="34"/>
  <c r="BX333" i="34"/>
  <c r="BX334" i="34"/>
  <c r="BX335" i="34"/>
  <c r="BX336" i="34"/>
  <c r="BX337" i="34"/>
  <c r="BX338" i="34"/>
  <c r="BX339" i="34"/>
  <c r="BX340" i="34"/>
  <c r="BX341" i="34"/>
  <c r="BX342" i="34"/>
  <c r="BY342" i="34" s="1"/>
  <c r="BX343" i="34"/>
  <c r="BX344" i="34"/>
  <c r="BX345" i="34"/>
  <c r="BX346" i="34"/>
  <c r="BX347" i="34"/>
  <c r="BX348" i="34"/>
  <c r="BX349" i="34"/>
  <c r="BX350" i="34"/>
  <c r="BX351" i="34"/>
  <c r="BX352" i="34"/>
  <c r="BX353" i="34"/>
  <c r="BX354" i="34"/>
  <c r="BX355" i="34"/>
  <c r="BX356" i="34"/>
  <c r="BX357" i="34"/>
  <c r="BX358" i="34"/>
  <c r="BX359" i="34"/>
  <c r="BX360" i="34"/>
  <c r="BX361" i="34"/>
  <c r="BX362" i="34"/>
  <c r="BX363" i="34"/>
  <c r="BX364" i="34"/>
  <c r="BX365" i="34"/>
  <c r="BX366" i="34"/>
  <c r="BX367" i="34"/>
  <c r="BX368" i="34"/>
  <c r="BX369" i="34"/>
  <c r="BT8" i="34"/>
  <c r="BT9" i="34"/>
  <c r="BT10" i="34"/>
  <c r="BT11" i="34"/>
  <c r="BT12" i="34"/>
  <c r="BT13" i="34"/>
  <c r="BT14" i="34"/>
  <c r="BT15" i="34"/>
  <c r="BT16" i="34"/>
  <c r="BT17" i="34"/>
  <c r="BT18" i="34"/>
  <c r="BT19" i="34"/>
  <c r="BT20" i="34"/>
  <c r="BT21" i="34"/>
  <c r="BT22" i="34"/>
  <c r="BT23" i="34"/>
  <c r="BT24" i="34"/>
  <c r="BT25" i="34"/>
  <c r="BT26" i="34"/>
  <c r="BT27" i="34"/>
  <c r="BT28" i="34"/>
  <c r="BT29" i="34"/>
  <c r="BT30" i="34"/>
  <c r="BT31" i="34"/>
  <c r="BT32" i="34"/>
  <c r="BT33" i="34"/>
  <c r="BT34" i="34"/>
  <c r="BT35" i="34"/>
  <c r="BT36" i="34"/>
  <c r="BT37" i="34"/>
  <c r="BT38" i="34"/>
  <c r="BT39" i="34"/>
  <c r="BT40" i="34"/>
  <c r="BT41" i="34"/>
  <c r="BT42" i="34"/>
  <c r="BT43" i="34"/>
  <c r="BT44" i="34"/>
  <c r="BT45" i="34"/>
  <c r="BT46" i="34"/>
  <c r="BT47" i="34"/>
  <c r="BT48" i="34"/>
  <c r="BT49" i="34"/>
  <c r="BT50" i="34"/>
  <c r="BT51" i="34"/>
  <c r="BT52" i="34"/>
  <c r="BT53" i="34"/>
  <c r="BT54" i="34"/>
  <c r="BT55" i="34"/>
  <c r="BT56" i="34"/>
  <c r="BT57" i="34"/>
  <c r="BT58" i="34"/>
  <c r="BT59" i="34"/>
  <c r="BT60" i="34"/>
  <c r="BT61" i="34"/>
  <c r="BT62" i="34"/>
  <c r="BT63" i="34"/>
  <c r="BT64" i="34"/>
  <c r="BT65" i="34"/>
  <c r="BT66" i="34"/>
  <c r="BT67" i="34"/>
  <c r="BT68" i="34"/>
  <c r="BT69" i="34"/>
  <c r="BT70" i="34"/>
  <c r="BT71" i="34"/>
  <c r="BT72" i="34"/>
  <c r="BT73" i="34"/>
  <c r="BT74" i="34"/>
  <c r="BT75" i="34"/>
  <c r="BT76" i="34"/>
  <c r="BT77" i="34"/>
  <c r="BT78" i="34"/>
  <c r="BT79" i="34"/>
  <c r="BT80" i="34"/>
  <c r="BT81" i="34"/>
  <c r="BT82" i="34"/>
  <c r="BT83" i="34"/>
  <c r="BT84" i="34"/>
  <c r="BT85" i="34"/>
  <c r="BT86" i="34"/>
  <c r="BT87" i="34"/>
  <c r="BT88" i="34"/>
  <c r="BT89" i="34"/>
  <c r="BT90" i="34"/>
  <c r="BT91" i="34"/>
  <c r="BT92" i="34"/>
  <c r="BT93" i="34"/>
  <c r="BT94" i="34"/>
  <c r="BT95" i="34"/>
  <c r="BT96" i="34"/>
  <c r="BT97" i="34"/>
  <c r="BT98" i="34"/>
  <c r="BT99" i="34"/>
  <c r="BT100" i="34"/>
  <c r="BT101" i="34"/>
  <c r="BT102" i="34"/>
  <c r="BT103" i="34"/>
  <c r="BT104" i="34"/>
  <c r="BT105" i="34"/>
  <c r="BT106" i="34"/>
  <c r="BT107" i="34"/>
  <c r="BT108" i="34"/>
  <c r="BT109" i="34"/>
  <c r="BT110" i="34"/>
  <c r="BT111" i="34"/>
  <c r="BT112" i="34"/>
  <c r="BT113" i="34"/>
  <c r="BT114" i="34"/>
  <c r="BT115" i="34"/>
  <c r="BT116" i="34"/>
  <c r="BT117" i="34"/>
  <c r="BT118" i="34"/>
  <c r="BT119" i="34"/>
  <c r="BT120" i="34"/>
  <c r="BT121" i="34"/>
  <c r="BT122" i="34"/>
  <c r="BT123" i="34"/>
  <c r="BT124" i="34"/>
  <c r="BT125" i="34"/>
  <c r="BT126" i="34"/>
  <c r="BT127" i="34"/>
  <c r="BT128" i="34"/>
  <c r="BT129" i="34"/>
  <c r="BT130" i="34"/>
  <c r="BT131" i="34"/>
  <c r="BT132" i="34"/>
  <c r="BT133" i="34"/>
  <c r="BT134" i="34"/>
  <c r="BT135" i="34"/>
  <c r="BT136" i="34"/>
  <c r="BT137" i="34"/>
  <c r="BT138" i="34"/>
  <c r="BT139" i="34"/>
  <c r="BT140" i="34"/>
  <c r="BT141" i="34"/>
  <c r="BT142" i="34"/>
  <c r="BT143" i="34"/>
  <c r="BT144" i="34"/>
  <c r="BT145" i="34"/>
  <c r="BT146" i="34"/>
  <c r="BT147" i="34"/>
  <c r="BT148" i="34"/>
  <c r="BT149" i="34"/>
  <c r="BT150" i="34"/>
  <c r="BT151" i="34"/>
  <c r="BT152" i="34"/>
  <c r="BT153" i="34"/>
  <c r="BT154" i="34"/>
  <c r="BT155" i="34"/>
  <c r="BT156" i="34"/>
  <c r="BT157" i="34"/>
  <c r="BT158" i="34"/>
  <c r="BT159" i="34"/>
  <c r="BT160" i="34"/>
  <c r="BT161" i="34"/>
  <c r="BT162" i="34"/>
  <c r="BT163" i="34"/>
  <c r="BT164" i="34"/>
  <c r="BT165" i="34"/>
  <c r="BT166" i="34"/>
  <c r="BT167" i="34"/>
  <c r="BT168" i="34"/>
  <c r="BT169" i="34"/>
  <c r="BT170" i="34"/>
  <c r="BT171" i="34"/>
  <c r="BT172" i="34"/>
  <c r="BT173" i="34"/>
  <c r="BT174" i="34"/>
  <c r="BT175" i="34"/>
  <c r="BT176" i="34"/>
  <c r="BT177" i="34"/>
  <c r="BT178" i="34"/>
  <c r="BT179" i="34"/>
  <c r="BT180" i="34"/>
  <c r="BT181" i="34"/>
  <c r="BT182" i="34"/>
  <c r="BT183" i="34"/>
  <c r="BT184" i="34"/>
  <c r="BT185" i="34"/>
  <c r="BT186" i="34"/>
  <c r="BT187" i="34"/>
  <c r="BT188" i="34"/>
  <c r="BT189" i="34"/>
  <c r="BT190" i="34"/>
  <c r="BT191" i="34"/>
  <c r="BT192" i="34"/>
  <c r="BT193" i="34"/>
  <c r="BT194" i="34"/>
  <c r="BT195" i="34"/>
  <c r="BT196" i="34"/>
  <c r="BT197" i="34"/>
  <c r="BT198" i="34"/>
  <c r="BT199" i="34"/>
  <c r="BT200" i="34"/>
  <c r="BT201" i="34"/>
  <c r="BT202" i="34"/>
  <c r="BT203" i="34"/>
  <c r="BT204" i="34"/>
  <c r="BT205" i="34"/>
  <c r="BT206" i="34"/>
  <c r="BT207" i="34"/>
  <c r="BT208" i="34"/>
  <c r="BT209" i="34"/>
  <c r="BT210" i="34"/>
  <c r="BT211" i="34"/>
  <c r="BT212" i="34"/>
  <c r="BT213" i="34"/>
  <c r="BT214" i="34"/>
  <c r="BT215" i="34"/>
  <c r="BT216" i="34"/>
  <c r="BT217" i="34"/>
  <c r="BT218" i="34"/>
  <c r="BT219" i="34"/>
  <c r="BT220" i="34"/>
  <c r="BT221" i="34"/>
  <c r="BT222" i="34"/>
  <c r="BT223" i="34"/>
  <c r="BT224" i="34"/>
  <c r="BT225" i="34"/>
  <c r="BT226" i="34"/>
  <c r="BT227" i="34"/>
  <c r="BT228" i="34"/>
  <c r="BT229" i="34"/>
  <c r="BT230" i="34"/>
  <c r="BT231" i="34"/>
  <c r="BT232" i="34"/>
  <c r="BT233" i="34"/>
  <c r="BT234" i="34"/>
  <c r="BT235" i="34"/>
  <c r="BT236" i="34"/>
  <c r="BT237" i="34"/>
  <c r="BT238" i="34"/>
  <c r="BT239" i="34"/>
  <c r="BT240" i="34"/>
  <c r="BT241" i="34"/>
  <c r="BT242" i="34"/>
  <c r="BT243" i="34"/>
  <c r="BT244" i="34"/>
  <c r="BT245" i="34"/>
  <c r="BT246" i="34"/>
  <c r="BT247" i="34"/>
  <c r="BT248" i="34"/>
  <c r="BT249" i="34"/>
  <c r="BT250" i="34"/>
  <c r="BT251" i="34"/>
  <c r="BT252" i="34"/>
  <c r="BT253" i="34"/>
  <c r="BT254" i="34"/>
  <c r="BT255" i="34"/>
  <c r="BT256" i="34"/>
  <c r="BT257" i="34"/>
  <c r="BT258" i="34"/>
  <c r="BT259" i="34"/>
  <c r="BT260" i="34"/>
  <c r="BT261" i="34"/>
  <c r="BT262" i="34"/>
  <c r="BT263" i="34"/>
  <c r="BT264" i="34"/>
  <c r="BT265" i="34"/>
  <c r="BT266" i="34"/>
  <c r="BT267" i="34"/>
  <c r="BT268" i="34"/>
  <c r="BT269" i="34"/>
  <c r="BT270" i="34"/>
  <c r="BT271" i="34"/>
  <c r="BT272" i="34"/>
  <c r="BT273" i="34"/>
  <c r="BT274" i="34"/>
  <c r="BT275" i="34"/>
  <c r="BT276" i="34"/>
  <c r="BT277" i="34"/>
  <c r="BT278" i="34"/>
  <c r="BT279" i="34"/>
  <c r="BT280" i="34"/>
  <c r="BT281" i="34"/>
  <c r="BT282" i="34"/>
  <c r="BT283" i="34"/>
  <c r="BT284" i="34"/>
  <c r="BT285" i="34"/>
  <c r="BT286" i="34"/>
  <c r="BT287" i="34"/>
  <c r="BT288" i="34"/>
  <c r="BT289" i="34"/>
  <c r="BT290" i="34"/>
  <c r="BT291" i="34"/>
  <c r="BT292" i="34"/>
  <c r="BT293" i="34"/>
  <c r="BT294" i="34"/>
  <c r="BT295" i="34"/>
  <c r="BT296" i="34"/>
  <c r="BT297" i="34"/>
  <c r="BT298" i="34"/>
  <c r="BT299" i="34"/>
  <c r="BT300" i="34"/>
  <c r="BT301" i="34"/>
  <c r="BT302" i="34"/>
  <c r="BT303" i="34"/>
  <c r="BT304" i="34"/>
  <c r="BT305" i="34"/>
  <c r="BT306" i="34"/>
  <c r="BT307" i="34"/>
  <c r="BT308" i="34"/>
  <c r="BT309" i="34"/>
  <c r="BT310" i="34"/>
  <c r="BT311" i="34"/>
  <c r="BT312" i="34"/>
  <c r="BT313" i="34"/>
  <c r="BT314" i="34"/>
  <c r="BT315" i="34"/>
  <c r="BT316" i="34"/>
  <c r="BT317" i="34"/>
  <c r="BT318" i="34"/>
  <c r="BT319" i="34"/>
  <c r="BT320" i="34"/>
  <c r="BT321" i="34"/>
  <c r="BT322" i="34"/>
  <c r="BT323" i="34"/>
  <c r="BT324" i="34"/>
  <c r="BT325" i="34"/>
  <c r="BT326" i="34"/>
  <c r="BT327" i="34"/>
  <c r="BT328" i="34"/>
  <c r="BT329" i="34"/>
  <c r="BT330" i="34"/>
  <c r="BT331" i="34"/>
  <c r="BT332" i="34"/>
  <c r="BT333" i="34"/>
  <c r="BT334" i="34"/>
  <c r="BT335" i="34"/>
  <c r="BT336" i="34"/>
  <c r="BT337" i="34"/>
  <c r="BT338" i="34"/>
  <c r="BT339" i="34"/>
  <c r="BT340" i="34"/>
  <c r="BT341" i="34"/>
  <c r="BT342" i="34"/>
  <c r="BT343" i="34"/>
  <c r="BT344" i="34"/>
  <c r="BT345" i="34"/>
  <c r="BT346" i="34"/>
  <c r="BT347" i="34"/>
  <c r="BT348" i="34"/>
  <c r="BT349" i="34"/>
  <c r="BU349" i="34" s="1"/>
  <c r="BU350" i="34" s="1"/>
  <c r="BU351" i="34" s="1"/>
  <c r="BU352" i="34" s="1"/>
  <c r="BU353" i="34" s="1"/>
  <c r="BU354" i="34" s="1"/>
  <c r="BU355" i="34" s="1"/>
  <c r="BT350" i="34"/>
  <c r="BT351" i="34"/>
  <c r="BT352" i="34"/>
  <c r="BT353" i="34"/>
  <c r="BT354" i="34"/>
  <c r="BT355" i="34"/>
  <c r="BT356" i="34"/>
  <c r="BU356" i="34" s="1"/>
  <c r="BT357" i="34"/>
  <c r="BT358" i="34"/>
  <c r="BT359" i="34"/>
  <c r="BT360" i="34"/>
  <c r="BT361" i="34"/>
  <c r="BT362" i="34"/>
  <c r="BT363" i="34"/>
  <c r="BT364" i="34"/>
  <c r="BT365" i="34"/>
  <c r="BT366" i="34"/>
  <c r="BT367" i="34"/>
  <c r="BT368" i="34"/>
  <c r="BT369" i="34"/>
  <c r="BX7" i="34"/>
  <c r="BT7" i="34"/>
  <c r="BP8" i="34"/>
  <c r="BP9" i="34"/>
  <c r="BP10" i="34"/>
  <c r="BP11" i="34"/>
  <c r="BP12" i="34"/>
  <c r="BP13" i="34"/>
  <c r="BP14" i="34"/>
  <c r="BP15" i="34"/>
  <c r="BP16" i="34"/>
  <c r="BP17" i="34"/>
  <c r="BP18" i="34"/>
  <c r="BP19" i="34"/>
  <c r="BP20" i="34"/>
  <c r="BP21" i="34"/>
  <c r="BP22" i="34"/>
  <c r="BP23" i="34"/>
  <c r="BP24" i="34"/>
  <c r="BP25" i="34"/>
  <c r="BP26" i="34"/>
  <c r="BP27" i="34"/>
  <c r="BP28" i="34"/>
  <c r="BP29" i="34"/>
  <c r="BP30" i="34"/>
  <c r="BP31" i="34"/>
  <c r="BP32" i="34"/>
  <c r="BP33" i="34"/>
  <c r="BP34" i="34"/>
  <c r="BP35" i="34"/>
  <c r="BP36" i="34"/>
  <c r="BP37" i="34"/>
  <c r="BP38" i="34"/>
  <c r="BP39" i="34"/>
  <c r="BP40" i="34"/>
  <c r="BP41" i="34"/>
  <c r="BP42" i="34"/>
  <c r="BP43" i="34"/>
  <c r="BP44" i="34"/>
  <c r="BP45" i="34"/>
  <c r="BP46" i="34"/>
  <c r="BP47" i="34"/>
  <c r="BP48" i="34"/>
  <c r="BP49" i="34"/>
  <c r="BP50" i="34"/>
  <c r="BP51" i="34"/>
  <c r="BP52" i="34"/>
  <c r="BP53" i="34"/>
  <c r="BP54" i="34"/>
  <c r="BP55" i="34"/>
  <c r="BP56" i="34"/>
  <c r="BP57" i="34"/>
  <c r="BP58" i="34"/>
  <c r="BP59" i="34"/>
  <c r="BP60" i="34"/>
  <c r="BP61" i="34"/>
  <c r="BP62" i="34"/>
  <c r="BP63" i="34"/>
  <c r="BP64" i="34"/>
  <c r="BP65" i="34"/>
  <c r="BP66" i="34"/>
  <c r="BP67" i="34"/>
  <c r="BP68" i="34"/>
  <c r="BP69" i="34"/>
  <c r="BP70" i="34"/>
  <c r="BP71" i="34"/>
  <c r="BP72" i="34"/>
  <c r="BP73" i="34"/>
  <c r="BP74" i="34"/>
  <c r="BP75" i="34"/>
  <c r="BP76" i="34"/>
  <c r="BP77" i="34"/>
  <c r="BP78" i="34"/>
  <c r="BP79" i="34"/>
  <c r="BP80" i="34"/>
  <c r="BP81" i="34"/>
  <c r="BP82" i="34"/>
  <c r="BP83" i="34"/>
  <c r="BP84" i="34"/>
  <c r="BP85" i="34"/>
  <c r="BP86" i="34"/>
  <c r="BP87" i="34"/>
  <c r="BP88" i="34"/>
  <c r="BP89" i="34"/>
  <c r="BP90" i="34"/>
  <c r="BP91" i="34"/>
  <c r="BP92" i="34"/>
  <c r="BP93" i="34"/>
  <c r="BP94" i="34"/>
  <c r="BP95" i="34"/>
  <c r="BP96" i="34"/>
  <c r="BP97" i="34"/>
  <c r="BP98" i="34"/>
  <c r="BP99" i="34"/>
  <c r="BP100" i="34"/>
  <c r="BP101" i="34"/>
  <c r="BP102" i="34"/>
  <c r="BP103" i="34"/>
  <c r="BP104" i="34"/>
  <c r="BP105" i="34"/>
  <c r="BP106" i="34"/>
  <c r="BP107" i="34"/>
  <c r="BP108" i="34"/>
  <c r="BP109" i="34"/>
  <c r="BP110" i="34"/>
  <c r="BP111" i="34"/>
  <c r="BP112" i="34"/>
  <c r="BP113" i="34"/>
  <c r="BP114" i="34"/>
  <c r="BP115" i="34"/>
  <c r="BP116" i="34"/>
  <c r="BP117" i="34"/>
  <c r="BP118" i="34"/>
  <c r="BP119" i="34"/>
  <c r="BP120" i="34"/>
  <c r="BP121" i="34"/>
  <c r="BP122" i="34"/>
  <c r="BP123" i="34"/>
  <c r="BP124" i="34"/>
  <c r="BP125" i="34"/>
  <c r="BP126" i="34"/>
  <c r="BP127" i="34"/>
  <c r="BP128" i="34"/>
  <c r="BP129" i="34"/>
  <c r="BP130" i="34"/>
  <c r="BP131" i="34"/>
  <c r="BP132" i="34"/>
  <c r="BP133" i="34"/>
  <c r="BP134" i="34"/>
  <c r="BP135" i="34"/>
  <c r="BP136" i="34"/>
  <c r="BP137" i="34"/>
  <c r="BP138" i="34"/>
  <c r="BP139" i="34"/>
  <c r="BP140" i="34"/>
  <c r="BP141" i="34"/>
  <c r="BP142" i="34"/>
  <c r="BP143" i="34"/>
  <c r="BP144" i="34"/>
  <c r="BP145" i="34"/>
  <c r="BP146" i="34"/>
  <c r="BP147" i="34"/>
  <c r="BP148" i="34"/>
  <c r="BP149" i="34"/>
  <c r="BP150" i="34"/>
  <c r="BP151" i="34"/>
  <c r="BP152" i="34"/>
  <c r="BP153" i="34"/>
  <c r="BP154" i="34"/>
  <c r="BP155" i="34"/>
  <c r="BP156" i="34"/>
  <c r="BP157" i="34"/>
  <c r="BP158" i="34"/>
  <c r="BP159" i="34"/>
  <c r="BP160" i="34"/>
  <c r="BP161" i="34"/>
  <c r="BP162" i="34"/>
  <c r="BP163" i="34"/>
  <c r="BP164" i="34"/>
  <c r="BP165" i="34"/>
  <c r="BP166" i="34"/>
  <c r="BP167" i="34"/>
  <c r="BP168" i="34"/>
  <c r="BP169" i="34"/>
  <c r="BP170" i="34"/>
  <c r="BP171" i="34"/>
  <c r="BP172" i="34"/>
  <c r="BP173" i="34"/>
  <c r="BP174" i="34"/>
  <c r="BP175" i="34"/>
  <c r="BP176" i="34"/>
  <c r="BP177" i="34"/>
  <c r="BP178" i="34"/>
  <c r="BP179" i="34"/>
  <c r="BP180" i="34"/>
  <c r="BP181" i="34"/>
  <c r="BP182" i="34"/>
  <c r="BP183" i="34"/>
  <c r="BP184" i="34"/>
  <c r="BP185" i="34"/>
  <c r="BP186" i="34"/>
  <c r="BP187" i="34"/>
  <c r="BP188" i="34"/>
  <c r="BP189" i="34"/>
  <c r="BP190" i="34"/>
  <c r="BP191" i="34"/>
  <c r="BP192" i="34"/>
  <c r="BP193" i="34"/>
  <c r="BP194" i="34"/>
  <c r="BP195" i="34"/>
  <c r="BP196" i="34"/>
  <c r="BP197" i="34"/>
  <c r="BP198" i="34"/>
  <c r="BP199" i="34"/>
  <c r="BP200" i="34"/>
  <c r="BP201" i="34"/>
  <c r="BP202" i="34"/>
  <c r="BP203" i="34"/>
  <c r="BP204" i="34"/>
  <c r="BP205" i="34"/>
  <c r="BP206" i="34"/>
  <c r="BP207" i="34"/>
  <c r="BP208" i="34"/>
  <c r="BP209" i="34"/>
  <c r="BP210" i="34"/>
  <c r="BP211" i="34"/>
  <c r="BP212" i="34"/>
  <c r="BP213" i="34"/>
  <c r="BP214" i="34"/>
  <c r="BP215" i="34"/>
  <c r="BP216" i="34"/>
  <c r="BP217" i="34"/>
  <c r="BP218" i="34"/>
  <c r="BP219" i="34"/>
  <c r="BP220" i="34"/>
  <c r="BP221" i="34"/>
  <c r="BP222" i="34"/>
  <c r="BP223" i="34"/>
  <c r="BP224" i="34"/>
  <c r="BP225" i="34"/>
  <c r="BP226" i="34"/>
  <c r="BP227" i="34"/>
  <c r="BP228" i="34"/>
  <c r="BP229" i="34"/>
  <c r="BP230" i="34"/>
  <c r="BP231" i="34"/>
  <c r="BP232" i="34"/>
  <c r="BP233" i="34"/>
  <c r="BP234" i="34"/>
  <c r="BP235" i="34"/>
  <c r="BP236" i="34"/>
  <c r="BP237" i="34"/>
  <c r="BP238" i="34"/>
  <c r="BP239" i="34"/>
  <c r="BP240" i="34"/>
  <c r="BP241" i="34"/>
  <c r="BP242" i="34"/>
  <c r="BP243" i="34"/>
  <c r="BP244" i="34"/>
  <c r="BP245" i="34"/>
  <c r="BP246" i="34"/>
  <c r="BP247" i="34"/>
  <c r="BP248" i="34"/>
  <c r="BP249" i="34"/>
  <c r="BP250" i="34"/>
  <c r="BP251" i="34"/>
  <c r="BP252" i="34"/>
  <c r="BP253" i="34"/>
  <c r="BP254" i="34"/>
  <c r="BP255" i="34"/>
  <c r="BP256" i="34"/>
  <c r="BP257" i="34"/>
  <c r="BP258" i="34"/>
  <c r="BP259" i="34"/>
  <c r="BP260" i="34"/>
  <c r="BP261" i="34"/>
  <c r="BP262" i="34"/>
  <c r="BP263" i="34"/>
  <c r="BP264" i="34"/>
  <c r="BP265" i="34"/>
  <c r="BP266" i="34"/>
  <c r="BP267" i="34"/>
  <c r="BP268" i="34"/>
  <c r="BP269" i="34"/>
  <c r="BP270" i="34"/>
  <c r="BP271" i="34"/>
  <c r="BP272" i="34"/>
  <c r="BP273" i="34"/>
  <c r="BP274" i="34"/>
  <c r="BP275" i="34"/>
  <c r="BP276" i="34"/>
  <c r="BP277" i="34"/>
  <c r="BP278" i="34"/>
  <c r="BP279" i="34"/>
  <c r="BP280" i="34"/>
  <c r="BP281" i="34"/>
  <c r="BP282" i="34"/>
  <c r="BP283" i="34"/>
  <c r="BP284" i="34"/>
  <c r="BP285" i="34"/>
  <c r="BP286" i="34"/>
  <c r="BP287" i="34"/>
  <c r="BP288" i="34"/>
  <c r="BP289" i="34"/>
  <c r="BP290" i="34"/>
  <c r="BP291" i="34"/>
  <c r="BP292" i="34"/>
  <c r="BP293" i="34"/>
  <c r="BP294" i="34"/>
  <c r="BP295" i="34"/>
  <c r="BP296" i="34"/>
  <c r="BP297" i="34"/>
  <c r="BP298" i="34"/>
  <c r="BP299" i="34"/>
  <c r="BP300" i="34"/>
  <c r="BP301" i="34"/>
  <c r="BP302" i="34"/>
  <c r="BP303" i="34"/>
  <c r="BP304" i="34"/>
  <c r="BP305" i="34"/>
  <c r="BP306" i="34"/>
  <c r="BP307" i="34"/>
  <c r="BP308" i="34"/>
  <c r="BP309" i="34"/>
  <c r="BP310" i="34"/>
  <c r="BP311" i="34"/>
  <c r="BP312" i="34"/>
  <c r="BP313" i="34"/>
  <c r="BP314" i="34"/>
  <c r="BP315" i="34"/>
  <c r="BP316" i="34"/>
  <c r="BP317" i="34"/>
  <c r="BP318" i="34"/>
  <c r="BP319" i="34"/>
  <c r="BP320" i="34"/>
  <c r="BP321" i="34"/>
  <c r="BP322" i="34"/>
  <c r="BP323" i="34"/>
  <c r="BP324" i="34"/>
  <c r="BP325" i="34"/>
  <c r="BP326" i="34"/>
  <c r="BP327" i="34"/>
  <c r="BP328" i="34"/>
  <c r="BP329" i="34"/>
  <c r="BP330" i="34"/>
  <c r="BP331" i="34"/>
  <c r="BP332" i="34"/>
  <c r="BP333" i="34"/>
  <c r="BP334" i="34"/>
  <c r="BP335" i="34"/>
  <c r="BP336" i="34"/>
  <c r="BP337" i="34"/>
  <c r="BP338" i="34"/>
  <c r="BP339" i="34"/>
  <c r="BP340" i="34"/>
  <c r="BP341" i="34"/>
  <c r="BP342" i="34"/>
  <c r="BP343" i="34"/>
  <c r="BP344" i="34"/>
  <c r="BP345" i="34"/>
  <c r="BP346" i="34"/>
  <c r="BP347" i="34"/>
  <c r="BP348" i="34"/>
  <c r="BP349" i="34"/>
  <c r="BQ349" i="34" s="1"/>
  <c r="BQ350" i="34" s="1"/>
  <c r="BP350" i="34"/>
  <c r="BP351" i="34"/>
  <c r="BP352" i="34"/>
  <c r="BP353" i="34"/>
  <c r="BP354" i="34"/>
  <c r="BP355" i="34"/>
  <c r="BP356" i="34"/>
  <c r="BP357" i="34"/>
  <c r="BP358" i="34"/>
  <c r="BP359" i="34"/>
  <c r="BP360" i="34"/>
  <c r="BP361" i="34"/>
  <c r="BP362" i="34"/>
  <c r="BP363" i="34"/>
  <c r="BP364" i="34"/>
  <c r="BP365" i="34"/>
  <c r="BP366" i="34"/>
  <c r="BP367" i="34"/>
  <c r="BP368" i="34"/>
  <c r="BP369" i="34"/>
  <c r="BL8" i="34"/>
  <c r="BL9" i="34"/>
  <c r="BL10" i="34"/>
  <c r="BL11" i="34"/>
  <c r="BL12" i="34"/>
  <c r="BL13" i="34"/>
  <c r="BL14" i="34"/>
  <c r="BL15" i="34"/>
  <c r="BL16" i="34"/>
  <c r="BL17" i="34"/>
  <c r="BL18" i="34"/>
  <c r="BL19" i="34"/>
  <c r="BL20" i="34"/>
  <c r="BL21" i="34"/>
  <c r="BL22" i="34"/>
  <c r="BL23" i="34"/>
  <c r="BL24" i="34"/>
  <c r="BL25" i="34"/>
  <c r="BL26" i="34"/>
  <c r="BL27" i="34"/>
  <c r="BL28" i="34"/>
  <c r="BL29" i="34"/>
  <c r="BL30" i="34"/>
  <c r="BL31" i="34"/>
  <c r="BL32" i="34"/>
  <c r="BL33" i="34"/>
  <c r="BL34" i="34"/>
  <c r="BL35" i="34"/>
  <c r="BL36" i="34"/>
  <c r="BL37" i="34"/>
  <c r="BL38" i="34"/>
  <c r="BL39" i="34"/>
  <c r="BL40" i="34"/>
  <c r="BL41" i="34"/>
  <c r="BL42" i="34"/>
  <c r="BL43" i="34"/>
  <c r="BL44" i="34"/>
  <c r="BL45" i="34"/>
  <c r="BL46" i="34"/>
  <c r="BL47" i="34"/>
  <c r="BL48" i="34"/>
  <c r="BL49" i="34"/>
  <c r="BL50" i="34"/>
  <c r="BL51" i="34"/>
  <c r="BL52" i="34"/>
  <c r="BL53" i="34"/>
  <c r="BL54" i="34"/>
  <c r="BL55" i="34"/>
  <c r="BL56" i="34"/>
  <c r="BL57" i="34"/>
  <c r="BL58" i="34"/>
  <c r="BL59" i="34"/>
  <c r="BL60" i="34"/>
  <c r="BL61" i="34"/>
  <c r="BL62" i="34"/>
  <c r="BL63" i="34"/>
  <c r="BL64" i="34"/>
  <c r="BL65" i="34"/>
  <c r="BL66" i="34"/>
  <c r="BL67" i="34"/>
  <c r="BL68" i="34"/>
  <c r="BL69" i="34"/>
  <c r="BL70" i="34"/>
  <c r="BL71" i="34"/>
  <c r="BL72" i="34"/>
  <c r="BL73" i="34"/>
  <c r="BL74" i="34"/>
  <c r="BL75" i="34"/>
  <c r="BL76" i="34"/>
  <c r="BL77" i="34"/>
  <c r="BL78" i="34"/>
  <c r="BL79" i="34"/>
  <c r="BL80" i="34"/>
  <c r="BL81" i="34"/>
  <c r="BL82" i="34"/>
  <c r="BL83" i="34"/>
  <c r="BL84" i="34"/>
  <c r="BL85" i="34"/>
  <c r="BL86" i="34"/>
  <c r="BL87" i="34"/>
  <c r="BL88" i="34"/>
  <c r="BL89" i="34"/>
  <c r="BL90" i="34"/>
  <c r="BL91" i="34"/>
  <c r="BL92" i="34"/>
  <c r="BL93" i="34"/>
  <c r="BL94" i="34"/>
  <c r="BL95" i="34"/>
  <c r="BL96" i="34"/>
  <c r="BL97" i="34"/>
  <c r="BL98" i="34"/>
  <c r="BL99" i="34"/>
  <c r="BL100" i="34"/>
  <c r="BL101" i="34"/>
  <c r="BL102" i="34"/>
  <c r="BL103" i="34"/>
  <c r="BL104" i="34"/>
  <c r="BL105" i="34"/>
  <c r="BL106" i="34"/>
  <c r="BL107" i="34"/>
  <c r="BL108" i="34"/>
  <c r="BL109" i="34"/>
  <c r="BL110" i="34"/>
  <c r="BL111" i="34"/>
  <c r="BL112" i="34"/>
  <c r="BL113" i="34"/>
  <c r="BL114" i="34"/>
  <c r="BL115" i="34"/>
  <c r="BL116" i="34"/>
  <c r="BL117" i="34"/>
  <c r="BL118" i="34"/>
  <c r="BL119" i="34"/>
  <c r="BL120" i="34"/>
  <c r="BL121" i="34"/>
  <c r="BL122" i="34"/>
  <c r="BL123" i="34"/>
  <c r="BL124" i="34"/>
  <c r="BL125" i="34"/>
  <c r="BL126" i="34"/>
  <c r="BL127" i="34"/>
  <c r="BL128" i="34"/>
  <c r="BL129" i="34"/>
  <c r="BL130" i="34"/>
  <c r="BL131" i="34"/>
  <c r="BL132" i="34"/>
  <c r="BL133" i="34"/>
  <c r="BL134" i="34"/>
  <c r="BL135" i="34"/>
  <c r="BL136" i="34"/>
  <c r="BL137" i="34"/>
  <c r="BL138" i="34"/>
  <c r="BL139" i="34"/>
  <c r="BL140" i="34"/>
  <c r="BL141" i="34"/>
  <c r="BL142" i="34"/>
  <c r="BL143" i="34"/>
  <c r="BL144" i="34"/>
  <c r="BL145" i="34"/>
  <c r="BL146" i="34"/>
  <c r="BL147" i="34"/>
  <c r="BL148" i="34"/>
  <c r="BL149" i="34"/>
  <c r="BL150" i="34"/>
  <c r="BL151" i="34"/>
  <c r="BL152" i="34"/>
  <c r="BL153" i="34"/>
  <c r="BL154" i="34"/>
  <c r="BL155" i="34"/>
  <c r="BL156" i="34"/>
  <c r="BL157" i="34"/>
  <c r="BL158" i="34"/>
  <c r="BL159" i="34"/>
  <c r="BL160" i="34"/>
  <c r="BL161" i="34"/>
  <c r="BL162" i="34"/>
  <c r="BL163" i="34"/>
  <c r="BL164" i="34"/>
  <c r="BL165" i="34"/>
  <c r="BL166" i="34"/>
  <c r="BL167" i="34"/>
  <c r="BL168" i="34"/>
  <c r="BL169" i="34"/>
  <c r="BL170" i="34"/>
  <c r="BL171" i="34"/>
  <c r="BL172" i="34"/>
  <c r="BL173" i="34"/>
  <c r="BL174" i="34"/>
  <c r="BL175" i="34"/>
  <c r="BL176" i="34"/>
  <c r="BL177" i="34"/>
  <c r="BL178" i="34"/>
  <c r="BL179" i="34"/>
  <c r="BL180" i="34"/>
  <c r="BL181" i="34"/>
  <c r="BL182" i="34"/>
  <c r="BL183" i="34"/>
  <c r="BL184" i="34"/>
  <c r="BL185" i="34"/>
  <c r="BL186" i="34"/>
  <c r="BL187" i="34"/>
  <c r="BL188" i="34"/>
  <c r="BL189" i="34"/>
  <c r="BL190" i="34"/>
  <c r="BL191" i="34"/>
  <c r="BL192" i="34"/>
  <c r="BL193" i="34"/>
  <c r="BL194" i="34"/>
  <c r="BL195" i="34"/>
  <c r="BL196" i="34"/>
  <c r="BL197" i="34"/>
  <c r="BL198" i="34"/>
  <c r="BL199" i="34"/>
  <c r="BL200" i="34"/>
  <c r="BL201" i="34"/>
  <c r="BL202" i="34"/>
  <c r="BL203" i="34"/>
  <c r="BL204" i="34"/>
  <c r="BL205" i="34"/>
  <c r="BL206" i="34"/>
  <c r="BL207" i="34"/>
  <c r="BL208" i="34"/>
  <c r="BL209" i="34"/>
  <c r="BL210" i="34"/>
  <c r="BL211" i="34"/>
  <c r="BL212" i="34"/>
  <c r="BL213" i="34"/>
  <c r="BL214" i="34"/>
  <c r="BL215" i="34"/>
  <c r="BL216" i="34"/>
  <c r="BL217" i="34"/>
  <c r="BL218" i="34"/>
  <c r="BL219" i="34"/>
  <c r="BL220" i="34"/>
  <c r="BL221" i="34"/>
  <c r="BL222" i="34"/>
  <c r="BL223" i="34"/>
  <c r="BL224" i="34"/>
  <c r="BL225" i="34"/>
  <c r="BL226" i="34"/>
  <c r="BL227" i="34"/>
  <c r="BL228" i="34"/>
  <c r="BL229" i="34"/>
  <c r="BL230" i="34"/>
  <c r="BL231" i="34"/>
  <c r="BL232" i="34"/>
  <c r="BL233" i="34"/>
  <c r="BL234" i="34"/>
  <c r="BL235" i="34"/>
  <c r="BL236" i="34"/>
  <c r="BL237" i="34"/>
  <c r="BL238" i="34"/>
  <c r="BL239" i="34"/>
  <c r="BL240" i="34"/>
  <c r="BL241" i="34"/>
  <c r="BL242" i="34"/>
  <c r="BL243" i="34"/>
  <c r="BL244" i="34"/>
  <c r="BL245" i="34"/>
  <c r="BL246" i="34"/>
  <c r="BL247" i="34"/>
  <c r="BL248" i="34"/>
  <c r="BL249" i="34"/>
  <c r="BL250" i="34"/>
  <c r="BL251" i="34"/>
  <c r="BL252" i="34"/>
  <c r="BL253" i="34"/>
  <c r="BL254" i="34"/>
  <c r="BL255" i="34"/>
  <c r="BL256" i="34"/>
  <c r="BL257" i="34"/>
  <c r="BL258" i="34"/>
  <c r="BL259" i="34"/>
  <c r="BL260" i="34"/>
  <c r="BL261" i="34"/>
  <c r="BL262" i="34"/>
  <c r="BL263" i="34"/>
  <c r="BL264" i="34"/>
  <c r="BL265" i="34"/>
  <c r="BL266" i="34"/>
  <c r="BL267" i="34"/>
  <c r="BL268" i="34"/>
  <c r="BL269" i="34"/>
  <c r="BL270" i="34"/>
  <c r="BL271" i="34"/>
  <c r="BL272" i="34"/>
  <c r="BL273" i="34"/>
  <c r="BL274" i="34"/>
  <c r="BL275" i="34"/>
  <c r="BL276" i="34"/>
  <c r="BL277" i="34"/>
  <c r="BL278" i="34"/>
  <c r="BL279" i="34"/>
  <c r="BL280" i="34"/>
  <c r="BL281" i="34"/>
  <c r="BL282" i="34"/>
  <c r="BL283" i="34"/>
  <c r="BL284" i="34"/>
  <c r="BL285" i="34"/>
  <c r="BL286" i="34"/>
  <c r="BL287" i="34"/>
  <c r="BL288" i="34"/>
  <c r="BL289" i="34"/>
  <c r="BL290" i="34"/>
  <c r="BL291" i="34"/>
  <c r="BL292" i="34"/>
  <c r="BL293" i="34"/>
  <c r="BL294" i="34"/>
  <c r="BL295" i="34"/>
  <c r="BL296" i="34"/>
  <c r="BL297" i="34"/>
  <c r="BL298" i="34"/>
  <c r="BL299" i="34"/>
  <c r="BL300" i="34"/>
  <c r="BL301" i="34"/>
  <c r="BL302" i="34"/>
  <c r="BL303" i="34"/>
  <c r="BL304" i="34"/>
  <c r="BL305" i="34"/>
  <c r="BL306" i="34"/>
  <c r="BL307" i="34"/>
  <c r="BL308" i="34"/>
  <c r="BL309" i="34"/>
  <c r="BL310" i="34"/>
  <c r="BL311" i="34"/>
  <c r="BL312" i="34"/>
  <c r="BL313" i="34"/>
  <c r="BL314" i="34"/>
  <c r="BL315" i="34"/>
  <c r="BL316" i="34"/>
  <c r="BL317" i="34"/>
  <c r="BL318" i="34"/>
  <c r="BL319" i="34"/>
  <c r="BL320" i="34"/>
  <c r="BL321" i="34"/>
  <c r="BL322" i="34"/>
  <c r="BL323" i="34"/>
  <c r="BL324" i="34"/>
  <c r="BL325" i="34"/>
  <c r="BL326" i="34"/>
  <c r="BL327" i="34"/>
  <c r="BL328" i="34"/>
  <c r="BL329" i="34"/>
  <c r="BL330" i="34"/>
  <c r="BL331" i="34"/>
  <c r="BL332" i="34"/>
  <c r="BL333" i="34"/>
  <c r="BL334" i="34"/>
  <c r="BL335" i="34"/>
  <c r="BL336" i="34"/>
  <c r="BL337" i="34"/>
  <c r="BL338" i="34"/>
  <c r="BL339" i="34"/>
  <c r="BL340" i="34"/>
  <c r="BL341" i="34"/>
  <c r="BL342" i="34"/>
  <c r="BM342" i="34" s="1"/>
  <c r="BL343" i="34"/>
  <c r="BL344" i="34"/>
  <c r="BL345" i="34"/>
  <c r="BL346" i="34"/>
  <c r="BL347" i="34"/>
  <c r="BL348" i="34"/>
  <c r="BL349" i="34"/>
  <c r="BL350" i="34"/>
  <c r="BL351" i="34"/>
  <c r="BL352" i="34"/>
  <c r="BL353" i="34"/>
  <c r="BL354" i="34"/>
  <c r="BL355" i="34"/>
  <c r="BL356" i="34"/>
  <c r="BL357" i="34"/>
  <c r="BL358" i="34"/>
  <c r="BL359" i="34"/>
  <c r="BL360" i="34"/>
  <c r="BL361" i="34"/>
  <c r="BL362" i="34"/>
  <c r="BL363" i="34"/>
  <c r="BL364" i="34"/>
  <c r="BL365" i="34"/>
  <c r="BL366" i="34"/>
  <c r="BL367" i="34"/>
  <c r="BL368" i="34"/>
  <c r="BL369" i="34"/>
  <c r="BH8" i="34"/>
  <c r="BH9" i="34"/>
  <c r="BH10" i="34"/>
  <c r="BH11" i="34"/>
  <c r="BH12" i="34"/>
  <c r="BH13" i="34"/>
  <c r="BH14" i="34"/>
  <c r="BH15" i="34"/>
  <c r="BH16" i="34"/>
  <c r="BH17" i="34"/>
  <c r="BH18" i="34"/>
  <c r="BH19" i="34"/>
  <c r="BH20" i="34"/>
  <c r="BH21" i="34"/>
  <c r="BH22" i="34"/>
  <c r="BH23" i="34"/>
  <c r="BH24" i="34"/>
  <c r="BH25" i="34"/>
  <c r="BH26" i="34"/>
  <c r="BH27" i="34"/>
  <c r="BH28" i="34"/>
  <c r="BH29" i="34"/>
  <c r="BH30" i="34"/>
  <c r="BH31" i="34"/>
  <c r="BH32" i="34"/>
  <c r="BH33" i="34"/>
  <c r="BH34" i="34"/>
  <c r="BH35" i="34"/>
  <c r="BH36" i="34"/>
  <c r="BH37" i="34"/>
  <c r="BH38" i="34"/>
  <c r="BH39" i="34"/>
  <c r="BH40" i="34"/>
  <c r="BH41" i="34"/>
  <c r="BH42" i="34"/>
  <c r="BH43" i="34"/>
  <c r="BH44" i="34"/>
  <c r="BH45" i="34"/>
  <c r="BH46" i="34"/>
  <c r="BH47" i="34"/>
  <c r="BH48" i="34"/>
  <c r="BH49" i="34"/>
  <c r="BH50" i="34"/>
  <c r="BH51" i="34"/>
  <c r="BH52" i="34"/>
  <c r="BH53" i="34"/>
  <c r="BH54" i="34"/>
  <c r="BH55" i="34"/>
  <c r="BH56" i="34"/>
  <c r="BH57" i="34"/>
  <c r="BH58" i="34"/>
  <c r="BH59" i="34"/>
  <c r="BH60" i="34"/>
  <c r="BH61" i="34"/>
  <c r="BH62" i="34"/>
  <c r="BH63" i="34"/>
  <c r="BH64" i="34"/>
  <c r="BH65" i="34"/>
  <c r="BH66" i="34"/>
  <c r="BH67" i="34"/>
  <c r="BH68" i="34"/>
  <c r="BH69" i="34"/>
  <c r="BH70" i="34"/>
  <c r="BH71" i="34"/>
  <c r="BH72" i="34"/>
  <c r="BH73" i="34"/>
  <c r="BH74" i="34"/>
  <c r="BH75" i="34"/>
  <c r="BH76" i="34"/>
  <c r="BH77" i="34"/>
  <c r="BH78" i="34"/>
  <c r="BH79" i="34"/>
  <c r="BH80" i="34"/>
  <c r="BH81" i="34"/>
  <c r="BH82" i="34"/>
  <c r="BH83" i="34"/>
  <c r="BH84" i="34"/>
  <c r="BH85" i="34"/>
  <c r="BH86" i="34"/>
  <c r="BH87" i="34"/>
  <c r="BH88" i="34"/>
  <c r="BH89" i="34"/>
  <c r="BH90" i="34"/>
  <c r="BH91" i="34"/>
  <c r="BH92" i="34"/>
  <c r="BH93" i="34"/>
  <c r="BH94" i="34"/>
  <c r="BH95" i="34"/>
  <c r="BH96" i="34"/>
  <c r="BH97" i="34"/>
  <c r="BH98" i="34"/>
  <c r="BH99" i="34"/>
  <c r="BH100" i="34"/>
  <c r="BH101" i="34"/>
  <c r="BH102" i="34"/>
  <c r="BH103" i="34"/>
  <c r="BH104" i="34"/>
  <c r="BH105" i="34"/>
  <c r="BH106" i="34"/>
  <c r="BH107" i="34"/>
  <c r="BH108" i="34"/>
  <c r="BH109" i="34"/>
  <c r="BH110" i="34"/>
  <c r="BH111" i="34"/>
  <c r="BH112" i="34"/>
  <c r="BH113" i="34"/>
  <c r="BH114" i="34"/>
  <c r="BH115" i="34"/>
  <c r="BH116" i="34"/>
  <c r="BH117" i="34"/>
  <c r="BH118" i="34"/>
  <c r="BH119" i="34"/>
  <c r="BH120" i="34"/>
  <c r="BH121" i="34"/>
  <c r="BH122" i="34"/>
  <c r="BH123" i="34"/>
  <c r="BH124" i="34"/>
  <c r="BH125" i="34"/>
  <c r="BH126" i="34"/>
  <c r="BH127" i="34"/>
  <c r="BH128" i="34"/>
  <c r="BH129" i="34"/>
  <c r="BH130" i="34"/>
  <c r="BH131" i="34"/>
  <c r="BH132" i="34"/>
  <c r="BH133" i="34"/>
  <c r="BH134" i="34"/>
  <c r="BH135" i="34"/>
  <c r="BH136" i="34"/>
  <c r="BH137" i="34"/>
  <c r="BH138" i="34"/>
  <c r="BH139" i="34"/>
  <c r="BH140" i="34"/>
  <c r="BH141" i="34"/>
  <c r="BH142" i="34"/>
  <c r="BH143" i="34"/>
  <c r="BH144" i="34"/>
  <c r="BH145" i="34"/>
  <c r="BH146" i="34"/>
  <c r="BH147" i="34"/>
  <c r="BH148" i="34"/>
  <c r="BH149" i="34"/>
  <c r="BH150" i="34"/>
  <c r="BH151" i="34"/>
  <c r="BH152" i="34"/>
  <c r="BH153" i="34"/>
  <c r="BH154" i="34"/>
  <c r="BH155" i="34"/>
  <c r="BH156" i="34"/>
  <c r="BH157" i="34"/>
  <c r="BH158" i="34"/>
  <c r="BH159" i="34"/>
  <c r="BH160" i="34"/>
  <c r="BH161" i="34"/>
  <c r="BH162" i="34"/>
  <c r="BH163" i="34"/>
  <c r="BH164" i="34"/>
  <c r="BH165" i="34"/>
  <c r="BH166" i="34"/>
  <c r="BH167" i="34"/>
  <c r="BH168" i="34"/>
  <c r="BH169" i="34"/>
  <c r="BH170" i="34"/>
  <c r="BH171" i="34"/>
  <c r="BH172" i="34"/>
  <c r="BH173" i="34"/>
  <c r="BH174" i="34"/>
  <c r="BH175" i="34"/>
  <c r="BH176" i="34"/>
  <c r="BH177" i="34"/>
  <c r="BH178" i="34"/>
  <c r="BH179" i="34"/>
  <c r="BH180" i="34"/>
  <c r="BH181" i="34"/>
  <c r="BH182" i="34"/>
  <c r="BH183" i="34"/>
  <c r="BH184" i="34"/>
  <c r="BH185" i="34"/>
  <c r="BH186" i="34"/>
  <c r="BH187" i="34"/>
  <c r="BH188" i="34"/>
  <c r="BH189" i="34"/>
  <c r="BH190" i="34"/>
  <c r="BH191" i="34"/>
  <c r="BH192" i="34"/>
  <c r="BH193" i="34"/>
  <c r="BH194" i="34"/>
  <c r="BH195" i="34"/>
  <c r="BH196" i="34"/>
  <c r="BH197" i="34"/>
  <c r="BH198" i="34"/>
  <c r="BH199" i="34"/>
  <c r="BH200" i="34"/>
  <c r="BH201" i="34"/>
  <c r="BH202" i="34"/>
  <c r="BH203" i="34"/>
  <c r="BH204" i="34"/>
  <c r="BH205" i="34"/>
  <c r="BH206" i="34"/>
  <c r="BH207" i="34"/>
  <c r="BH208" i="34"/>
  <c r="BH209" i="34"/>
  <c r="BH210" i="34"/>
  <c r="BH211" i="34"/>
  <c r="BH212" i="34"/>
  <c r="BH213" i="34"/>
  <c r="BH214" i="34"/>
  <c r="BH215" i="34"/>
  <c r="BH216" i="34"/>
  <c r="BH217" i="34"/>
  <c r="BH218" i="34"/>
  <c r="BH219" i="34"/>
  <c r="BH220" i="34"/>
  <c r="BH221" i="34"/>
  <c r="BH222" i="34"/>
  <c r="BH223" i="34"/>
  <c r="BH224" i="34"/>
  <c r="BH225" i="34"/>
  <c r="BH226" i="34"/>
  <c r="BH227" i="34"/>
  <c r="BH228" i="34"/>
  <c r="BH229" i="34"/>
  <c r="BH230" i="34"/>
  <c r="BH231" i="34"/>
  <c r="BH232" i="34"/>
  <c r="BH233" i="34"/>
  <c r="BH234" i="34"/>
  <c r="BH235" i="34"/>
  <c r="BH236" i="34"/>
  <c r="BH237" i="34"/>
  <c r="BH238" i="34"/>
  <c r="BH239" i="34"/>
  <c r="BH240" i="34"/>
  <c r="BH241" i="34"/>
  <c r="BH242" i="34"/>
  <c r="BH243" i="34"/>
  <c r="BH244" i="34"/>
  <c r="BH245" i="34"/>
  <c r="BH246" i="34"/>
  <c r="BH247" i="34"/>
  <c r="BH248" i="34"/>
  <c r="BH249" i="34"/>
  <c r="BH250" i="34"/>
  <c r="BH251" i="34"/>
  <c r="BH252" i="34"/>
  <c r="BH253" i="34"/>
  <c r="BH254" i="34"/>
  <c r="BH255" i="34"/>
  <c r="BH256" i="34"/>
  <c r="BH257" i="34"/>
  <c r="BH258" i="34"/>
  <c r="BH259" i="34"/>
  <c r="BH260" i="34"/>
  <c r="BH261" i="34"/>
  <c r="BH262" i="34"/>
  <c r="BH263" i="34"/>
  <c r="BH264" i="34"/>
  <c r="BH265" i="34"/>
  <c r="BH266" i="34"/>
  <c r="BH267" i="34"/>
  <c r="BH268" i="34"/>
  <c r="BH269" i="34"/>
  <c r="BH270" i="34"/>
  <c r="BH271" i="34"/>
  <c r="BH272" i="34"/>
  <c r="BH273" i="34"/>
  <c r="BH274" i="34"/>
  <c r="BH275" i="34"/>
  <c r="BH276" i="34"/>
  <c r="BH277" i="34"/>
  <c r="BH278" i="34"/>
  <c r="BH279" i="34"/>
  <c r="BH280" i="34"/>
  <c r="BH281" i="34"/>
  <c r="BH282" i="34"/>
  <c r="BH283" i="34"/>
  <c r="BH284" i="34"/>
  <c r="BH285" i="34"/>
  <c r="BH286" i="34"/>
  <c r="BH287" i="34"/>
  <c r="BH288" i="34"/>
  <c r="BH289" i="34"/>
  <c r="BH290" i="34"/>
  <c r="BH291" i="34"/>
  <c r="BH292" i="34"/>
  <c r="BH293" i="34"/>
  <c r="BH294" i="34"/>
  <c r="BH295" i="34"/>
  <c r="BH296" i="34"/>
  <c r="BH297" i="34"/>
  <c r="BH298" i="34"/>
  <c r="BH299" i="34"/>
  <c r="BH300" i="34"/>
  <c r="BH301" i="34"/>
  <c r="BH302" i="34"/>
  <c r="BH303" i="34"/>
  <c r="BH304" i="34"/>
  <c r="BH305" i="34"/>
  <c r="BH306" i="34"/>
  <c r="BH307" i="34"/>
  <c r="BH308" i="34"/>
  <c r="BH309" i="34"/>
  <c r="BH310" i="34"/>
  <c r="BH311" i="34"/>
  <c r="BH312" i="34"/>
  <c r="BH313" i="34"/>
  <c r="BH314" i="34"/>
  <c r="BH315" i="34"/>
  <c r="BH316" i="34"/>
  <c r="BH317" i="34"/>
  <c r="BH318" i="34"/>
  <c r="BH319" i="34"/>
  <c r="BH320" i="34"/>
  <c r="BH321" i="34"/>
  <c r="BH322" i="34"/>
  <c r="BH323" i="34"/>
  <c r="BH324" i="34"/>
  <c r="BH325" i="34"/>
  <c r="BH326" i="34"/>
  <c r="BH327" i="34"/>
  <c r="BH328" i="34"/>
  <c r="BH329" i="34"/>
  <c r="BH330" i="34"/>
  <c r="BH331" i="34"/>
  <c r="BH332" i="34"/>
  <c r="BH333" i="34"/>
  <c r="BH334" i="34"/>
  <c r="BH335" i="34"/>
  <c r="BH336" i="34"/>
  <c r="BH337" i="34"/>
  <c r="BH338" i="34"/>
  <c r="BH339" i="34"/>
  <c r="BH340" i="34"/>
  <c r="BH341" i="34"/>
  <c r="BH342" i="34"/>
  <c r="BI342" i="34" s="1"/>
  <c r="BH343" i="34"/>
  <c r="BH344" i="34"/>
  <c r="BH345" i="34"/>
  <c r="BH346" i="34"/>
  <c r="BH347" i="34"/>
  <c r="BH348" i="34"/>
  <c r="BH349" i="34"/>
  <c r="BH350" i="34"/>
  <c r="BH351" i="34"/>
  <c r="BH352" i="34"/>
  <c r="BH353" i="34"/>
  <c r="BH354" i="34"/>
  <c r="BH355" i="34"/>
  <c r="BH356" i="34"/>
  <c r="BH357" i="34"/>
  <c r="BH358" i="34"/>
  <c r="BH359" i="34"/>
  <c r="BH360" i="34"/>
  <c r="BH361" i="34"/>
  <c r="BH362" i="34"/>
  <c r="BH363" i="34"/>
  <c r="BH364" i="34"/>
  <c r="BH365" i="34"/>
  <c r="BH366" i="34"/>
  <c r="BH367" i="34"/>
  <c r="BH368" i="34"/>
  <c r="BH369" i="34"/>
  <c r="BD8" i="34"/>
  <c r="BD9" i="34"/>
  <c r="BD10" i="34"/>
  <c r="BD11" i="34"/>
  <c r="BD12" i="34"/>
  <c r="BD13" i="34"/>
  <c r="BD14" i="34"/>
  <c r="BD15" i="34"/>
  <c r="BD16" i="34"/>
  <c r="BD17" i="34"/>
  <c r="BD18" i="34"/>
  <c r="BD19" i="34"/>
  <c r="BD20" i="34"/>
  <c r="BD21" i="34"/>
  <c r="BD22" i="34"/>
  <c r="BD23" i="34"/>
  <c r="BD24" i="34"/>
  <c r="BD25" i="34"/>
  <c r="BD26" i="34"/>
  <c r="BD27" i="34"/>
  <c r="BD28" i="34"/>
  <c r="BD29" i="34"/>
  <c r="BD30" i="34"/>
  <c r="BD31" i="34"/>
  <c r="BD32" i="34"/>
  <c r="BD33" i="34"/>
  <c r="BD34" i="34"/>
  <c r="BD35" i="34"/>
  <c r="BD36" i="34"/>
  <c r="BD37" i="34"/>
  <c r="BD38" i="34"/>
  <c r="BD39" i="34"/>
  <c r="BD40" i="34"/>
  <c r="BD41" i="34"/>
  <c r="BD42" i="34"/>
  <c r="BD43" i="34"/>
  <c r="BD44" i="34"/>
  <c r="BD45" i="34"/>
  <c r="BD46" i="34"/>
  <c r="BD47" i="34"/>
  <c r="BD48" i="34"/>
  <c r="BD49" i="34"/>
  <c r="BD50" i="34"/>
  <c r="BD51" i="34"/>
  <c r="BD52" i="34"/>
  <c r="BD53" i="34"/>
  <c r="BD54" i="34"/>
  <c r="BD55" i="34"/>
  <c r="BD56" i="34"/>
  <c r="BD57" i="34"/>
  <c r="BD58" i="34"/>
  <c r="BD59" i="34"/>
  <c r="BD60" i="34"/>
  <c r="BD61" i="34"/>
  <c r="BD62" i="34"/>
  <c r="BD63" i="34"/>
  <c r="BD64" i="34"/>
  <c r="BD65" i="34"/>
  <c r="BD66" i="34"/>
  <c r="BD67" i="34"/>
  <c r="BD68" i="34"/>
  <c r="BD69" i="34"/>
  <c r="BD70" i="34"/>
  <c r="BD71" i="34"/>
  <c r="BD72" i="34"/>
  <c r="BD73" i="34"/>
  <c r="BD74" i="34"/>
  <c r="BD75" i="34"/>
  <c r="BD76" i="34"/>
  <c r="BD77" i="34"/>
  <c r="BD78" i="34"/>
  <c r="BD79" i="34"/>
  <c r="BD80" i="34"/>
  <c r="BD81" i="34"/>
  <c r="BD82" i="34"/>
  <c r="BD83" i="34"/>
  <c r="BD84" i="34"/>
  <c r="BD85" i="34"/>
  <c r="BD86" i="34"/>
  <c r="BD87" i="34"/>
  <c r="BD88" i="34"/>
  <c r="BD89" i="34"/>
  <c r="BD90" i="34"/>
  <c r="BD91" i="34"/>
  <c r="BD92" i="34"/>
  <c r="BD93" i="34"/>
  <c r="BD94" i="34"/>
  <c r="BD95" i="34"/>
  <c r="BD96" i="34"/>
  <c r="BD97" i="34"/>
  <c r="BD98" i="34"/>
  <c r="BD99" i="34"/>
  <c r="BD100" i="34"/>
  <c r="BD101" i="34"/>
  <c r="BD102" i="34"/>
  <c r="BD103" i="34"/>
  <c r="BD104" i="34"/>
  <c r="BD105" i="34"/>
  <c r="BD106" i="34"/>
  <c r="BD107" i="34"/>
  <c r="BD108" i="34"/>
  <c r="BD109" i="34"/>
  <c r="BD110" i="34"/>
  <c r="BD111" i="34"/>
  <c r="BD112" i="34"/>
  <c r="BD113" i="34"/>
  <c r="BD114" i="34"/>
  <c r="BD115" i="34"/>
  <c r="BD116" i="34"/>
  <c r="BD117" i="34"/>
  <c r="BD118" i="34"/>
  <c r="BD119" i="34"/>
  <c r="BD120" i="34"/>
  <c r="BD121" i="34"/>
  <c r="BD122" i="34"/>
  <c r="BD123" i="34"/>
  <c r="BD124" i="34"/>
  <c r="BD125" i="34"/>
  <c r="BD126" i="34"/>
  <c r="BD127" i="34"/>
  <c r="BD128" i="34"/>
  <c r="BD129" i="34"/>
  <c r="BD130" i="34"/>
  <c r="BD131" i="34"/>
  <c r="BD132" i="34"/>
  <c r="BD133" i="34"/>
  <c r="BD134" i="34"/>
  <c r="BD135" i="34"/>
  <c r="BD136" i="34"/>
  <c r="BD137" i="34"/>
  <c r="BD138" i="34"/>
  <c r="BD139" i="34"/>
  <c r="BD140" i="34"/>
  <c r="BD141" i="34"/>
  <c r="BD142" i="34"/>
  <c r="BD143" i="34"/>
  <c r="BD144" i="34"/>
  <c r="BD145" i="34"/>
  <c r="BD146" i="34"/>
  <c r="BD147" i="34"/>
  <c r="BD148" i="34"/>
  <c r="BD149" i="34"/>
  <c r="BD150" i="34"/>
  <c r="BD151" i="34"/>
  <c r="BD152" i="34"/>
  <c r="BD153" i="34"/>
  <c r="BD154" i="34"/>
  <c r="BD155" i="34"/>
  <c r="BD156" i="34"/>
  <c r="BD157" i="34"/>
  <c r="BD158" i="34"/>
  <c r="BD159" i="34"/>
  <c r="BD160" i="34"/>
  <c r="BD161" i="34"/>
  <c r="BD162" i="34"/>
  <c r="BD163" i="34"/>
  <c r="BD164" i="34"/>
  <c r="BD165" i="34"/>
  <c r="BD166" i="34"/>
  <c r="BD167" i="34"/>
  <c r="BD168" i="34"/>
  <c r="BD169" i="34"/>
  <c r="BD170" i="34"/>
  <c r="BD171" i="34"/>
  <c r="BD172" i="34"/>
  <c r="BD173" i="34"/>
  <c r="BD174" i="34"/>
  <c r="BD175" i="34"/>
  <c r="BD176" i="34"/>
  <c r="BD177" i="34"/>
  <c r="BD178" i="34"/>
  <c r="BD179" i="34"/>
  <c r="BD180" i="34"/>
  <c r="BD181" i="34"/>
  <c r="BD182" i="34"/>
  <c r="BD183" i="34"/>
  <c r="BD184" i="34"/>
  <c r="BD185" i="34"/>
  <c r="BD186" i="34"/>
  <c r="BD187" i="34"/>
  <c r="BD188" i="34"/>
  <c r="BD189" i="34"/>
  <c r="BD190" i="34"/>
  <c r="BD191" i="34"/>
  <c r="BD192" i="34"/>
  <c r="BD193" i="34"/>
  <c r="BD194" i="34"/>
  <c r="BD195" i="34"/>
  <c r="BD196" i="34"/>
  <c r="BD197" i="34"/>
  <c r="BD198" i="34"/>
  <c r="BD199" i="34"/>
  <c r="BD200" i="34"/>
  <c r="BD201" i="34"/>
  <c r="BD202" i="34"/>
  <c r="BD203" i="34"/>
  <c r="BD204" i="34"/>
  <c r="BD205" i="34"/>
  <c r="BD206" i="34"/>
  <c r="BD207" i="34"/>
  <c r="BD208" i="34"/>
  <c r="BD209" i="34"/>
  <c r="BD210" i="34"/>
  <c r="BD211" i="34"/>
  <c r="BD212" i="34"/>
  <c r="BD213" i="34"/>
  <c r="BD214" i="34"/>
  <c r="BD215" i="34"/>
  <c r="BD216" i="34"/>
  <c r="BD217" i="34"/>
  <c r="BD218" i="34"/>
  <c r="BD219" i="34"/>
  <c r="BD220" i="34"/>
  <c r="BD221" i="34"/>
  <c r="BD222" i="34"/>
  <c r="BD223" i="34"/>
  <c r="BD224" i="34"/>
  <c r="BD225" i="34"/>
  <c r="BD226" i="34"/>
  <c r="BD227" i="34"/>
  <c r="BD228" i="34"/>
  <c r="BD229" i="34"/>
  <c r="BD230" i="34"/>
  <c r="BD231" i="34"/>
  <c r="BD232" i="34"/>
  <c r="BD233" i="34"/>
  <c r="BD234" i="34"/>
  <c r="BD235" i="34"/>
  <c r="BD236" i="34"/>
  <c r="BD237" i="34"/>
  <c r="BD238" i="34"/>
  <c r="BD239" i="34"/>
  <c r="BD240" i="34"/>
  <c r="BD241" i="34"/>
  <c r="BD242" i="34"/>
  <c r="BD243" i="34"/>
  <c r="BD244" i="34"/>
  <c r="BD245" i="34"/>
  <c r="BD246" i="34"/>
  <c r="BD247" i="34"/>
  <c r="BD248" i="34"/>
  <c r="BD249" i="34"/>
  <c r="BD250" i="34"/>
  <c r="BD251" i="34"/>
  <c r="BD252" i="34"/>
  <c r="BD253" i="34"/>
  <c r="BD254" i="34"/>
  <c r="BD255" i="34"/>
  <c r="BD256" i="34"/>
  <c r="BD257" i="34"/>
  <c r="BD258" i="34"/>
  <c r="BD259" i="34"/>
  <c r="BD260" i="34"/>
  <c r="BD261" i="34"/>
  <c r="BD262" i="34"/>
  <c r="BD263" i="34"/>
  <c r="BD264" i="34"/>
  <c r="BD265" i="34"/>
  <c r="BD266" i="34"/>
  <c r="BD267" i="34"/>
  <c r="BD268" i="34"/>
  <c r="BD269" i="34"/>
  <c r="BD270" i="34"/>
  <c r="BD271" i="34"/>
  <c r="BD272" i="34"/>
  <c r="BD273" i="34"/>
  <c r="BD274" i="34"/>
  <c r="BD275" i="34"/>
  <c r="BD276" i="34"/>
  <c r="BD277" i="34"/>
  <c r="BD278" i="34"/>
  <c r="BD279" i="34"/>
  <c r="BD280" i="34"/>
  <c r="BD281" i="34"/>
  <c r="BD282" i="34"/>
  <c r="BD283" i="34"/>
  <c r="BD284" i="34"/>
  <c r="BD285" i="34"/>
  <c r="BD286" i="34"/>
  <c r="BD287" i="34"/>
  <c r="BD288" i="34"/>
  <c r="BD289" i="34"/>
  <c r="BD290" i="34"/>
  <c r="BD291" i="34"/>
  <c r="BD292" i="34"/>
  <c r="BD293" i="34"/>
  <c r="BD294" i="34"/>
  <c r="BD295" i="34"/>
  <c r="BD296" i="34"/>
  <c r="BD297" i="34"/>
  <c r="BD298" i="34"/>
  <c r="BD299" i="34"/>
  <c r="BD300" i="34"/>
  <c r="BD301" i="34"/>
  <c r="BD302" i="34"/>
  <c r="BD303" i="34"/>
  <c r="BD304" i="34"/>
  <c r="BD305" i="34"/>
  <c r="BD306" i="34"/>
  <c r="BD307" i="34"/>
  <c r="BD308" i="34"/>
  <c r="BD309" i="34"/>
  <c r="BD310" i="34"/>
  <c r="BD311" i="34"/>
  <c r="BD312" i="34"/>
  <c r="BD313" i="34"/>
  <c r="BD314" i="34"/>
  <c r="BD315" i="34"/>
  <c r="BD316" i="34"/>
  <c r="BD317" i="34"/>
  <c r="BD318" i="34"/>
  <c r="BD319" i="34"/>
  <c r="BD320" i="34"/>
  <c r="BD321" i="34"/>
  <c r="BD322" i="34"/>
  <c r="BD323" i="34"/>
  <c r="BD324" i="34"/>
  <c r="BD325" i="34"/>
  <c r="BD326" i="34"/>
  <c r="BD327" i="34"/>
  <c r="BD328" i="34"/>
  <c r="BD329" i="34"/>
  <c r="BD330" i="34"/>
  <c r="BD331" i="34"/>
  <c r="BD332" i="34"/>
  <c r="BD333" i="34"/>
  <c r="BD334" i="34"/>
  <c r="BD335" i="34"/>
  <c r="BD336" i="34"/>
  <c r="BD337" i="34"/>
  <c r="BD338" i="34"/>
  <c r="BD339" i="34"/>
  <c r="BD340" i="34"/>
  <c r="BD341" i="34"/>
  <c r="BD342" i="34"/>
  <c r="BD343" i="34"/>
  <c r="BD344" i="34"/>
  <c r="BD345" i="34"/>
  <c r="BD346" i="34"/>
  <c r="BD347" i="34"/>
  <c r="BD348" i="34"/>
  <c r="BD349" i="34"/>
  <c r="BD350" i="34"/>
  <c r="BD351" i="34"/>
  <c r="BD352" i="34"/>
  <c r="BD353" i="34"/>
  <c r="BD354" i="34"/>
  <c r="BD355" i="34"/>
  <c r="BD356" i="34"/>
  <c r="BD357" i="34"/>
  <c r="BD358" i="34"/>
  <c r="BD359" i="34"/>
  <c r="BD360" i="34"/>
  <c r="BD361" i="34"/>
  <c r="BD362" i="34"/>
  <c r="BD363" i="34"/>
  <c r="BD364" i="34"/>
  <c r="BD365" i="34"/>
  <c r="BD366" i="34"/>
  <c r="BD367" i="34"/>
  <c r="BD368" i="34"/>
  <c r="BD369" i="34"/>
  <c r="AZ8" i="34"/>
  <c r="AZ9" i="34"/>
  <c r="AZ10" i="34"/>
  <c r="AZ11" i="34"/>
  <c r="AZ12" i="34"/>
  <c r="AZ13" i="34"/>
  <c r="AZ14" i="34"/>
  <c r="AZ15" i="34"/>
  <c r="AZ16" i="34"/>
  <c r="AZ17" i="34"/>
  <c r="AZ18" i="34"/>
  <c r="AZ19" i="34"/>
  <c r="AZ20" i="34"/>
  <c r="AZ21" i="34"/>
  <c r="AZ22" i="34"/>
  <c r="AZ23" i="34"/>
  <c r="AZ24" i="34"/>
  <c r="AZ25" i="34"/>
  <c r="AZ26" i="34"/>
  <c r="AZ27" i="34"/>
  <c r="AZ28" i="34"/>
  <c r="AZ29" i="34"/>
  <c r="AZ30" i="34"/>
  <c r="AZ31" i="34"/>
  <c r="AZ32" i="34"/>
  <c r="AZ33" i="34"/>
  <c r="AZ34" i="34"/>
  <c r="AZ35" i="34"/>
  <c r="AZ36" i="34"/>
  <c r="AZ37" i="34"/>
  <c r="AZ38" i="34"/>
  <c r="AZ39" i="34"/>
  <c r="AZ40" i="34"/>
  <c r="AZ41" i="34"/>
  <c r="AZ42" i="34"/>
  <c r="AZ43" i="34"/>
  <c r="AZ44" i="34"/>
  <c r="AZ45" i="34"/>
  <c r="AZ46" i="34"/>
  <c r="AZ47" i="34"/>
  <c r="AZ48" i="34"/>
  <c r="AZ49" i="34"/>
  <c r="AZ50" i="34"/>
  <c r="AZ51" i="34"/>
  <c r="AZ52" i="34"/>
  <c r="AZ53" i="34"/>
  <c r="AZ54" i="34"/>
  <c r="AZ55" i="34"/>
  <c r="AZ56" i="34"/>
  <c r="AZ57" i="34"/>
  <c r="AZ58" i="34"/>
  <c r="AZ59" i="34"/>
  <c r="AZ60" i="34"/>
  <c r="AZ61" i="34"/>
  <c r="AZ62" i="34"/>
  <c r="AZ63" i="34"/>
  <c r="AZ64" i="34"/>
  <c r="AZ65" i="34"/>
  <c r="AZ66" i="34"/>
  <c r="AZ67" i="34"/>
  <c r="AZ68" i="34"/>
  <c r="AZ69" i="34"/>
  <c r="AZ70" i="34"/>
  <c r="AZ71" i="34"/>
  <c r="AZ72" i="34"/>
  <c r="AZ73" i="34"/>
  <c r="AZ74" i="34"/>
  <c r="AZ75" i="34"/>
  <c r="AZ76" i="34"/>
  <c r="AZ77" i="34"/>
  <c r="AZ78" i="34"/>
  <c r="AZ79" i="34"/>
  <c r="AZ80" i="34"/>
  <c r="AZ81" i="34"/>
  <c r="AZ82" i="34"/>
  <c r="AZ83" i="34"/>
  <c r="AZ84" i="34"/>
  <c r="AZ85" i="34"/>
  <c r="AZ86" i="34"/>
  <c r="AZ87" i="34"/>
  <c r="AZ88" i="34"/>
  <c r="AZ89" i="34"/>
  <c r="AZ90" i="34"/>
  <c r="AZ91" i="34"/>
  <c r="AZ92" i="34"/>
  <c r="AZ93" i="34"/>
  <c r="AZ94" i="34"/>
  <c r="AZ95" i="34"/>
  <c r="AZ96" i="34"/>
  <c r="AZ97" i="34"/>
  <c r="AZ98" i="34"/>
  <c r="AZ99" i="34"/>
  <c r="AZ100" i="34"/>
  <c r="AZ101" i="34"/>
  <c r="AZ102" i="34"/>
  <c r="AZ103" i="34"/>
  <c r="AZ104" i="34"/>
  <c r="AZ105" i="34"/>
  <c r="AZ106" i="34"/>
  <c r="AZ107" i="34"/>
  <c r="AZ108" i="34"/>
  <c r="AZ109" i="34"/>
  <c r="AZ110" i="34"/>
  <c r="AZ111" i="34"/>
  <c r="AZ112" i="34"/>
  <c r="AZ113" i="34"/>
  <c r="AZ114" i="34"/>
  <c r="AZ115" i="34"/>
  <c r="AZ116" i="34"/>
  <c r="AZ117" i="34"/>
  <c r="AZ118" i="34"/>
  <c r="AZ119" i="34"/>
  <c r="AZ120" i="34"/>
  <c r="AZ121" i="34"/>
  <c r="AZ122" i="34"/>
  <c r="AZ123" i="34"/>
  <c r="AZ124" i="34"/>
  <c r="AZ125" i="34"/>
  <c r="AZ126" i="34"/>
  <c r="AZ127" i="34"/>
  <c r="AZ128" i="34"/>
  <c r="AZ129" i="34"/>
  <c r="AZ130" i="34"/>
  <c r="AZ131" i="34"/>
  <c r="AZ132" i="34"/>
  <c r="AZ133" i="34"/>
  <c r="AZ134" i="34"/>
  <c r="AZ135" i="34"/>
  <c r="AZ136" i="34"/>
  <c r="AZ137" i="34"/>
  <c r="AZ138" i="34"/>
  <c r="AZ139" i="34"/>
  <c r="AZ140" i="34"/>
  <c r="AZ141" i="34"/>
  <c r="AZ142" i="34"/>
  <c r="AZ143" i="34"/>
  <c r="AZ144" i="34"/>
  <c r="AZ145" i="34"/>
  <c r="AZ146" i="34"/>
  <c r="AZ147" i="34"/>
  <c r="AZ148" i="34"/>
  <c r="AZ149" i="34"/>
  <c r="AZ150" i="34"/>
  <c r="AZ151" i="34"/>
  <c r="AZ152" i="34"/>
  <c r="AZ153" i="34"/>
  <c r="AZ154" i="34"/>
  <c r="AZ155" i="34"/>
  <c r="AZ156" i="34"/>
  <c r="AZ157" i="34"/>
  <c r="AZ158" i="34"/>
  <c r="AZ159" i="34"/>
  <c r="AZ160" i="34"/>
  <c r="AZ161" i="34"/>
  <c r="AZ162" i="34"/>
  <c r="AZ163" i="34"/>
  <c r="AZ164" i="34"/>
  <c r="AZ165" i="34"/>
  <c r="AZ166" i="34"/>
  <c r="AZ167" i="34"/>
  <c r="AZ168" i="34"/>
  <c r="AZ169" i="34"/>
  <c r="AZ170" i="34"/>
  <c r="AZ171" i="34"/>
  <c r="AZ172" i="34"/>
  <c r="AZ173" i="34"/>
  <c r="AZ174" i="34"/>
  <c r="AZ175" i="34"/>
  <c r="AZ176" i="34"/>
  <c r="AZ177" i="34"/>
  <c r="AZ178" i="34"/>
  <c r="AZ179" i="34"/>
  <c r="AZ180" i="34"/>
  <c r="AZ181" i="34"/>
  <c r="AZ182" i="34"/>
  <c r="AZ183" i="34"/>
  <c r="AZ184" i="34"/>
  <c r="AZ185" i="34"/>
  <c r="AZ186" i="34"/>
  <c r="AZ187" i="34"/>
  <c r="AZ188" i="34"/>
  <c r="AZ189" i="34"/>
  <c r="AZ190" i="34"/>
  <c r="AZ191" i="34"/>
  <c r="AZ192" i="34"/>
  <c r="AZ193" i="34"/>
  <c r="AZ194" i="34"/>
  <c r="AZ195" i="34"/>
  <c r="AZ196" i="34"/>
  <c r="AZ197" i="34"/>
  <c r="AZ198" i="34"/>
  <c r="AZ199" i="34"/>
  <c r="AZ200" i="34"/>
  <c r="AZ201" i="34"/>
  <c r="AZ202" i="34"/>
  <c r="AZ203" i="34"/>
  <c r="AZ204" i="34"/>
  <c r="AZ205" i="34"/>
  <c r="AZ206" i="34"/>
  <c r="AZ207" i="34"/>
  <c r="AZ208" i="34"/>
  <c r="AZ209" i="34"/>
  <c r="AZ210" i="34"/>
  <c r="AZ211" i="34"/>
  <c r="AZ212" i="34"/>
  <c r="AZ213" i="34"/>
  <c r="AZ214" i="34"/>
  <c r="AZ215" i="34"/>
  <c r="AZ216" i="34"/>
  <c r="AZ217" i="34"/>
  <c r="AZ218" i="34"/>
  <c r="AZ219" i="34"/>
  <c r="AZ220" i="34"/>
  <c r="AZ221" i="34"/>
  <c r="AZ222" i="34"/>
  <c r="AZ223" i="34"/>
  <c r="AZ224" i="34"/>
  <c r="AZ225" i="34"/>
  <c r="AZ226" i="34"/>
  <c r="AZ227" i="34"/>
  <c r="AZ228" i="34"/>
  <c r="AZ229" i="34"/>
  <c r="AZ230" i="34"/>
  <c r="AZ231" i="34"/>
  <c r="AZ232" i="34"/>
  <c r="AZ233" i="34"/>
  <c r="AZ234" i="34"/>
  <c r="AZ235" i="34"/>
  <c r="AZ236" i="34"/>
  <c r="AZ237" i="34"/>
  <c r="AZ238" i="34"/>
  <c r="AZ239" i="34"/>
  <c r="AZ240" i="34"/>
  <c r="AZ241" i="34"/>
  <c r="AZ242" i="34"/>
  <c r="AZ243" i="34"/>
  <c r="AZ244" i="34"/>
  <c r="AZ245" i="34"/>
  <c r="AZ246" i="34"/>
  <c r="AZ247" i="34"/>
  <c r="AZ248" i="34"/>
  <c r="AZ249" i="34"/>
  <c r="AZ250" i="34"/>
  <c r="AZ251" i="34"/>
  <c r="AZ252" i="34"/>
  <c r="AZ253" i="34"/>
  <c r="AZ254" i="34"/>
  <c r="AZ255" i="34"/>
  <c r="AZ256" i="34"/>
  <c r="AZ257" i="34"/>
  <c r="AZ258" i="34"/>
  <c r="AZ259" i="34"/>
  <c r="AZ260" i="34"/>
  <c r="AZ261" i="34"/>
  <c r="AZ262" i="34"/>
  <c r="AZ263" i="34"/>
  <c r="AZ264" i="34"/>
  <c r="AZ265" i="34"/>
  <c r="AZ266" i="34"/>
  <c r="AZ267" i="34"/>
  <c r="AZ268" i="34"/>
  <c r="AZ269" i="34"/>
  <c r="AZ270" i="34"/>
  <c r="AZ271" i="34"/>
  <c r="AZ272" i="34"/>
  <c r="AZ273" i="34"/>
  <c r="AZ274" i="34"/>
  <c r="AZ275" i="34"/>
  <c r="AZ276" i="34"/>
  <c r="AZ277" i="34"/>
  <c r="AZ278" i="34"/>
  <c r="AZ279" i="34"/>
  <c r="AZ280" i="34"/>
  <c r="AZ281" i="34"/>
  <c r="AZ282" i="34"/>
  <c r="AZ283" i="34"/>
  <c r="AZ284" i="34"/>
  <c r="AZ285" i="34"/>
  <c r="AZ286" i="34"/>
  <c r="AZ287" i="34"/>
  <c r="AZ288" i="34"/>
  <c r="AZ289" i="34"/>
  <c r="AZ290" i="34"/>
  <c r="AZ291" i="34"/>
  <c r="AZ292" i="34"/>
  <c r="AZ293" i="34"/>
  <c r="AZ294" i="34"/>
  <c r="AZ295" i="34"/>
  <c r="AZ296" i="34"/>
  <c r="AZ297" i="34"/>
  <c r="AZ298" i="34"/>
  <c r="AZ299" i="34"/>
  <c r="AZ300" i="34"/>
  <c r="AZ301" i="34"/>
  <c r="AZ302" i="34"/>
  <c r="AZ303" i="34"/>
  <c r="AZ304" i="34"/>
  <c r="AZ305" i="34"/>
  <c r="AZ306" i="34"/>
  <c r="AZ307" i="34"/>
  <c r="AZ308" i="34"/>
  <c r="AZ309" i="34"/>
  <c r="AZ310" i="34"/>
  <c r="AZ311" i="34"/>
  <c r="AZ312" i="34"/>
  <c r="AZ313" i="34"/>
  <c r="AZ314" i="34"/>
  <c r="AZ315" i="34"/>
  <c r="AZ316" i="34"/>
  <c r="AZ317" i="34"/>
  <c r="AZ318" i="34"/>
  <c r="AZ319" i="34"/>
  <c r="AZ320" i="34"/>
  <c r="AZ321" i="34"/>
  <c r="AZ322" i="34"/>
  <c r="AZ323" i="34"/>
  <c r="AZ324" i="34"/>
  <c r="AZ325" i="34"/>
  <c r="AZ326" i="34"/>
  <c r="AZ327" i="34"/>
  <c r="AZ328" i="34"/>
  <c r="AZ329" i="34"/>
  <c r="AZ330" i="34"/>
  <c r="AZ331" i="34"/>
  <c r="AZ332" i="34"/>
  <c r="AZ333" i="34"/>
  <c r="AZ334" i="34"/>
  <c r="AZ335" i="34"/>
  <c r="AZ336" i="34"/>
  <c r="AZ337" i="34"/>
  <c r="AZ338" i="34"/>
  <c r="AZ339" i="34"/>
  <c r="AZ340" i="34"/>
  <c r="AZ341" i="34"/>
  <c r="AZ342" i="34"/>
  <c r="BA342" i="34" s="1"/>
  <c r="AZ343" i="34"/>
  <c r="AZ344" i="34"/>
  <c r="AZ345" i="34"/>
  <c r="AZ346" i="34"/>
  <c r="AZ347" i="34"/>
  <c r="AZ348" i="34"/>
  <c r="AZ349" i="34"/>
  <c r="BA349" i="34" s="1"/>
  <c r="AZ350" i="34"/>
  <c r="AZ351" i="34"/>
  <c r="AZ352" i="34"/>
  <c r="AZ353" i="34"/>
  <c r="AZ354" i="34"/>
  <c r="AZ355" i="34"/>
  <c r="AZ356" i="34"/>
  <c r="AZ357" i="34"/>
  <c r="AZ358" i="34"/>
  <c r="AZ359" i="34"/>
  <c r="AZ360" i="34"/>
  <c r="AZ361" i="34"/>
  <c r="AZ362" i="34"/>
  <c r="AZ363" i="34"/>
  <c r="AZ364" i="34"/>
  <c r="AZ365" i="34"/>
  <c r="AZ366" i="34"/>
  <c r="AZ367" i="34"/>
  <c r="AZ368" i="34"/>
  <c r="AZ369" i="34"/>
  <c r="AV8" i="34"/>
  <c r="AV9" i="34"/>
  <c r="AV10" i="34"/>
  <c r="AV11" i="34"/>
  <c r="AV12" i="34"/>
  <c r="AV13" i="34"/>
  <c r="AV14" i="34"/>
  <c r="AV15" i="34"/>
  <c r="AV16" i="34"/>
  <c r="AV17" i="34"/>
  <c r="AV18" i="34"/>
  <c r="AV19" i="34"/>
  <c r="AV20" i="34"/>
  <c r="AV21" i="34"/>
  <c r="AV22" i="34"/>
  <c r="AV23" i="34"/>
  <c r="AV24" i="34"/>
  <c r="AV25" i="34"/>
  <c r="AV26" i="34"/>
  <c r="AV27" i="34"/>
  <c r="AV28" i="34"/>
  <c r="AV29" i="34"/>
  <c r="AV30" i="34"/>
  <c r="AV31" i="34"/>
  <c r="AV32" i="34"/>
  <c r="AV33" i="34"/>
  <c r="AV34" i="34"/>
  <c r="AV35" i="34"/>
  <c r="AV36" i="34"/>
  <c r="AV37" i="34"/>
  <c r="AV38" i="34"/>
  <c r="AV39" i="34"/>
  <c r="AV40" i="34"/>
  <c r="AV41" i="34"/>
  <c r="AV42" i="34"/>
  <c r="AV43" i="34"/>
  <c r="AV44" i="34"/>
  <c r="AV45" i="34"/>
  <c r="AV46" i="34"/>
  <c r="AV47" i="34"/>
  <c r="AV48" i="34"/>
  <c r="AV49" i="34"/>
  <c r="AV50" i="34"/>
  <c r="AV51" i="34"/>
  <c r="AV52" i="34"/>
  <c r="AV53" i="34"/>
  <c r="AV54" i="34"/>
  <c r="AV55" i="34"/>
  <c r="AV56" i="34"/>
  <c r="AV57" i="34"/>
  <c r="AV58" i="34"/>
  <c r="AV59" i="34"/>
  <c r="AV60" i="34"/>
  <c r="AV61" i="34"/>
  <c r="AV62" i="34"/>
  <c r="AV63" i="34"/>
  <c r="AV64" i="34"/>
  <c r="AV65" i="34"/>
  <c r="AV66" i="34"/>
  <c r="AV67" i="34"/>
  <c r="AV68" i="34"/>
  <c r="AV69" i="34"/>
  <c r="AV70" i="34"/>
  <c r="AV71" i="34"/>
  <c r="AV72" i="34"/>
  <c r="AV73" i="34"/>
  <c r="AV74" i="34"/>
  <c r="AV75" i="34"/>
  <c r="AV76" i="34"/>
  <c r="AV77" i="34"/>
  <c r="AV78" i="34"/>
  <c r="AV79" i="34"/>
  <c r="AV80" i="34"/>
  <c r="AV81" i="34"/>
  <c r="AV82" i="34"/>
  <c r="AV83" i="34"/>
  <c r="AV84" i="34"/>
  <c r="AV85" i="34"/>
  <c r="AV86" i="34"/>
  <c r="AV87" i="34"/>
  <c r="AV88" i="34"/>
  <c r="AV89" i="34"/>
  <c r="AV90" i="34"/>
  <c r="AV91" i="34"/>
  <c r="AV92" i="34"/>
  <c r="AV93" i="34"/>
  <c r="AV94" i="34"/>
  <c r="AV95" i="34"/>
  <c r="AV96" i="34"/>
  <c r="AV97" i="34"/>
  <c r="AV98" i="34"/>
  <c r="AV99" i="34"/>
  <c r="AV100" i="34"/>
  <c r="AV101" i="34"/>
  <c r="AV102" i="34"/>
  <c r="AV103" i="34"/>
  <c r="AV104" i="34"/>
  <c r="AV105" i="34"/>
  <c r="AV106" i="34"/>
  <c r="AV107" i="34"/>
  <c r="AV108" i="34"/>
  <c r="AV109" i="34"/>
  <c r="AV110" i="34"/>
  <c r="AV111" i="34"/>
  <c r="AV112" i="34"/>
  <c r="AV113" i="34"/>
  <c r="AV114" i="34"/>
  <c r="AV115" i="34"/>
  <c r="AV116" i="34"/>
  <c r="AV117" i="34"/>
  <c r="AV118" i="34"/>
  <c r="AV119" i="34"/>
  <c r="AV120" i="34"/>
  <c r="AV121" i="34"/>
  <c r="AV122" i="34"/>
  <c r="AV123" i="34"/>
  <c r="AV124" i="34"/>
  <c r="AV125" i="34"/>
  <c r="AV126" i="34"/>
  <c r="AV127" i="34"/>
  <c r="AV128" i="34"/>
  <c r="AV129" i="34"/>
  <c r="AV130" i="34"/>
  <c r="AV131" i="34"/>
  <c r="AV132" i="34"/>
  <c r="AV133" i="34"/>
  <c r="AV134" i="34"/>
  <c r="AV135" i="34"/>
  <c r="AV136" i="34"/>
  <c r="AV137" i="34"/>
  <c r="AV138" i="34"/>
  <c r="AV139" i="34"/>
  <c r="AV140" i="34"/>
  <c r="AV141" i="34"/>
  <c r="AV142" i="34"/>
  <c r="AV143" i="34"/>
  <c r="AV144" i="34"/>
  <c r="AV145" i="34"/>
  <c r="AV146" i="34"/>
  <c r="AV147" i="34"/>
  <c r="AV148" i="34"/>
  <c r="AV149" i="34"/>
  <c r="AV150" i="34"/>
  <c r="AV151" i="34"/>
  <c r="AV152" i="34"/>
  <c r="AV153" i="34"/>
  <c r="AV154" i="34"/>
  <c r="AV155" i="34"/>
  <c r="AV156" i="34"/>
  <c r="AV157" i="34"/>
  <c r="AV158" i="34"/>
  <c r="AV159" i="34"/>
  <c r="AV160" i="34"/>
  <c r="AV161" i="34"/>
  <c r="AV162" i="34"/>
  <c r="AV163" i="34"/>
  <c r="AV164" i="34"/>
  <c r="AV165" i="34"/>
  <c r="AV166" i="34"/>
  <c r="AV167" i="34"/>
  <c r="AV168" i="34"/>
  <c r="AV169" i="34"/>
  <c r="AV170" i="34"/>
  <c r="AV171" i="34"/>
  <c r="AV172" i="34"/>
  <c r="AV173" i="34"/>
  <c r="AV174" i="34"/>
  <c r="AV175" i="34"/>
  <c r="AV176" i="34"/>
  <c r="AV177" i="34"/>
  <c r="AV178" i="34"/>
  <c r="AV179" i="34"/>
  <c r="AV180" i="34"/>
  <c r="AV181" i="34"/>
  <c r="AV182" i="34"/>
  <c r="AV183" i="34"/>
  <c r="AV184" i="34"/>
  <c r="AV185" i="34"/>
  <c r="AV186" i="34"/>
  <c r="AV187" i="34"/>
  <c r="AV188" i="34"/>
  <c r="AV189" i="34"/>
  <c r="AV190" i="34"/>
  <c r="AV191" i="34"/>
  <c r="AV192" i="34"/>
  <c r="AV193" i="34"/>
  <c r="AV194" i="34"/>
  <c r="AV195" i="34"/>
  <c r="AV196" i="34"/>
  <c r="AV197" i="34"/>
  <c r="AV198" i="34"/>
  <c r="AV199" i="34"/>
  <c r="AV200" i="34"/>
  <c r="AV201" i="34"/>
  <c r="AV202" i="34"/>
  <c r="AV203" i="34"/>
  <c r="AV204" i="34"/>
  <c r="AV205" i="34"/>
  <c r="AV206" i="34"/>
  <c r="AV207" i="34"/>
  <c r="AV208" i="34"/>
  <c r="AV209" i="34"/>
  <c r="AV210" i="34"/>
  <c r="AV211" i="34"/>
  <c r="AV212" i="34"/>
  <c r="AV213" i="34"/>
  <c r="AV214" i="34"/>
  <c r="AV215" i="34"/>
  <c r="AV216" i="34"/>
  <c r="AV217" i="34"/>
  <c r="AV218" i="34"/>
  <c r="AV219" i="34"/>
  <c r="AV220" i="34"/>
  <c r="AV221" i="34"/>
  <c r="AV222" i="34"/>
  <c r="AV223" i="34"/>
  <c r="AV224" i="34"/>
  <c r="AV225" i="34"/>
  <c r="AV226" i="34"/>
  <c r="AV227" i="34"/>
  <c r="AV228" i="34"/>
  <c r="AV229" i="34"/>
  <c r="AV230" i="34"/>
  <c r="AV231" i="34"/>
  <c r="AV232" i="34"/>
  <c r="AV233" i="34"/>
  <c r="AV234" i="34"/>
  <c r="AV235" i="34"/>
  <c r="AV236" i="34"/>
  <c r="AV237" i="34"/>
  <c r="AV238" i="34"/>
  <c r="AV239" i="34"/>
  <c r="AV240" i="34"/>
  <c r="AV241" i="34"/>
  <c r="AV242" i="34"/>
  <c r="AV243" i="34"/>
  <c r="AV244" i="34"/>
  <c r="AV245" i="34"/>
  <c r="AV246" i="34"/>
  <c r="AV247" i="34"/>
  <c r="AV248" i="34"/>
  <c r="AV249" i="34"/>
  <c r="AV250" i="34"/>
  <c r="AV251" i="34"/>
  <c r="AV252" i="34"/>
  <c r="AV253" i="34"/>
  <c r="AV254" i="34"/>
  <c r="AV255" i="34"/>
  <c r="AV256" i="34"/>
  <c r="AV257" i="34"/>
  <c r="AV258" i="34"/>
  <c r="AV259" i="34"/>
  <c r="AV260" i="34"/>
  <c r="AV261" i="34"/>
  <c r="AV262" i="34"/>
  <c r="AV263" i="34"/>
  <c r="AV264" i="34"/>
  <c r="AV265" i="34"/>
  <c r="AV266" i="34"/>
  <c r="AV267" i="34"/>
  <c r="AV268" i="34"/>
  <c r="AV269" i="34"/>
  <c r="AV270" i="34"/>
  <c r="AV271" i="34"/>
  <c r="AV272" i="34"/>
  <c r="AV273" i="34"/>
  <c r="AV274" i="34"/>
  <c r="AV275" i="34"/>
  <c r="AV276" i="34"/>
  <c r="AV277" i="34"/>
  <c r="AV278" i="34"/>
  <c r="AV279" i="34"/>
  <c r="AV280" i="34"/>
  <c r="AV281" i="34"/>
  <c r="AV282" i="34"/>
  <c r="AV283" i="34"/>
  <c r="AV284" i="34"/>
  <c r="AV285" i="34"/>
  <c r="AV286" i="34"/>
  <c r="AV287" i="34"/>
  <c r="AV288" i="34"/>
  <c r="AV289" i="34"/>
  <c r="AV290" i="34"/>
  <c r="AV291" i="34"/>
  <c r="AV292" i="34"/>
  <c r="AV293" i="34"/>
  <c r="AV294" i="34"/>
  <c r="AV295" i="34"/>
  <c r="AV296" i="34"/>
  <c r="AV297" i="34"/>
  <c r="AV298" i="34"/>
  <c r="AV299" i="34"/>
  <c r="AV300" i="34"/>
  <c r="AV301" i="34"/>
  <c r="AV302" i="34"/>
  <c r="AV303" i="34"/>
  <c r="AV304" i="34"/>
  <c r="AV305" i="34"/>
  <c r="AV306" i="34"/>
  <c r="AV307" i="34"/>
  <c r="AV308" i="34"/>
  <c r="AV309" i="34"/>
  <c r="AV310" i="34"/>
  <c r="AV311" i="34"/>
  <c r="AV312" i="34"/>
  <c r="AV313" i="34"/>
  <c r="AV314" i="34"/>
  <c r="AV315" i="34"/>
  <c r="AV316" i="34"/>
  <c r="AV317" i="34"/>
  <c r="AV318" i="34"/>
  <c r="AV319" i="34"/>
  <c r="AV320" i="34"/>
  <c r="AV321" i="34"/>
  <c r="AV322" i="34"/>
  <c r="AV323" i="34"/>
  <c r="AV324" i="34"/>
  <c r="AV325" i="34"/>
  <c r="AV326" i="34"/>
  <c r="AV327" i="34"/>
  <c r="AV328" i="34"/>
  <c r="AV329" i="34"/>
  <c r="AV330" i="34"/>
  <c r="AV331" i="34"/>
  <c r="AV332" i="34"/>
  <c r="AV333" i="34"/>
  <c r="AV334" i="34"/>
  <c r="AV335" i="34"/>
  <c r="AV336" i="34"/>
  <c r="AV337" i="34"/>
  <c r="AV338" i="34"/>
  <c r="AV339" i="34"/>
  <c r="AV340" i="34"/>
  <c r="AV341" i="34"/>
  <c r="AV342" i="34"/>
  <c r="AV343" i="34"/>
  <c r="AV344" i="34"/>
  <c r="AV345" i="34"/>
  <c r="AV346" i="34"/>
  <c r="AV347" i="34"/>
  <c r="AV348" i="34"/>
  <c r="AV349" i="34"/>
  <c r="AV350" i="34"/>
  <c r="AV351" i="34"/>
  <c r="AV352" i="34"/>
  <c r="AV353" i="34"/>
  <c r="AV354" i="34"/>
  <c r="AV355" i="34"/>
  <c r="AV356" i="34"/>
  <c r="AV357" i="34"/>
  <c r="AV358" i="34"/>
  <c r="AV359" i="34"/>
  <c r="AV360" i="34"/>
  <c r="AV361" i="34"/>
  <c r="AV362" i="34"/>
  <c r="AV363" i="34"/>
  <c r="AV364" i="34"/>
  <c r="AV365" i="34"/>
  <c r="AV366" i="34"/>
  <c r="AV367" i="34"/>
  <c r="AV368" i="34"/>
  <c r="AV369" i="34"/>
  <c r="BP7" i="34"/>
  <c r="BL7" i="34"/>
  <c r="BH7" i="34"/>
  <c r="BD7" i="34"/>
  <c r="AZ7" i="34"/>
  <c r="AV7" i="34"/>
  <c r="AR8" i="34"/>
  <c r="AR9" i="34"/>
  <c r="AR10" i="34"/>
  <c r="AR11" i="34"/>
  <c r="AR12" i="34"/>
  <c r="AR13" i="34"/>
  <c r="AR14" i="34"/>
  <c r="AR15" i="34"/>
  <c r="AR16" i="34"/>
  <c r="AR17" i="34"/>
  <c r="AR18" i="34"/>
  <c r="AR19" i="34"/>
  <c r="AR20" i="34"/>
  <c r="AR21" i="34"/>
  <c r="AR22" i="34"/>
  <c r="AR23" i="34"/>
  <c r="AR24" i="34"/>
  <c r="AR25" i="34"/>
  <c r="AR26" i="34"/>
  <c r="AR27" i="34"/>
  <c r="AR28" i="34"/>
  <c r="AR29" i="34"/>
  <c r="AR30" i="34"/>
  <c r="AR31" i="34"/>
  <c r="AR32" i="34"/>
  <c r="AR33" i="34"/>
  <c r="AR34" i="34"/>
  <c r="AR35" i="34"/>
  <c r="AR36" i="34"/>
  <c r="AR37" i="34"/>
  <c r="AR38" i="34"/>
  <c r="AR39" i="34"/>
  <c r="AR40" i="34"/>
  <c r="AR41" i="34"/>
  <c r="AR42" i="34"/>
  <c r="AR43" i="34"/>
  <c r="AR44" i="34"/>
  <c r="AR45" i="34"/>
  <c r="AR46" i="34"/>
  <c r="AR47" i="34"/>
  <c r="AR48" i="34"/>
  <c r="AR49" i="34"/>
  <c r="AR50" i="34"/>
  <c r="AR51" i="34"/>
  <c r="AR52" i="34"/>
  <c r="AR53" i="34"/>
  <c r="AR54" i="34"/>
  <c r="AR55" i="34"/>
  <c r="AR56" i="34"/>
  <c r="AR57" i="34"/>
  <c r="AR58" i="34"/>
  <c r="AR59" i="34"/>
  <c r="AR60" i="34"/>
  <c r="AR61" i="34"/>
  <c r="AR62" i="34"/>
  <c r="AR63" i="34"/>
  <c r="AR64" i="34"/>
  <c r="AR65" i="34"/>
  <c r="AR66" i="34"/>
  <c r="AR67" i="34"/>
  <c r="AR68" i="34"/>
  <c r="AR69" i="34"/>
  <c r="AR70" i="34"/>
  <c r="AR71" i="34"/>
  <c r="AR72" i="34"/>
  <c r="AR73" i="34"/>
  <c r="AR74" i="34"/>
  <c r="AR75" i="34"/>
  <c r="AR76" i="34"/>
  <c r="AR77" i="34"/>
  <c r="AR78" i="34"/>
  <c r="AR79" i="34"/>
  <c r="AR80" i="34"/>
  <c r="AR81" i="34"/>
  <c r="AR82" i="34"/>
  <c r="AR83" i="34"/>
  <c r="AR84" i="34"/>
  <c r="AR85" i="34"/>
  <c r="AR86" i="34"/>
  <c r="AR87" i="34"/>
  <c r="AR88" i="34"/>
  <c r="AR89" i="34"/>
  <c r="AR90" i="34"/>
  <c r="AR91" i="34"/>
  <c r="AR92" i="34"/>
  <c r="AR93" i="34"/>
  <c r="AR94" i="34"/>
  <c r="AR95" i="34"/>
  <c r="AR96" i="34"/>
  <c r="AR97" i="34"/>
  <c r="AR98" i="34"/>
  <c r="AR99" i="34"/>
  <c r="AR100" i="34"/>
  <c r="AR101" i="34"/>
  <c r="AR102" i="34"/>
  <c r="AR103" i="34"/>
  <c r="AR104" i="34"/>
  <c r="AR105" i="34"/>
  <c r="AR106" i="34"/>
  <c r="AR107" i="34"/>
  <c r="AR108" i="34"/>
  <c r="AR109" i="34"/>
  <c r="AR110" i="34"/>
  <c r="AR111" i="34"/>
  <c r="AR112" i="34"/>
  <c r="AR113" i="34"/>
  <c r="AR114" i="34"/>
  <c r="AR115" i="34"/>
  <c r="AR116" i="34"/>
  <c r="AR117" i="34"/>
  <c r="AR118" i="34"/>
  <c r="AR119" i="34"/>
  <c r="AR120" i="34"/>
  <c r="AR121" i="34"/>
  <c r="AR122" i="34"/>
  <c r="AR123" i="34"/>
  <c r="AR124" i="34"/>
  <c r="AR125" i="34"/>
  <c r="AR126" i="34"/>
  <c r="AR127" i="34"/>
  <c r="AR128" i="34"/>
  <c r="AR129" i="34"/>
  <c r="AR130" i="34"/>
  <c r="AR131" i="34"/>
  <c r="AR132" i="34"/>
  <c r="AR133" i="34"/>
  <c r="AR134" i="34"/>
  <c r="AR135" i="34"/>
  <c r="AR136" i="34"/>
  <c r="AR137" i="34"/>
  <c r="AR138" i="34"/>
  <c r="AR139" i="34"/>
  <c r="AR140" i="34"/>
  <c r="AR141" i="34"/>
  <c r="AR142" i="34"/>
  <c r="AR143" i="34"/>
  <c r="AR144" i="34"/>
  <c r="AR145" i="34"/>
  <c r="AR146" i="34"/>
  <c r="AR147" i="34"/>
  <c r="AR148" i="34"/>
  <c r="AR149" i="34"/>
  <c r="AR150" i="34"/>
  <c r="AR151" i="34"/>
  <c r="AR152" i="34"/>
  <c r="AR153" i="34"/>
  <c r="AR154" i="34"/>
  <c r="AR155" i="34"/>
  <c r="AR156" i="34"/>
  <c r="AR157" i="34"/>
  <c r="AR158" i="34"/>
  <c r="AR159" i="34"/>
  <c r="AR160" i="34"/>
  <c r="AR161" i="34"/>
  <c r="AR162" i="34"/>
  <c r="AR163" i="34"/>
  <c r="AR164" i="34"/>
  <c r="AR165" i="34"/>
  <c r="AR166" i="34"/>
  <c r="AR167" i="34"/>
  <c r="AR168" i="34"/>
  <c r="AR169" i="34"/>
  <c r="AR170" i="34"/>
  <c r="AR171" i="34"/>
  <c r="AR172" i="34"/>
  <c r="AR173" i="34"/>
  <c r="AR174" i="34"/>
  <c r="AR175" i="34"/>
  <c r="AR176" i="34"/>
  <c r="AR177" i="34"/>
  <c r="AR178" i="34"/>
  <c r="AR179" i="34"/>
  <c r="AR180" i="34"/>
  <c r="AR181" i="34"/>
  <c r="AR182" i="34"/>
  <c r="AR183" i="34"/>
  <c r="AR184" i="34"/>
  <c r="AR185" i="34"/>
  <c r="AR186" i="34"/>
  <c r="AR187" i="34"/>
  <c r="AR188" i="34"/>
  <c r="AR189" i="34"/>
  <c r="AR190" i="34"/>
  <c r="AR191" i="34"/>
  <c r="AR192" i="34"/>
  <c r="AR193" i="34"/>
  <c r="AR194" i="34"/>
  <c r="AR195" i="34"/>
  <c r="AR196" i="34"/>
  <c r="AR197" i="34"/>
  <c r="AR198" i="34"/>
  <c r="AR199" i="34"/>
  <c r="AR200" i="34"/>
  <c r="AR201" i="34"/>
  <c r="AR202" i="34"/>
  <c r="AR203" i="34"/>
  <c r="AR204" i="34"/>
  <c r="AR205" i="34"/>
  <c r="AR206" i="34"/>
  <c r="AR207" i="34"/>
  <c r="AR208" i="34"/>
  <c r="AR209" i="34"/>
  <c r="AR210" i="34"/>
  <c r="AR211" i="34"/>
  <c r="AR212" i="34"/>
  <c r="AR213" i="34"/>
  <c r="AR214" i="34"/>
  <c r="AR215" i="34"/>
  <c r="AR216" i="34"/>
  <c r="AR217" i="34"/>
  <c r="AR218" i="34"/>
  <c r="AR219" i="34"/>
  <c r="AR220" i="34"/>
  <c r="AR221" i="34"/>
  <c r="AR222" i="34"/>
  <c r="AR223" i="34"/>
  <c r="AR224" i="34"/>
  <c r="AR225" i="34"/>
  <c r="AR226" i="34"/>
  <c r="AR227" i="34"/>
  <c r="AR228" i="34"/>
  <c r="AR229" i="34"/>
  <c r="AR230" i="34"/>
  <c r="AR231" i="34"/>
  <c r="AR232" i="34"/>
  <c r="AR233" i="34"/>
  <c r="AR234" i="34"/>
  <c r="AR235" i="34"/>
  <c r="AR236" i="34"/>
  <c r="AR237" i="34"/>
  <c r="AR238" i="34"/>
  <c r="AR239" i="34"/>
  <c r="AR240" i="34"/>
  <c r="AR241" i="34"/>
  <c r="AR242" i="34"/>
  <c r="AR243" i="34"/>
  <c r="AR244" i="34"/>
  <c r="AR245" i="34"/>
  <c r="AR246" i="34"/>
  <c r="AR247" i="34"/>
  <c r="AR248" i="34"/>
  <c r="AR249" i="34"/>
  <c r="AR250" i="34"/>
  <c r="AR251" i="34"/>
  <c r="AR252" i="34"/>
  <c r="AR253" i="34"/>
  <c r="AR254" i="34"/>
  <c r="AR255" i="34"/>
  <c r="AR256" i="34"/>
  <c r="AR257" i="34"/>
  <c r="AR258" i="34"/>
  <c r="AR259" i="34"/>
  <c r="AR260" i="34"/>
  <c r="AR261" i="34"/>
  <c r="AR262" i="34"/>
  <c r="AR263" i="34"/>
  <c r="AR264" i="34"/>
  <c r="AR265" i="34"/>
  <c r="AR266" i="34"/>
  <c r="AR267" i="34"/>
  <c r="AR268" i="34"/>
  <c r="AR269" i="34"/>
  <c r="AR270" i="34"/>
  <c r="AR271" i="34"/>
  <c r="AR272" i="34"/>
  <c r="AR273" i="34"/>
  <c r="AR274" i="34"/>
  <c r="AR275" i="34"/>
  <c r="AR276" i="34"/>
  <c r="AR277" i="34"/>
  <c r="AR278" i="34"/>
  <c r="AR279" i="34"/>
  <c r="AR280" i="34"/>
  <c r="AR281" i="34"/>
  <c r="AR282" i="34"/>
  <c r="AR283" i="34"/>
  <c r="AR284" i="34"/>
  <c r="AR285" i="34"/>
  <c r="AR286" i="34"/>
  <c r="AR287" i="34"/>
  <c r="AR288" i="34"/>
  <c r="AR289" i="34"/>
  <c r="AR290" i="34"/>
  <c r="AR291" i="34"/>
  <c r="AR292" i="34"/>
  <c r="AR293" i="34"/>
  <c r="AR294" i="34"/>
  <c r="AR295" i="34"/>
  <c r="AR296" i="34"/>
  <c r="AR297" i="34"/>
  <c r="AR298" i="34"/>
  <c r="AR299" i="34"/>
  <c r="AR300" i="34"/>
  <c r="AR301" i="34"/>
  <c r="AR302" i="34"/>
  <c r="AR303" i="34"/>
  <c r="AR304" i="34"/>
  <c r="AR305" i="34"/>
  <c r="AR306" i="34"/>
  <c r="AR307" i="34"/>
  <c r="AR308" i="34"/>
  <c r="AR309" i="34"/>
  <c r="AR310" i="34"/>
  <c r="AR311" i="34"/>
  <c r="AR312" i="34"/>
  <c r="AR313" i="34"/>
  <c r="AR314" i="34"/>
  <c r="AR315" i="34"/>
  <c r="AR316" i="34"/>
  <c r="AR317" i="34"/>
  <c r="AR318" i="34"/>
  <c r="AR319" i="34"/>
  <c r="AR320" i="34"/>
  <c r="AR321" i="34"/>
  <c r="AR322" i="34"/>
  <c r="AR323" i="34"/>
  <c r="AR324" i="34"/>
  <c r="AR325" i="34"/>
  <c r="AR326" i="34"/>
  <c r="AR327" i="34"/>
  <c r="AR328" i="34"/>
  <c r="AR329" i="34"/>
  <c r="AR330" i="34"/>
  <c r="AR331" i="34"/>
  <c r="AR332" i="34"/>
  <c r="AR333" i="34"/>
  <c r="AR334" i="34"/>
  <c r="AR335" i="34"/>
  <c r="AR336" i="34"/>
  <c r="AR337" i="34"/>
  <c r="AR338" i="34"/>
  <c r="AR339" i="34"/>
  <c r="AR340" i="34"/>
  <c r="AR341" i="34"/>
  <c r="AR342" i="34"/>
  <c r="AR343" i="34"/>
  <c r="AR344" i="34"/>
  <c r="AR345" i="34"/>
  <c r="AR346" i="34"/>
  <c r="AR347" i="34"/>
  <c r="AR348" i="34"/>
  <c r="AR349" i="34"/>
  <c r="AS349" i="34" s="1"/>
  <c r="AS350" i="34" s="1"/>
  <c r="AR350" i="34"/>
  <c r="AR351" i="34"/>
  <c r="AR352" i="34"/>
  <c r="AR353" i="34"/>
  <c r="AR354" i="34"/>
  <c r="AR355" i="34"/>
  <c r="AR356" i="34"/>
  <c r="AR357" i="34"/>
  <c r="AR358" i="34"/>
  <c r="AR359" i="34"/>
  <c r="AR360" i="34"/>
  <c r="AR361" i="34"/>
  <c r="AR362" i="34"/>
  <c r="AR363" i="34"/>
  <c r="AR364" i="34"/>
  <c r="AR365" i="34"/>
  <c r="AR366" i="34"/>
  <c r="AR367" i="34"/>
  <c r="AR368" i="34"/>
  <c r="AR369" i="34"/>
  <c r="AN8" i="34"/>
  <c r="AN9" i="34"/>
  <c r="AN10" i="34"/>
  <c r="AN11" i="34"/>
  <c r="AN12" i="34"/>
  <c r="AN13" i="34"/>
  <c r="AN14" i="34"/>
  <c r="AN15" i="34"/>
  <c r="AN16" i="34"/>
  <c r="AN17" i="34"/>
  <c r="AN18" i="34"/>
  <c r="AN19" i="34"/>
  <c r="AN20" i="34"/>
  <c r="AN21" i="34"/>
  <c r="AN22" i="34"/>
  <c r="AN23" i="34"/>
  <c r="AN24" i="34"/>
  <c r="AN25" i="34"/>
  <c r="AN26" i="34"/>
  <c r="AN27" i="34"/>
  <c r="AN28" i="34"/>
  <c r="AN29" i="34"/>
  <c r="AN30" i="34"/>
  <c r="AN31" i="34"/>
  <c r="AN32" i="34"/>
  <c r="AN33" i="34"/>
  <c r="AN34" i="34"/>
  <c r="AN35" i="34"/>
  <c r="AN36" i="34"/>
  <c r="AN37" i="34"/>
  <c r="AN38" i="34"/>
  <c r="AN39" i="34"/>
  <c r="AN40" i="34"/>
  <c r="AN41" i="34"/>
  <c r="AN42" i="34"/>
  <c r="AN43" i="34"/>
  <c r="AN44" i="34"/>
  <c r="AN45" i="34"/>
  <c r="AN46" i="34"/>
  <c r="AN47" i="34"/>
  <c r="AN48" i="34"/>
  <c r="AN49" i="34"/>
  <c r="AN50" i="34"/>
  <c r="AN51" i="34"/>
  <c r="AN52" i="34"/>
  <c r="AN53" i="34"/>
  <c r="AN54" i="34"/>
  <c r="AN55" i="34"/>
  <c r="AN56" i="34"/>
  <c r="AN57" i="34"/>
  <c r="AN58" i="34"/>
  <c r="AN59" i="34"/>
  <c r="AN60" i="34"/>
  <c r="AN61" i="34"/>
  <c r="AN62" i="34"/>
  <c r="AN63" i="34"/>
  <c r="AN64" i="34"/>
  <c r="AN65" i="34"/>
  <c r="AN66" i="34"/>
  <c r="AN67" i="34"/>
  <c r="AN68" i="34"/>
  <c r="AN69" i="34"/>
  <c r="AN70" i="34"/>
  <c r="AN71" i="34"/>
  <c r="AN72" i="34"/>
  <c r="AN73" i="34"/>
  <c r="AN74" i="34"/>
  <c r="AN75" i="34"/>
  <c r="AN76" i="34"/>
  <c r="AN77" i="34"/>
  <c r="AN78" i="34"/>
  <c r="AN79" i="34"/>
  <c r="AN80" i="34"/>
  <c r="AN81" i="34"/>
  <c r="AN82" i="34"/>
  <c r="AN83" i="34"/>
  <c r="AN84" i="34"/>
  <c r="AN85" i="34"/>
  <c r="AN86" i="34"/>
  <c r="AN87" i="34"/>
  <c r="AN88" i="34"/>
  <c r="AN89" i="34"/>
  <c r="AN90" i="34"/>
  <c r="AN91" i="34"/>
  <c r="AN92" i="34"/>
  <c r="AN93" i="34"/>
  <c r="AN94" i="34"/>
  <c r="AN95" i="34"/>
  <c r="AN96" i="34"/>
  <c r="AN97" i="34"/>
  <c r="AN98" i="34"/>
  <c r="AN99" i="34"/>
  <c r="AN100" i="34"/>
  <c r="AN101" i="34"/>
  <c r="AN102" i="34"/>
  <c r="AN103" i="34"/>
  <c r="AN104" i="34"/>
  <c r="AN105" i="34"/>
  <c r="AN106" i="34"/>
  <c r="AN107" i="34"/>
  <c r="AN108" i="34"/>
  <c r="AN109" i="34"/>
  <c r="AN110" i="34"/>
  <c r="AN111" i="34"/>
  <c r="AN112" i="34"/>
  <c r="AN113" i="34"/>
  <c r="AN114" i="34"/>
  <c r="AN115" i="34"/>
  <c r="AN116" i="34"/>
  <c r="AN117" i="34"/>
  <c r="AN118" i="34"/>
  <c r="AN119" i="34"/>
  <c r="AN120" i="34"/>
  <c r="AN121" i="34"/>
  <c r="AN122" i="34"/>
  <c r="AN123" i="34"/>
  <c r="AN124" i="34"/>
  <c r="AN125" i="34"/>
  <c r="AN126" i="34"/>
  <c r="AN127" i="34"/>
  <c r="AN128" i="34"/>
  <c r="AN129" i="34"/>
  <c r="AN130" i="34"/>
  <c r="AN131" i="34"/>
  <c r="AN132" i="34"/>
  <c r="AN133" i="34"/>
  <c r="AN134" i="34"/>
  <c r="AN135" i="34"/>
  <c r="AN136" i="34"/>
  <c r="AN137" i="34"/>
  <c r="AN138" i="34"/>
  <c r="AN139" i="34"/>
  <c r="AN140" i="34"/>
  <c r="AN141" i="34"/>
  <c r="AN142" i="34"/>
  <c r="AN143" i="34"/>
  <c r="AN144" i="34"/>
  <c r="AN145" i="34"/>
  <c r="AN146" i="34"/>
  <c r="AN147" i="34"/>
  <c r="AN148" i="34"/>
  <c r="AN149" i="34"/>
  <c r="AN150" i="34"/>
  <c r="AN151" i="34"/>
  <c r="AN152" i="34"/>
  <c r="AN153" i="34"/>
  <c r="AN154" i="34"/>
  <c r="AN155" i="34"/>
  <c r="AN156" i="34"/>
  <c r="AN157" i="34"/>
  <c r="AN158" i="34"/>
  <c r="AN159" i="34"/>
  <c r="AN160" i="34"/>
  <c r="AN161" i="34"/>
  <c r="AN162" i="34"/>
  <c r="AN163" i="34"/>
  <c r="AN164" i="34"/>
  <c r="AN165" i="34"/>
  <c r="AN166" i="34"/>
  <c r="AN167" i="34"/>
  <c r="AN168" i="34"/>
  <c r="AN169" i="34"/>
  <c r="AN170" i="34"/>
  <c r="AN171" i="34"/>
  <c r="AN172" i="34"/>
  <c r="AN173" i="34"/>
  <c r="AN174" i="34"/>
  <c r="AN175" i="34"/>
  <c r="AN176" i="34"/>
  <c r="AN177" i="34"/>
  <c r="AN178" i="34"/>
  <c r="AN179" i="34"/>
  <c r="AN180" i="34"/>
  <c r="AN181" i="34"/>
  <c r="AN182" i="34"/>
  <c r="AN183" i="34"/>
  <c r="AN184" i="34"/>
  <c r="AN185" i="34"/>
  <c r="AN186" i="34"/>
  <c r="AN187" i="34"/>
  <c r="AN188" i="34"/>
  <c r="AN189" i="34"/>
  <c r="AN190" i="34"/>
  <c r="AN191" i="34"/>
  <c r="AN192" i="34"/>
  <c r="AN193" i="34"/>
  <c r="AN194" i="34"/>
  <c r="AN195" i="34"/>
  <c r="AN196" i="34"/>
  <c r="AN197" i="34"/>
  <c r="AN198" i="34"/>
  <c r="AN199" i="34"/>
  <c r="AN200" i="34"/>
  <c r="AN201" i="34"/>
  <c r="AN202" i="34"/>
  <c r="AN203" i="34"/>
  <c r="AN204" i="34"/>
  <c r="AN205" i="34"/>
  <c r="AN206" i="34"/>
  <c r="AN207" i="34"/>
  <c r="AN208" i="34"/>
  <c r="AN209" i="34"/>
  <c r="AN210" i="34"/>
  <c r="AN211" i="34"/>
  <c r="AN212" i="34"/>
  <c r="AN213" i="34"/>
  <c r="AN214" i="34"/>
  <c r="AN215" i="34"/>
  <c r="AN216" i="34"/>
  <c r="AN217" i="34"/>
  <c r="AN218" i="34"/>
  <c r="AN219" i="34"/>
  <c r="AN220" i="34"/>
  <c r="AN221" i="34"/>
  <c r="AN222" i="34"/>
  <c r="AN223" i="34"/>
  <c r="AN224" i="34"/>
  <c r="AN225" i="34"/>
  <c r="AN226" i="34"/>
  <c r="AN227" i="34"/>
  <c r="AN228" i="34"/>
  <c r="AN229" i="34"/>
  <c r="AN230" i="34"/>
  <c r="AN231" i="34"/>
  <c r="AN232" i="34"/>
  <c r="AN233" i="34"/>
  <c r="AN234" i="34"/>
  <c r="AN235" i="34"/>
  <c r="AN236" i="34"/>
  <c r="AN237" i="34"/>
  <c r="AN238" i="34"/>
  <c r="AN239" i="34"/>
  <c r="AN240" i="34"/>
  <c r="AN241" i="34"/>
  <c r="AN242" i="34"/>
  <c r="AN243" i="34"/>
  <c r="AN244" i="34"/>
  <c r="AN245" i="34"/>
  <c r="AN246" i="34"/>
  <c r="AN247" i="34"/>
  <c r="AN248" i="34"/>
  <c r="AN249" i="34"/>
  <c r="AN250" i="34"/>
  <c r="AN251" i="34"/>
  <c r="AN252" i="34"/>
  <c r="AN253" i="34"/>
  <c r="AN254" i="34"/>
  <c r="AN255" i="34"/>
  <c r="AN256" i="34"/>
  <c r="AN257" i="34"/>
  <c r="AN258" i="34"/>
  <c r="AN259" i="34"/>
  <c r="AN260" i="34"/>
  <c r="AN261" i="34"/>
  <c r="AN262" i="34"/>
  <c r="AN263" i="34"/>
  <c r="AN264" i="34"/>
  <c r="AN265" i="34"/>
  <c r="AN266" i="34"/>
  <c r="AN267" i="34"/>
  <c r="AN268" i="34"/>
  <c r="AN269" i="34"/>
  <c r="AN270" i="34"/>
  <c r="AN271" i="34"/>
  <c r="AN272" i="34"/>
  <c r="AN273" i="34"/>
  <c r="AN274" i="34"/>
  <c r="AN275" i="34"/>
  <c r="AN276" i="34"/>
  <c r="AN277" i="34"/>
  <c r="AN278" i="34"/>
  <c r="AN279" i="34"/>
  <c r="AN280" i="34"/>
  <c r="AN281" i="34"/>
  <c r="AN282" i="34"/>
  <c r="AN283" i="34"/>
  <c r="AN284" i="34"/>
  <c r="AN285" i="34"/>
  <c r="AN286" i="34"/>
  <c r="AN287" i="34"/>
  <c r="AN288" i="34"/>
  <c r="AN289" i="34"/>
  <c r="AN290" i="34"/>
  <c r="AN291" i="34"/>
  <c r="AN292" i="34"/>
  <c r="AN293" i="34"/>
  <c r="AN294" i="34"/>
  <c r="AN295" i="34"/>
  <c r="AN296" i="34"/>
  <c r="AN297" i="34"/>
  <c r="AN298" i="34"/>
  <c r="AN299" i="34"/>
  <c r="AN300" i="34"/>
  <c r="AN301" i="34"/>
  <c r="AN302" i="34"/>
  <c r="AN303" i="34"/>
  <c r="AN304" i="34"/>
  <c r="AN305" i="34"/>
  <c r="AN306" i="34"/>
  <c r="AN307" i="34"/>
  <c r="AN308" i="34"/>
  <c r="AN309" i="34"/>
  <c r="AN310" i="34"/>
  <c r="AN311" i="34"/>
  <c r="AN312" i="34"/>
  <c r="AN313" i="34"/>
  <c r="AN314" i="34"/>
  <c r="AN315" i="34"/>
  <c r="AN316" i="34"/>
  <c r="AN317" i="34"/>
  <c r="AN318" i="34"/>
  <c r="AN319" i="34"/>
  <c r="AN320" i="34"/>
  <c r="AN321" i="34"/>
  <c r="AN322" i="34"/>
  <c r="AN323" i="34"/>
  <c r="AN324" i="34"/>
  <c r="AN325" i="34"/>
  <c r="AN326" i="34"/>
  <c r="AN327" i="34"/>
  <c r="AN328" i="34"/>
  <c r="AN329" i="34"/>
  <c r="AN330" i="34"/>
  <c r="AN331" i="34"/>
  <c r="AN332" i="34"/>
  <c r="AN333" i="34"/>
  <c r="AN334" i="34"/>
  <c r="AN335" i="34"/>
  <c r="AN336" i="34"/>
  <c r="AN337" i="34"/>
  <c r="AN338" i="34"/>
  <c r="AN339" i="34"/>
  <c r="AN340" i="34"/>
  <c r="AN341" i="34"/>
  <c r="AN342" i="34"/>
  <c r="AO342" i="34" s="1"/>
  <c r="AN343" i="34"/>
  <c r="AN344" i="34"/>
  <c r="AN345" i="34"/>
  <c r="AN346" i="34"/>
  <c r="AN347" i="34"/>
  <c r="AN348" i="34"/>
  <c r="AN349" i="34"/>
  <c r="AN350" i="34"/>
  <c r="AN351" i="34"/>
  <c r="AN352" i="34"/>
  <c r="AN353" i="34"/>
  <c r="AN354" i="34"/>
  <c r="AN355" i="34"/>
  <c r="AN356" i="34"/>
  <c r="AN357" i="34"/>
  <c r="AN358" i="34"/>
  <c r="AN359" i="34"/>
  <c r="AN360" i="34"/>
  <c r="AN361" i="34"/>
  <c r="AN362" i="34"/>
  <c r="AN363" i="34"/>
  <c r="AN364" i="34"/>
  <c r="AN365" i="34"/>
  <c r="AN366" i="34"/>
  <c r="AN367" i="34"/>
  <c r="AN368" i="34"/>
  <c r="AN369" i="34"/>
  <c r="AJ8" i="34"/>
  <c r="AJ9" i="34"/>
  <c r="AJ10" i="34"/>
  <c r="AJ11" i="34"/>
  <c r="AJ12" i="34"/>
  <c r="AJ13" i="34"/>
  <c r="AJ14" i="34"/>
  <c r="AJ15" i="34"/>
  <c r="AJ16" i="34"/>
  <c r="AJ17" i="34"/>
  <c r="AJ18" i="34"/>
  <c r="AJ19" i="34"/>
  <c r="AJ20" i="34"/>
  <c r="AJ21" i="34"/>
  <c r="AJ22" i="34"/>
  <c r="AJ23" i="34"/>
  <c r="AJ24" i="34"/>
  <c r="AJ25" i="34"/>
  <c r="AJ26" i="34"/>
  <c r="AJ27" i="34"/>
  <c r="AJ28" i="34"/>
  <c r="AJ29" i="34"/>
  <c r="AJ30" i="34"/>
  <c r="AJ31" i="34"/>
  <c r="AJ32" i="34"/>
  <c r="AJ33" i="34"/>
  <c r="AJ34" i="34"/>
  <c r="AJ35" i="34"/>
  <c r="AJ36" i="34"/>
  <c r="AJ37" i="34"/>
  <c r="AJ38" i="34"/>
  <c r="AJ39" i="34"/>
  <c r="AJ40" i="34"/>
  <c r="AJ41" i="34"/>
  <c r="AJ42" i="34"/>
  <c r="AJ43" i="34"/>
  <c r="AJ44" i="34"/>
  <c r="AJ45" i="34"/>
  <c r="AJ46" i="34"/>
  <c r="AJ47" i="34"/>
  <c r="AJ48" i="34"/>
  <c r="AJ49" i="34"/>
  <c r="AJ50" i="34"/>
  <c r="AJ51" i="34"/>
  <c r="AJ52" i="34"/>
  <c r="AJ53" i="34"/>
  <c r="AJ54" i="34"/>
  <c r="AJ55" i="34"/>
  <c r="AJ56" i="34"/>
  <c r="AJ57" i="34"/>
  <c r="AJ58" i="34"/>
  <c r="AJ59" i="34"/>
  <c r="AJ60" i="34"/>
  <c r="AJ61" i="34"/>
  <c r="AJ62" i="34"/>
  <c r="AJ63" i="34"/>
  <c r="AJ64" i="34"/>
  <c r="AJ65" i="34"/>
  <c r="AJ66" i="34"/>
  <c r="AJ67" i="34"/>
  <c r="AJ68" i="34"/>
  <c r="AJ69" i="34"/>
  <c r="AJ70" i="34"/>
  <c r="AJ71" i="34"/>
  <c r="AJ72" i="34"/>
  <c r="AJ73" i="34"/>
  <c r="AJ74" i="34"/>
  <c r="AJ75" i="34"/>
  <c r="AJ76" i="34"/>
  <c r="AJ77" i="34"/>
  <c r="AJ78" i="34"/>
  <c r="AJ79" i="34"/>
  <c r="AJ80" i="34"/>
  <c r="AJ81" i="34"/>
  <c r="AJ82" i="34"/>
  <c r="AJ83" i="34"/>
  <c r="AJ84" i="34"/>
  <c r="AJ85" i="34"/>
  <c r="AJ86" i="34"/>
  <c r="AJ87" i="34"/>
  <c r="AJ88" i="34"/>
  <c r="AJ89" i="34"/>
  <c r="AJ90" i="34"/>
  <c r="AJ91" i="34"/>
  <c r="AJ92" i="34"/>
  <c r="AJ93" i="34"/>
  <c r="AJ94" i="34"/>
  <c r="AJ95" i="34"/>
  <c r="AJ96" i="34"/>
  <c r="AJ97" i="34"/>
  <c r="AJ98" i="34"/>
  <c r="AJ99" i="34"/>
  <c r="AJ100" i="34"/>
  <c r="AJ101" i="34"/>
  <c r="AJ102" i="34"/>
  <c r="AJ103" i="34"/>
  <c r="AJ104" i="34"/>
  <c r="AJ105" i="34"/>
  <c r="AJ106" i="34"/>
  <c r="AJ107" i="34"/>
  <c r="AJ108" i="34"/>
  <c r="AJ109" i="34"/>
  <c r="AJ110" i="34"/>
  <c r="AJ111" i="34"/>
  <c r="AJ112" i="34"/>
  <c r="AJ113" i="34"/>
  <c r="AJ114" i="34"/>
  <c r="AJ115" i="34"/>
  <c r="AJ116" i="34"/>
  <c r="AJ117" i="34"/>
  <c r="AJ118" i="34"/>
  <c r="AJ119" i="34"/>
  <c r="AJ120" i="34"/>
  <c r="AJ121" i="34"/>
  <c r="AJ122" i="34"/>
  <c r="AJ123" i="34"/>
  <c r="AJ124" i="34"/>
  <c r="AJ125" i="34"/>
  <c r="AJ126" i="34"/>
  <c r="AJ127" i="34"/>
  <c r="AJ128" i="34"/>
  <c r="AJ129" i="34"/>
  <c r="AJ130" i="34"/>
  <c r="AJ131" i="34"/>
  <c r="AJ132" i="34"/>
  <c r="AJ133" i="34"/>
  <c r="AJ134" i="34"/>
  <c r="AJ135" i="34"/>
  <c r="AJ136" i="34"/>
  <c r="AJ137" i="34"/>
  <c r="AJ138" i="34"/>
  <c r="AJ139" i="34"/>
  <c r="AJ140" i="34"/>
  <c r="AJ141" i="34"/>
  <c r="AJ142" i="34"/>
  <c r="AJ143" i="34"/>
  <c r="AJ144" i="34"/>
  <c r="AJ145" i="34"/>
  <c r="AJ146" i="34"/>
  <c r="AJ147" i="34"/>
  <c r="AJ148" i="34"/>
  <c r="AJ149" i="34"/>
  <c r="AJ150" i="34"/>
  <c r="AJ151" i="34"/>
  <c r="AJ152" i="34"/>
  <c r="AJ153" i="34"/>
  <c r="AJ154" i="34"/>
  <c r="AJ155" i="34"/>
  <c r="AJ156" i="34"/>
  <c r="AJ157" i="34"/>
  <c r="AJ158" i="34"/>
  <c r="AJ159" i="34"/>
  <c r="AJ160" i="34"/>
  <c r="AJ161" i="34"/>
  <c r="AJ162" i="34"/>
  <c r="AJ163" i="34"/>
  <c r="AJ164" i="34"/>
  <c r="AJ165" i="34"/>
  <c r="AJ166" i="34"/>
  <c r="AJ167" i="34"/>
  <c r="AJ168" i="34"/>
  <c r="AJ169" i="34"/>
  <c r="AJ170" i="34"/>
  <c r="AJ171" i="34"/>
  <c r="AJ172" i="34"/>
  <c r="AJ173" i="34"/>
  <c r="AJ174" i="34"/>
  <c r="AJ175" i="34"/>
  <c r="AJ176" i="34"/>
  <c r="AJ177" i="34"/>
  <c r="AJ178" i="34"/>
  <c r="AJ179" i="34"/>
  <c r="AJ180" i="34"/>
  <c r="AJ181" i="34"/>
  <c r="AJ182" i="34"/>
  <c r="AJ183" i="34"/>
  <c r="AJ184" i="34"/>
  <c r="AJ185" i="34"/>
  <c r="AJ186" i="34"/>
  <c r="AJ187" i="34"/>
  <c r="AJ188" i="34"/>
  <c r="AJ189" i="34"/>
  <c r="AJ190" i="34"/>
  <c r="AJ191" i="34"/>
  <c r="AJ192" i="34"/>
  <c r="AJ193" i="34"/>
  <c r="AJ194" i="34"/>
  <c r="AJ195" i="34"/>
  <c r="AJ196" i="34"/>
  <c r="AJ197" i="34"/>
  <c r="AJ198" i="34"/>
  <c r="AJ199" i="34"/>
  <c r="AJ200" i="34"/>
  <c r="AJ201" i="34"/>
  <c r="AJ202" i="34"/>
  <c r="AJ203" i="34"/>
  <c r="AJ204" i="34"/>
  <c r="AJ205" i="34"/>
  <c r="AJ206" i="34"/>
  <c r="AJ207" i="34"/>
  <c r="AJ208" i="34"/>
  <c r="AJ209" i="34"/>
  <c r="AJ210" i="34"/>
  <c r="AJ211" i="34"/>
  <c r="AJ212" i="34"/>
  <c r="AJ213" i="34"/>
  <c r="AJ214" i="34"/>
  <c r="AJ215" i="34"/>
  <c r="AJ216" i="34"/>
  <c r="AJ217" i="34"/>
  <c r="AJ218" i="34"/>
  <c r="AJ219" i="34"/>
  <c r="AJ220" i="34"/>
  <c r="AJ221" i="34"/>
  <c r="AJ222" i="34"/>
  <c r="AJ223" i="34"/>
  <c r="AJ224" i="34"/>
  <c r="AJ225" i="34"/>
  <c r="AJ226" i="34"/>
  <c r="AJ227" i="34"/>
  <c r="AJ228" i="34"/>
  <c r="AJ229" i="34"/>
  <c r="AJ230" i="34"/>
  <c r="AJ231" i="34"/>
  <c r="AJ232" i="34"/>
  <c r="AJ233" i="34"/>
  <c r="AJ234" i="34"/>
  <c r="AJ235" i="34"/>
  <c r="AJ236" i="34"/>
  <c r="AJ237" i="34"/>
  <c r="AJ238" i="34"/>
  <c r="AJ239" i="34"/>
  <c r="AJ240" i="34"/>
  <c r="AJ241" i="34"/>
  <c r="AJ242" i="34"/>
  <c r="AJ243" i="34"/>
  <c r="AJ244" i="34"/>
  <c r="AJ245" i="34"/>
  <c r="AJ246" i="34"/>
  <c r="AJ247" i="34"/>
  <c r="AJ248" i="34"/>
  <c r="AJ249" i="34"/>
  <c r="AJ250" i="34"/>
  <c r="AJ251" i="34"/>
  <c r="AJ252" i="34"/>
  <c r="AJ253" i="34"/>
  <c r="AJ254" i="34"/>
  <c r="AJ255" i="34"/>
  <c r="AJ256" i="34"/>
  <c r="AJ257" i="34"/>
  <c r="AJ258" i="34"/>
  <c r="AJ259" i="34"/>
  <c r="AJ260" i="34"/>
  <c r="AJ261" i="34"/>
  <c r="AJ262" i="34"/>
  <c r="AJ263" i="34"/>
  <c r="AJ264" i="34"/>
  <c r="AJ265" i="34"/>
  <c r="AJ266" i="34"/>
  <c r="AJ267" i="34"/>
  <c r="AJ268" i="34"/>
  <c r="AJ269" i="34"/>
  <c r="AJ270" i="34"/>
  <c r="AJ271" i="34"/>
  <c r="AJ272" i="34"/>
  <c r="AJ273" i="34"/>
  <c r="AJ274" i="34"/>
  <c r="AJ275" i="34"/>
  <c r="AJ276" i="34"/>
  <c r="AJ277" i="34"/>
  <c r="AJ278" i="34"/>
  <c r="AJ279" i="34"/>
  <c r="AJ280" i="34"/>
  <c r="AJ281" i="34"/>
  <c r="AJ282" i="34"/>
  <c r="AJ283" i="34"/>
  <c r="AJ284" i="34"/>
  <c r="AJ285" i="34"/>
  <c r="AJ286" i="34"/>
  <c r="AJ287" i="34"/>
  <c r="AJ288" i="34"/>
  <c r="AJ289" i="34"/>
  <c r="AJ290" i="34"/>
  <c r="AJ291" i="34"/>
  <c r="AJ292" i="34"/>
  <c r="AJ293" i="34"/>
  <c r="AJ294" i="34"/>
  <c r="AJ295" i="34"/>
  <c r="AJ296" i="34"/>
  <c r="AJ297" i="34"/>
  <c r="AJ298" i="34"/>
  <c r="AJ299" i="34"/>
  <c r="AJ300" i="34"/>
  <c r="AJ301" i="34"/>
  <c r="AJ302" i="34"/>
  <c r="AJ303" i="34"/>
  <c r="AJ304" i="34"/>
  <c r="AJ305" i="34"/>
  <c r="AJ306" i="34"/>
  <c r="AJ307" i="34"/>
  <c r="AJ308" i="34"/>
  <c r="AJ309" i="34"/>
  <c r="AJ310" i="34"/>
  <c r="AJ311" i="34"/>
  <c r="AJ312" i="34"/>
  <c r="AJ313" i="34"/>
  <c r="AJ314" i="34"/>
  <c r="AJ315" i="34"/>
  <c r="AJ316" i="34"/>
  <c r="AJ317" i="34"/>
  <c r="AJ318" i="34"/>
  <c r="AJ319" i="34"/>
  <c r="AJ320" i="34"/>
  <c r="AJ321" i="34"/>
  <c r="AJ322" i="34"/>
  <c r="AJ323" i="34"/>
  <c r="AJ324" i="34"/>
  <c r="AJ325" i="34"/>
  <c r="AJ326" i="34"/>
  <c r="AJ327" i="34"/>
  <c r="AJ328" i="34"/>
  <c r="AJ329" i="34"/>
  <c r="AJ330" i="34"/>
  <c r="AJ331" i="34"/>
  <c r="AJ332" i="34"/>
  <c r="AJ333" i="34"/>
  <c r="AJ334" i="34"/>
  <c r="AJ335" i="34"/>
  <c r="AJ336" i="34"/>
  <c r="AJ337" i="34"/>
  <c r="AJ338" i="34"/>
  <c r="AJ339" i="34"/>
  <c r="AJ340" i="34"/>
  <c r="AJ341" i="34"/>
  <c r="AJ342" i="34"/>
  <c r="AJ343" i="34"/>
  <c r="AJ344" i="34"/>
  <c r="AJ345" i="34"/>
  <c r="AJ346" i="34"/>
  <c r="AJ347" i="34"/>
  <c r="AJ348" i="34"/>
  <c r="AJ349" i="34"/>
  <c r="AJ350" i="34"/>
  <c r="AJ351" i="34"/>
  <c r="AJ352" i="34"/>
  <c r="AJ353" i="34"/>
  <c r="AJ354" i="34"/>
  <c r="AJ355" i="34"/>
  <c r="AJ356" i="34"/>
  <c r="AJ357" i="34"/>
  <c r="AJ358" i="34"/>
  <c r="AJ359" i="34"/>
  <c r="AJ360" i="34"/>
  <c r="AJ361" i="34"/>
  <c r="AJ362" i="34"/>
  <c r="AJ363" i="34"/>
  <c r="AJ364" i="34"/>
  <c r="AJ365" i="34"/>
  <c r="AJ366" i="34"/>
  <c r="AJ367" i="34"/>
  <c r="AJ368" i="34"/>
  <c r="AJ369" i="34"/>
  <c r="AB8" i="34"/>
  <c r="AB9" i="34"/>
  <c r="AB10" i="34"/>
  <c r="AB11" i="34"/>
  <c r="AB12" i="34"/>
  <c r="AB13" i="34"/>
  <c r="AB14" i="34"/>
  <c r="AB15" i="34"/>
  <c r="AB16" i="34"/>
  <c r="AB17" i="34"/>
  <c r="AB18" i="34"/>
  <c r="AB19" i="34"/>
  <c r="AB20" i="34"/>
  <c r="AB21" i="34"/>
  <c r="AB22" i="34"/>
  <c r="AB23" i="34"/>
  <c r="AB24" i="34"/>
  <c r="AB25" i="34"/>
  <c r="AB26" i="34"/>
  <c r="AB27" i="34"/>
  <c r="AB28" i="34"/>
  <c r="AB29" i="34"/>
  <c r="AB30" i="34"/>
  <c r="AB31" i="34"/>
  <c r="AB32" i="34"/>
  <c r="AB33" i="34"/>
  <c r="AB34" i="34"/>
  <c r="AB35" i="34"/>
  <c r="AB36" i="34"/>
  <c r="AB37" i="34"/>
  <c r="AB38" i="34"/>
  <c r="AB39" i="34"/>
  <c r="AB40" i="34"/>
  <c r="AB41" i="34"/>
  <c r="AB42" i="34"/>
  <c r="AB43" i="34"/>
  <c r="AB44" i="34"/>
  <c r="AB45" i="34"/>
  <c r="AB46" i="34"/>
  <c r="AB47" i="34"/>
  <c r="AB48" i="34"/>
  <c r="AB49" i="34"/>
  <c r="AB50" i="34"/>
  <c r="AB51" i="34"/>
  <c r="AB52" i="34"/>
  <c r="AB53" i="34"/>
  <c r="AB54" i="34"/>
  <c r="AB55" i="34"/>
  <c r="AB56" i="34"/>
  <c r="AB57" i="34"/>
  <c r="AB58" i="34"/>
  <c r="AB59" i="34"/>
  <c r="AB60" i="34"/>
  <c r="AB61" i="34"/>
  <c r="AB62" i="34"/>
  <c r="AB63" i="34"/>
  <c r="AB64" i="34"/>
  <c r="AB65" i="34"/>
  <c r="AB66" i="34"/>
  <c r="AB67" i="34"/>
  <c r="AB68" i="34"/>
  <c r="AB69" i="34"/>
  <c r="AB70" i="34"/>
  <c r="AB71" i="34"/>
  <c r="AB72" i="34"/>
  <c r="AB73" i="34"/>
  <c r="AB74" i="34"/>
  <c r="AB75" i="34"/>
  <c r="AB76" i="34"/>
  <c r="AB77" i="34"/>
  <c r="AB78" i="34"/>
  <c r="AB79" i="34"/>
  <c r="AB80" i="34"/>
  <c r="AB81" i="34"/>
  <c r="AB82" i="34"/>
  <c r="AB83" i="34"/>
  <c r="AB84" i="34"/>
  <c r="AB85" i="34"/>
  <c r="AB86" i="34"/>
  <c r="AB87" i="34"/>
  <c r="AB88" i="34"/>
  <c r="AB89" i="34"/>
  <c r="AB90" i="34"/>
  <c r="AB91" i="34"/>
  <c r="AB92" i="34"/>
  <c r="AB93" i="34"/>
  <c r="AB94" i="34"/>
  <c r="AB95" i="34"/>
  <c r="AB96" i="34"/>
  <c r="AB97" i="34"/>
  <c r="AB98" i="34"/>
  <c r="AB99" i="34"/>
  <c r="AB100" i="34"/>
  <c r="AB101" i="34"/>
  <c r="AB102" i="34"/>
  <c r="AB103" i="34"/>
  <c r="AB104" i="34"/>
  <c r="AB105" i="34"/>
  <c r="AB106" i="34"/>
  <c r="AB107" i="34"/>
  <c r="AB108" i="34"/>
  <c r="AB109" i="34"/>
  <c r="AB110" i="34"/>
  <c r="AB111" i="34"/>
  <c r="AB112" i="34"/>
  <c r="AB113" i="34"/>
  <c r="AB114" i="34"/>
  <c r="AB115" i="34"/>
  <c r="AB116" i="34"/>
  <c r="AB117" i="34"/>
  <c r="AB118" i="34"/>
  <c r="AB119" i="34"/>
  <c r="AB120" i="34"/>
  <c r="AB121" i="34"/>
  <c r="AB122" i="34"/>
  <c r="AB123" i="34"/>
  <c r="AB124" i="34"/>
  <c r="AB125" i="34"/>
  <c r="AB126" i="34"/>
  <c r="AB127" i="34"/>
  <c r="AB128" i="34"/>
  <c r="AB129" i="34"/>
  <c r="AB130" i="34"/>
  <c r="AB131" i="34"/>
  <c r="AB132" i="34"/>
  <c r="AB133" i="34"/>
  <c r="AB134" i="34"/>
  <c r="AB135" i="34"/>
  <c r="AB136" i="34"/>
  <c r="AB137" i="34"/>
  <c r="AB138" i="34"/>
  <c r="AB139" i="34"/>
  <c r="AB140" i="34"/>
  <c r="AB141" i="34"/>
  <c r="AB142" i="34"/>
  <c r="AB143" i="34"/>
  <c r="AB144" i="34"/>
  <c r="AB145" i="34"/>
  <c r="AB146" i="34"/>
  <c r="AB147" i="34"/>
  <c r="AB148" i="34"/>
  <c r="AB149" i="34"/>
  <c r="AB150" i="34"/>
  <c r="AB151" i="34"/>
  <c r="AB152" i="34"/>
  <c r="AB153" i="34"/>
  <c r="AB154" i="34"/>
  <c r="AB155" i="34"/>
  <c r="AB156" i="34"/>
  <c r="AB157" i="34"/>
  <c r="AB158" i="34"/>
  <c r="AB159" i="34"/>
  <c r="AB160" i="34"/>
  <c r="AB161" i="34"/>
  <c r="AB162" i="34"/>
  <c r="AB163" i="34"/>
  <c r="AB164" i="34"/>
  <c r="AB165" i="34"/>
  <c r="AB166" i="34"/>
  <c r="AB167" i="34"/>
  <c r="AB168" i="34"/>
  <c r="AB169" i="34"/>
  <c r="AB170" i="34"/>
  <c r="AB171" i="34"/>
  <c r="AB172" i="34"/>
  <c r="AB173" i="34"/>
  <c r="AB174" i="34"/>
  <c r="AB175" i="34"/>
  <c r="AB176" i="34"/>
  <c r="AB177" i="34"/>
  <c r="AB178" i="34"/>
  <c r="AB179" i="34"/>
  <c r="AB180" i="34"/>
  <c r="AB181" i="34"/>
  <c r="AB182" i="34"/>
  <c r="AB183" i="34"/>
  <c r="AB184" i="34"/>
  <c r="AB185" i="34"/>
  <c r="AB186" i="34"/>
  <c r="AB187" i="34"/>
  <c r="AB188" i="34"/>
  <c r="AB189" i="34"/>
  <c r="AB190" i="34"/>
  <c r="AB191" i="34"/>
  <c r="AB192" i="34"/>
  <c r="AB193" i="34"/>
  <c r="AB194" i="34"/>
  <c r="AB195" i="34"/>
  <c r="AB196" i="34"/>
  <c r="AB197" i="34"/>
  <c r="AB198" i="34"/>
  <c r="AB199" i="34"/>
  <c r="AB200" i="34"/>
  <c r="AB201" i="34"/>
  <c r="AB202" i="34"/>
  <c r="AB203" i="34"/>
  <c r="AB204" i="34"/>
  <c r="AB205" i="34"/>
  <c r="AB206" i="34"/>
  <c r="AB207" i="34"/>
  <c r="AB208" i="34"/>
  <c r="AB209" i="34"/>
  <c r="AB210" i="34"/>
  <c r="AB211" i="34"/>
  <c r="AB212" i="34"/>
  <c r="AB213" i="34"/>
  <c r="AB214" i="34"/>
  <c r="AB215" i="34"/>
  <c r="AB216" i="34"/>
  <c r="AB217" i="34"/>
  <c r="AB218" i="34"/>
  <c r="AB219" i="34"/>
  <c r="AB220" i="34"/>
  <c r="AB221" i="34"/>
  <c r="AB222" i="34"/>
  <c r="AB223" i="34"/>
  <c r="AB224" i="34"/>
  <c r="AB225" i="34"/>
  <c r="AB226" i="34"/>
  <c r="AB227" i="34"/>
  <c r="AB228" i="34"/>
  <c r="AB229" i="34"/>
  <c r="AB230" i="34"/>
  <c r="AB231" i="34"/>
  <c r="AB232" i="34"/>
  <c r="AB233" i="34"/>
  <c r="AB234" i="34"/>
  <c r="AB235" i="34"/>
  <c r="AB236" i="34"/>
  <c r="AB237" i="34"/>
  <c r="AB238" i="34"/>
  <c r="AB239" i="34"/>
  <c r="AB240" i="34"/>
  <c r="AB241" i="34"/>
  <c r="AB242" i="34"/>
  <c r="AB243" i="34"/>
  <c r="AB244" i="34"/>
  <c r="AB245" i="34"/>
  <c r="AB246" i="34"/>
  <c r="AB247" i="34"/>
  <c r="AB248" i="34"/>
  <c r="AB249" i="34"/>
  <c r="AB250" i="34"/>
  <c r="AB251" i="34"/>
  <c r="AB252" i="34"/>
  <c r="AB253" i="34"/>
  <c r="AB254" i="34"/>
  <c r="AB255" i="34"/>
  <c r="AB256" i="34"/>
  <c r="AB257" i="34"/>
  <c r="AB258" i="34"/>
  <c r="AB259" i="34"/>
  <c r="AB260" i="34"/>
  <c r="AB261" i="34"/>
  <c r="AB262" i="34"/>
  <c r="AB263" i="34"/>
  <c r="AB264" i="34"/>
  <c r="AB265" i="34"/>
  <c r="AB266" i="34"/>
  <c r="AB267" i="34"/>
  <c r="AB268" i="34"/>
  <c r="AB269" i="34"/>
  <c r="AB270" i="34"/>
  <c r="AB271" i="34"/>
  <c r="AB272" i="34"/>
  <c r="AB273" i="34"/>
  <c r="AB274" i="34"/>
  <c r="AB275" i="34"/>
  <c r="AB276" i="34"/>
  <c r="AB277" i="34"/>
  <c r="AB278" i="34"/>
  <c r="AB279" i="34"/>
  <c r="AB280" i="34"/>
  <c r="AB281" i="34"/>
  <c r="AB282" i="34"/>
  <c r="AB283" i="34"/>
  <c r="AB284" i="34"/>
  <c r="AB285" i="34"/>
  <c r="AB286" i="34"/>
  <c r="AB287" i="34"/>
  <c r="AB288" i="34"/>
  <c r="AB289" i="34"/>
  <c r="AB290" i="34"/>
  <c r="AB291" i="34"/>
  <c r="AB292" i="34"/>
  <c r="AB293" i="34"/>
  <c r="AB294" i="34"/>
  <c r="AB295" i="34"/>
  <c r="AB296" i="34"/>
  <c r="AB297" i="34"/>
  <c r="AB298" i="34"/>
  <c r="AB299" i="34"/>
  <c r="AB300" i="34"/>
  <c r="AB301" i="34"/>
  <c r="AB302" i="34"/>
  <c r="AB303" i="34"/>
  <c r="AB304" i="34"/>
  <c r="AB305" i="34"/>
  <c r="AB306" i="34"/>
  <c r="AB307" i="34"/>
  <c r="AB308" i="34"/>
  <c r="AB309" i="34"/>
  <c r="AB310" i="34"/>
  <c r="AB311" i="34"/>
  <c r="AB312" i="34"/>
  <c r="AB313" i="34"/>
  <c r="AB314" i="34"/>
  <c r="AB315" i="34"/>
  <c r="AB316" i="34"/>
  <c r="AB317" i="34"/>
  <c r="AB318" i="34"/>
  <c r="AB319" i="34"/>
  <c r="AB320" i="34"/>
  <c r="AB321" i="34"/>
  <c r="AB322" i="34"/>
  <c r="AB323" i="34"/>
  <c r="AB324" i="34"/>
  <c r="AB325" i="34"/>
  <c r="AB326" i="34"/>
  <c r="AB327" i="34"/>
  <c r="AB328" i="34"/>
  <c r="AB329" i="34"/>
  <c r="AB330" i="34"/>
  <c r="AB331" i="34"/>
  <c r="AB332" i="34"/>
  <c r="AB333" i="34"/>
  <c r="AB334" i="34"/>
  <c r="AB335" i="34"/>
  <c r="AB336" i="34"/>
  <c r="AB337" i="34"/>
  <c r="AB338" i="34"/>
  <c r="AB339" i="34"/>
  <c r="AB340" i="34"/>
  <c r="AB341" i="34"/>
  <c r="AB342" i="34"/>
  <c r="AC342" i="34" s="1"/>
  <c r="AB343" i="34"/>
  <c r="AB344" i="34"/>
  <c r="AB345" i="34"/>
  <c r="AB346" i="34"/>
  <c r="AB347" i="34"/>
  <c r="AB348" i="34"/>
  <c r="AB349" i="34"/>
  <c r="AC349" i="34" s="1"/>
  <c r="AC350" i="34" s="1"/>
  <c r="AC351" i="34" s="1"/>
  <c r="AC352" i="34" s="1"/>
  <c r="AC353" i="34" s="1"/>
  <c r="AC354" i="34" s="1"/>
  <c r="AC355" i="34" s="1"/>
  <c r="AB350" i="34"/>
  <c r="AB351" i="34"/>
  <c r="AB352" i="34"/>
  <c r="AB353" i="34"/>
  <c r="AB354" i="34"/>
  <c r="AB355" i="34"/>
  <c r="AB356" i="34"/>
  <c r="AB357" i="34"/>
  <c r="AB358" i="34"/>
  <c r="AB359" i="34"/>
  <c r="AB360" i="34"/>
  <c r="AB361" i="34"/>
  <c r="AB362" i="34"/>
  <c r="AB363" i="34"/>
  <c r="AB364" i="34"/>
  <c r="AB365" i="34"/>
  <c r="AB366" i="34"/>
  <c r="AB367" i="34"/>
  <c r="AB368" i="34"/>
  <c r="AB369" i="34"/>
  <c r="AR7" i="34"/>
  <c r="AN7" i="34"/>
  <c r="AJ7" i="34"/>
  <c r="AB7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X51" i="34"/>
  <c r="X52" i="34"/>
  <c r="X53" i="34"/>
  <c r="X54" i="34"/>
  <c r="X55" i="34"/>
  <c r="X56" i="34"/>
  <c r="X57" i="34"/>
  <c r="X58" i="34"/>
  <c r="X59" i="34"/>
  <c r="X60" i="34"/>
  <c r="X61" i="34"/>
  <c r="X62" i="34"/>
  <c r="X63" i="34"/>
  <c r="X64" i="34"/>
  <c r="X65" i="34"/>
  <c r="X66" i="34"/>
  <c r="X67" i="34"/>
  <c r="X68" i="34"/>
  <c r="X69" i="34"/>
  <c r="X70" i="34"/>
  <c r="X71" i="34"/>
  <c r="X72" i="34"/>
  <c r="X73" i="34"/>
  <c r="X74" i="34"/>
  <c r="X75" i="34"/>
  <c r="X76" i="34"/>
  <c r="X77" i="34"/>
  <c r="X78" i="34"/>
  <c r="X79" i="34"/>
  <c r="X80" i="34"/>
  <c r="X81" i="34"/>
  <c r="X82" i="34"/>
  <c r="X83" i="34"/>
  <c r="X84" i="34"/>
  <c r="X85" i="34"/>
  <c r="X86" i="34"/>
  <c r="X87" i="34"/>
  <c r="X88" i="34"/>
  <c r="X89" i="34"/>
  <c r="X90" i="34"/>
  <c r="X91" i="34"/>
  <c r="X92" i="34"/>
  <c r="X93" i="34"/>
  <c r="X94" i="34"/>
  <c r="X95" i="34"/>
  <c r="X96" i="34"/>
  <c r="X97" i="34"/>
  <c r="X98" i="34"/>
  <c r="X99" i="34"/>
  <c r="X100" i="34"/>
  <c r="X101" i="34"/>
  <c r="X102" i="34"/>
  <c r="X103" i="34"/>
  <c r="X104" i="34"/>
  <c r="X105" i="34"/>
  <c r="X106" i="34"/>
  <c r="X107" i="34"/>
  <c r="X108" i="34"/>
  <c r="X109" i="34"/>
  <c r="X110" i="34"/>
  <c r="X111" i="34"/>
  <c r="X112" i="34"/>
  <c r="X113" i="34"/>
  <c r="X114" i="34"/>
  <c r="X115" i="34"/>
  <c r="X116" i="34"/>
  <c r="X117" i="34"/>
  <c r="X118" i="34"/>
  <c r="X119" i="34"/>
  <c r="X120" i="34"/>
  <c r="X121" i="34"/>
  <c r="X122" i="34"/>
  <c r="X123" i="34"/>
  <c r="X124" i="34"/>
  <c r="X125" i="34"/>
  <c r="X126" i="34"/>
  <c r="X127" i="34"/>
  <c r="X128" i="34"/>
  <c r="X129" i="34"/>
  <c r="X130" i="34"/>
  <c r="X131" i="34"/>
  <c r="X132" i="34"/>
  <c r="X133" i="34"/>
  <c r="X134" i="34"/>
  <c r="X135" i="34"/>
  <c r="X136" i="34"/>
  <c r="X137" i="34"/>
  <c r="X138" i="34"/>
  <c r="X139" i="34"/>
  <c r="X140" i="34"/>
  <c r="X141" i="34"/>
  <c r="X142" i="34"/>
  <c r="X143" i="34"/>
  <c r="X144" i="34"/>
  <c r="X145" i="34"/>
  <c r="X146" i="34"/>
  <c r="X147" i="34"/>
  <c r="X148" i="34"/>
  <c r="X149" i="34"/>
  <c r="X150" i="34"/>
  <c r="X151" i="34"/>
  <c r="X152" i="34"/>
  <c r="X153" i="34"/>
  <c r="X154" i="34"/>
  <c r="X155" i="34"/>
  <c r="X156" i="34"/>
  <c r="X157" i="34"/>
  <c r="X158" i="34"/>
  <c r="X159" i="34"/>
  <c r="X160" i="34"/>
  <c r="X161" i="34"/>
  <c r="X162" i="34"/>
  <c r="X163" i="34"/>
  <c r="X164" i="34"/>
  <c r="X165" i="34"/>
  <c r="X166" i="34"/>
  <c r="X167" i="34"/>
  <c r="X168" i="34"/>
  <c r="X169" i="34"/>
  <c r="X170" i="34"/>
  <c r="X171" i="34"/>
  <c r="X172" i="34"/>
  <c r="X173" i="34"/>
  <c r="X174" i="34"/>
  <c r="X175" i="34"/>
  <c r="X176" i="34"/>
  <c r="X177" i="34"/>
  <c r="X178" i="34"/>
  <c r="X179" i="34"/>
  <c r="X180" i="34"/>
  <c r="X181" i="34"/>
  <c r="X182" i="34"/>
  <c r="X183" i="34"/>
  <c r="X184" i="34"/>
  <c r="X185" i="34"/>
  <c r="X186" i="34"/>
  <c r="X187" i="34"/>
  <c r="X188" i="34"/>
  <c r="X189" i="34"/>
  <c r="X190" i="34"/>
  <c r="X191" i="34"/>
  <c r="X192" i="34"/>
  <c r="X193" i="34"/>
  <c r="X194" i="34"/>
  <c r="X195" i="34"/>
  <c r="X196" i="34"/>
  <c r="X197" i="34"/>
  <c r="X198" i="34"/>
  <c r="X199" i="34"/>
  <c r="X200" i="34"/>
  <c r="X201" i="34"/>
  <c r="X202" i="34"/>
  <c r="X203" i="34"/>
  <c r="X204" i="34"/>
  <c r="X205" i="34"/>
  <c r="X206" i="34"/>
  <c r="X207" i="34"/>
  <c r="X208" i="34"/>
  <c r="X209" i="34"/>
  <c r="X210" i="34"/>
  <c r="X211" i="34"/>
  <c r="X212" i="34"/>
  <c r="X213" i="34"/>
  <c r="X214" i="34"/>
  <c r="X215" i="34"/>
  <c r="X216" i="34"/>
  <c r="X217" i="34"/>
  <c r="X218" i="34"/>
  <c r="X219" i="34"/>
  <c r="X220" i="34"/>
  <c r="X221" i="34"/>
  <c r="X222" i="34"/>
  <c r="X223" i="34"/>
  <c r="X224" i="34"/>
  <c r="X225" i="34"/>
  <c r="X226" i="34"/>
  <c r="X227" i="34"/>
  <c r="X228" i="34"/>
  <c r="X229" i="34"/>
  <c r="X230" i="34"/>
  <c r="X231" i="34"/>
  <c r="X232" i="34"/>
  <c r="X233" i="34"/>
  <c r="X234" i="34"/>
  <c r="X235" i="34"/>
  <c r="X236" i="34"/>
  <c r="X237" i="34"/>
  <c r="X238" i="34"/>
  <c r="X239" i="34"/>
  <c r="X240" i="34"/>
  <c r="X241" i="34"/>
  <c r="X242" i="34"/>
  <c r="X243" i="34"/>
  <c r="X244" i="34"/>
  <c r="X245" i="34"/>
  <c r="X246" i="34"/>
  <c r="X247" i="34"/>
  <c r="X248" i="34"/>
  <c r="X249" i="34"/>
  <c r="X250" i="34"/>
  <c r="X251" i="34"/>
  <c r="X252" i="34"/>
  <c r="X253" i="34"/>
  <c r="X254" i="34"/>
  <c r="X255" i="34"/>
  <c r="X256" i="34"/>
  <c r="X257" i="34"/>
  <c r="X258" i="34"/>
  <c r="X259" i="34"/>
  <c r="X260" i="34"/>
  <c r="X261" i="34"/>
  <c r="X262" i="34"/>
  <c r="X263" i="34"/>
  <c r="X264" i="34"/>
  <c r="X265" i="34"/>
  <c r="X266" i="34"/>
  <c r="X267" i="34"/>
  <c r="X268" i="34"/>
  <c r="X269" i="34"/>
  <c r="X270" i="34"/>
  <c r="X271" i="34"/>
  <c r="X272" i="34"/>
  <c r="X273" i="34"/>
  <c r="X274" i="34"/>
  <c r="X275" i="34"/>
  <c r="X276" i="34"/>
  <c r="X277" i="34"/>
  <c r="X278" i="34"/>
  <c r="X279" i="34"/>
  <c r="X280" i="34"/>
  <c r="X281" i="34"/>
  <c r="X282" i="34"/>
  <c r="X283" i="34"/>
  <c r="X284" i="34"/>
  <c r="X285" i="34"/>
  <c r="X286" i="34"/>
  <c r="X287" i="34"/>
  <c r="X288" i="34"/>
  <c r="X289" i="34"/>
  <c r="X290" i="34"/>
  <c r="X291" i="34"/>
  <c r="X292" i="34"/>
  <c r="X293" i="34"/>
  <c r="X294" i="34"/>
  <c r="X295" i="34"/>
  <c r="X296" i="34"/>
  <c r="X297" i="34"/>
  <c r="X298" i="34"/>
  <c r="X299" i="34"/>
  <c r="X300" i="34"/>
  <c r="X301" i="34"/>
  <c r="X302" i="34"/>
  <c r="X303" i="34"/>
  <c r="X304" i="34"/>
  <c r="X305" i="34"/>
  <c r="X306" i="34"/>
  <c r="X307" i="34"/>
  <c r="X308" i="34"/>
  <c r="X309" i="34"/>
  <c r="X310" i="34"/>
  <c r="X311" i="34"/>
  <c r="X312" i="34"/>
  <c r="X313" i="34"/>
  <c r="X314" i="34"/>
  <c r="X315" i="34"/>
  <c r="X316" i="34"/>
  <c r="X317" i="34"/>
  <c r="X318" i="34"/>
  <c r="X319" i="34"/>
  <c r="X320" i="34"/>
  <c r="X321" i="34"/>
  <c r="X322" i="34"/>
  <c r="X323" i="34"/>
  <c r="X324" i="34"/>
  <c r="X325" i="34"/>
  <c r="X326" i="34"/>
  <c r="X327" i="34"/>
  <c r="X328" i="34"/>
  <c r="X329" i="34"/>
  <c r="X330" i="34"/>
  <c r="X331" i="34"/>
  <c r="X332" i="34"/>
  <c r="X333" i="34"/>
  <c r="X334" i="34"/>
  <c r="X335" i="34"/>
  <c r="X336" i="34"/>
  <c r="X337" i="34"/>
  <c r="X338" i="34"/>
  <c r="X339" i="34"/>
  <c r="X340" i="34"/>
  <c r="X341" i="34"/>
  <c r="X342" i="34"/>
  <c r="Y342" i="34" s="1"/>
  <c r="X343" i="34"/>
  <c r="X344" i="34"/>
  <c r="X345" i="34"/>
  <c r="X346" i="34"/>
  <c r="X347" i="34"/>
  <c r="X348" i="34"/>
  <c r="X349" i="34"/>
  <c r="X350" i="34"/>
  <c r="X351" i="34"/>
  <c r="X352" i="34"/>
  <c r="X353" i="34"/>
  <c r="X354" i="34"/>
  <c r="X355" i="34"/>
  <c r="X356" i="34"/>
  <c r="X357" i="34"/>
  <c r="X358" i="34"/>
  <c r="X359" i="34"/>
  <c r="X360" i="34"/>
  <c r="X361" i="34"/>
  <c r="X362" i="34"/>
  <c r="X363" i="34"/>
  <c r="X364" i="34"/>
  <c r="X365" i="34"/>
  <c r="X366" i="34"/>
  <c r="X367" i="34"/>
  <c r="X368" i="34"/>
  <c r="X369" i="34"/>
  <c r="T8" i="34"/>
  <c r="T9" i="34"/>
  <c r="T10" i="34"/>
  <c r="T11" i="34"/>
  <c r="T12" i="34"/>
  <c r="T13" i="34"/>
  <c r="T14" i="34"/>
  <c r="T15" i="34"/>
  <c r="T16" i="34"/>
  <c r="T17" i="34"/>
  <c r="T18" i="34"/>
  <c r="T19" i="34"/>
  <c r="T20" i="34"/>
  <c r="T21" i="34"/>
  <c r="T22" i="34"/>
  <c r="T23" i="34"/>
  <c r="T24" i="34"/>
  <c r="T25" i="34"/>
  <c r="T26" i="34"/>
  <c r="T27" i="34"/>
  <c r="T28" i="34"/>
  <c r="T29" i="34"/>
  <c r="T30" i="34"/>
  <c r="T31" i="34"/>
  <c r="T32" i="34"/>
  <c r="T33" i="34"/>
  <c r="T34" i="34"/>
  <c r="T35" i="34"/>
  <c r="T36" i="34"/>
  <c r="T37" i="34"/>
  <c r="T38" i="34"/>
  <c r="T39" i="34"/>
  <c r="T40" i="34"/>
  <c r="T41" i="34"/>
  <c r="T42" i="34"/>
  <c r="T43" i="34"/>
  <c r="T44" i="34"/>
  <c r="T45" i="34"/>
  <c r="T46" i="34"/>
  <c r="T47" i="34"/>
  <c r="T48" i="34"/>
  <c r="T49" i="34"/>
  <c r="T50" i="34"/>
  <c r="T51" i="34"/>
  <c r="T52" i="34"/>
  <c r="T53" i="34"/>
  <c r="T54" i="34"/>
  <c r="T55" i="34"/>
  <c r="T56" i="34"/>
  <c r="T57" i="34"/>
  <c r="T58" i="34"/>
  <c r="T59" i="34"/>
  <c r="T60" i="34"/>
  <c r="T61" i="34"/>
  <c r="T62" i="34"/>
  <c r="T63" i="34"/>
  <c r="T64" i="34"/>
  <c r="T65" i="34"/>
  <c r="T66" i="34"/>
  <c r="T67" i="34"/>
  <c r="T68" i="34"/>
  <c r="T69" i="34"/>
  <c r="T70" i="34"/>
  <c r="T71" i="34"/>
  <c r="T72" i="34"/>
  <c r="T73" i="34"/>
  <c r="T74" i="34"/>
  <c r="T75" i="34"/>
  <c r="T76" i="34"/>
  <c r="T77" i="34"/>
  <c r="T78" i="34"/>
  <c r="T79" i="34"/>
  <c r="T80" i="34"/>
  <c r="T81" i="34"/>
  <c r="T82" i="34"/>
  <c r="T83" i="34"/>
  <c r="T84" i="34"/>
  <c r="T85" i="34"/>
  <c r="T86" i="34"/>
  <c r="T87" i="34"/>
  <c r="T88" i="34"/>
  <c r="T89" i="34"/>
  <c r="T90" i="34"/>
  <c r="T91" i="34"/>
  <c r="T92" i="34"/>
  <c r="T93" i="34"/>
  <c r="T94" i="34"/>
  <c r="T95" i="34"/>
  <c r="T96" i="34"/>
  <c r="T97" i="34"/>
  <c r="T98" i="34"/>
  <c r="T99" i="34"/>
  <c r="T100" i="34"/>
  <c r="T101" i="34"/>
  <c r="T102" i="34"/>
  <c r="T103" i="34"/>
  <c r="T104" i="34"/>
  <c r="T105" i="34"/>
  <c r="T106" i="34"/>
  <c r="T107" i="34"/>
  <c r="T108" i="34"/>
  <c r="T109" i="34"/>
  <c r="T110" i="34"/>
  <c r="T111" i="34"/>
  <c r="T112" i="34"/>
  <c r="T113" i="34"/>
  <c r="T114" i="34"/>
  <c r="T115" i="34"/>
  <c r="T116" i="34"/>
  <c r="T117" i="34"/>
  <c r="T118" i="34"/>
  <c r="T119" i="34"/>
  <c r="T120" i="34"/>
  <c r="T121" i="34"/>
  <c r="T122" i="34"/>
  <c r="T123" i="34"/>
  <c r="T124" i="34"/>
  <c r="T125" i="34"/>
  <c r="T126" i="34"/>
  <c r="T127" i="34"/>
  <c r="T128" i="34"/>
  <c r="T129" i="34"/>
  <c r="T130" i="34"/>
  <c r="T131" i="34"/>
  <c r="T132" i="34"/>
  <c r="T133" i="34"/>
  <c r="T134" i="34"/>
  <c r="T135" i="34"/>
  <c r="T136" i="34"/>
  <c r="T137" i="34"/>
  <c r="T138" i="34"/>
  <c r="T139" i="34"/>
  <c r="T140" i="34"/>
  <c r="T141" i="34"/>
  <c r="T142" i="34"/>
  <c r="T143" i="34"/>
  <c r="T144" i="34"/>
  <c r="T145" i="34"/>
  <c r="T146" i="34"/>
  <c r="T147" i="34"/>
  <c r="T148" i="34"/>
  <c r="T149" i="34"/>
  <c r="T150" i="34"/>
  <c r="T151" i="34"/>
  <c r="T152" i="34"/>
  <c r="T153" i="34"/>
  <c r="T154" i="34"/>
  <c r="T155" i="34"/>
  <c r="T156" i="34"/>
  <c r="T157" i="34"/>
  <c r="T158" i="34"/>
  <c r="T159" i="34"/>
  <c r="T160" i="34"/>
  <c r="T161" i="34"/>
  <c r="T162" i="34"/>
  <c r="T163" i="34"/>
  <c r="T164" i="34"/>
  <c r="T165" i="34"/>
  <c r="T166" i="34"/>
  <c r="T167" i="34"/>
  <c r="T168" i="34"/>
  <c r="T169" i="34"/>
  <c r="T170" i="34"/>
  <c r="T171" i="34"/>
  <c r="T172" i="34"/>
  <c r="T173" i="34"/>
  <c r="T174" i="34"/>
  <c r="T175" i="34"/>
  <c r="T176" i="34"/>
  <c r="T177" i="34"/>
  <c r="T178" i="34"/>
  <c r="T179" i="34"/>
  <c r="T180" i="34"/>
  <c r="T181" i="34"/>
  <c r="T182" i="34"/>
  <c r="T183" i="34"/>
  <c r="T184" i="34"/>
  <c r="T185" i="34"/>
  <c r="T186" i="34"/>
  <c r="T187" i="34"/>
  <c r="T188" i="34"/>
  <c r="T189" i="34"/>
  <c r="T190" i="34"/>
  <c r="T191" i="34"/>
  <c r="T192" i="34"/>
  <c r="T193" i="34"/>
  <c r="T194" i="34"/>
  <c r="T195" i="34"/>
  <c r="T196" i="34"/>
  <c r="T197" i="34"/>
  <c r="T198" i="34"/>
  <c r="T199" i="34"/>
  <c r="T200" i="34"/>
  <c r="T201" i="34"/>
  <c r="T202" i="34"/>
  <c r="T203" i="34"/>
  <c r="T204" i="34"/>
  <c r="T205" i="34"/>
  <c r="T206" i="34"/>
  <c r="T207" i="34"/>
  <c r="T208" i="34"/>
  <c r="T209" i="34"/>
  <c r="T210" i="34"/>
  <c r="T211" i="34"/>
  <c r="T212" i="34"/>
  <c r="T213" i="34"/>
  <c r="T214" i="34"/>
  <c r="T215" i="34"/>
  <c r="T216" i="34"/>
  <c r="T217" i="34"/>
  <c r="T218" i="34"/>
  <c r="T219" i="34"/>
  <c r="T220" i="34"/>
  <c r="T221" i="34"/>
  <c r="T222" i="34"/>
  <c r="T223" i="34"/>
  <c r="T224" i="34"/>
  <c r="T225" i="34"/>
  <c r="T226" i="34"/>
  <c r="T227" i="34"/>
  <c r="T228" i="34"/>
  <c r="T229" i="34"/>
  <c r="T230" i="34"/>
  <c r="T231" i="34"/>
  <c r="T232" i="34"/>
  <c r="T233" i="34"/>
  <c r="T234" i="34"/>
  <c r="T235" i="34"/>
  <c r="T236" i="34"/>
  <c r="T237" i="34"/>
  <c r="T238" i="34"/>
  <c r="T239" i="34"/>
  <c r="T240" i="34"/>
  <c r="T241" i="34"/>
  <c r="T242" i="34"/>
  <c r="T243" i="34"/>
  <c r="T244" i="34"/>
  <c r="T245" i="34"/>
  <c r="T246" i="34"/>
  <c r="T247" i="34"/>
  <c r="T248" i="34"/>
  <c r="T249" i="34"/>
  <c r="T250" i="34"/>
  <c r="T251" i="34"/>
  <c r="T252" i="34"/>
  <c r="T253" i="34"/>
  <c r="T254" i="34"/>
  <c r="T255" i="34"/>
  <c r="T256" i="34"/>
  <c r="T257" i="34"/>
  <c r="T258" i="34"/>
  <c r="T259" i="34"/>
  <c r="T260" i="34"/>
  <c r="T261" i="34"/>
  <c r="T262" i="34"/>
  <c r="T263" i="34"/>
  <c r="T264" i="34"/>
  <c r="T265" i="34"/>
  <c r="T266" i="34"/>
  <c r="T267" i="34"/>
  <c r="T268" i="34"/>
  <c r="T269" i="34"/>
  <c r="T270" i="34"/>
  <c r="T271" i="34"/>
  <c r="T272" i="34"/>
  <c r="T273" i="34"/>
  <c r="T274" i="34"/>
  <c r="T275" i="34"/>
  <c r="T276" i="34"/>
  <c r="T277" i="34"/>
  <c r="T278" i="34"/>
  <c r="T279" i="34"/>
  <c r="T280" i="34"/>
  <c r="T281" i="34"/>
  <c r="T282" i="34"/>
  <c r="T283" i="34"/>
  <c r="T284" i="34"/>
  <c r="T285" i="34"/>
  <c r="T286" i="34"/>
  <c r="T287" i="34"/>
  <c r="T288" i="34"/>
  <c r="T289" i="34"/>
  <c r="T290" i="34"/>
  <c r="T291" i="34"/>
  <c r="T292" i="34"/>
  <c r="T293" i="34"/>
  <c r="T294" i="34"/>
  <c r="T295" i="34"/>
  <c r="T296" i="34"/>
  <c r="T297" i="34"/>
  <c r="T298" i="34"/>
  <c r="T299" i="34"/>
  <c r="T300" i="34"/>
  <c r="T301" i="34"/>
  <c r="T302" i="34"/>
  <c r="T303" i="34"/>
  <c r="T304" i="34"/>
  <c r="T305" i="34"/>
  <c r="T306" i="34"/>
  <c r="T307" i="34"/>
  <c r="T308" i="34"/>
  <c r="T309" i="34"/>
  <c r="T310" i="34"/>
  <c r="T311" i="34"/>
  <c r="T312" i="34"/>
  <c r="T313" i="34"/>
  <c r="T314" i="34"/>
  <c r="T315" i="34"/>
  <c r="T316" i="34"/>
  <c r="T317" i="34"/>
  <c r="T318" i="34"/>
  <c r="T319" i="34"/>
  <c r="T320" i="34"/>
  <c r="T321" i="34"/>
  <c r="T322" i="34"/>
  <c r="T323" i="34"/>
  <c r="T324" i="34"/>
  <c r="T325" i="34"/>
  <c r="T326" i="34"/>
  <c r="T327" i="34"/>
  <c r="T328" i="34"/>
  <c r="T329" i="34"/>
  <c r="T330" i="34"/>
  <c r="T331" i="34"/>
  <c r="T332" i="34"/>
  <c r="T333" i="34"/>
  <c r="T334" i="34"/>
  <c r="T335" i="34"/>
  <c r="T336" i="34"/>
  <c r="T337" i="34"/>
  <c r="T338" i="34"/>
  <c r="T339" i="34"/>
  <c r="T340" i="34"/>
  <c r="T341" i="34"/>
  <c r="T342" i="34"/>
  <c r="U342" i="34" s="1"/>
  <c r="T343" i="34"/>
  <c r="T344" i="34"/>
  <c r="T345" i="34"/>
  <c r="T346" i="34"/>
  <c r="T347" i="34"/>
  <c r="T348" i="34"/>
  <c r="T349" i="34"/>
  <c r="T350" i="34"/>
  <c r="T351" i="34"/>
  <c r="T352" i="34"/>
  <c r="T353" i="34"/>
  <c r="T354" i="34"/>
  <c r="T355" i="34"/>
  <c r="T356" i="34"/>
  <c r="T357" i="34"/>
  <c r="T358" i="34"/>
  <c r="T359" i="34"/>
  <c r="T360" i="34"/>
  <c r="T361" i="34"/>
  <c r="T362" i="34"/>
  <c r="T363" i="34"/>
  <c r="T364" i="34"/>
  <c r="T365" i="34"/>
  <c r="T366" i="34"/>
  <c r="T367" i="34"/>
  <c r="T368" i="34"/>
  <c r="T369" i="34"/>
  <c r="X7" i="34"/>
  <c r="T7" i="34"/>
  <c r="P8" i="34"/>
  <c r="P9" i="34"/>
  <c r="P10" i="34"/>
  <c r="P11" i="34"/>
  <c r="P12" i="34"/>
  <c r="P13" i="34"/>
  <c r="P14" i="34"/>
  <c r="P15" i="34"/>
  <c r="P16" i="34"/>
  <c r="P17" i="34"/>
  <c r="P18" i="34"/>
  <c r="P19" i="34"/>
  <c r="P20" i="34"/>
  <c r="P21" i="34"/>
  <c r="P22" i="34"/>
  <c r="P23" i="34"/>
  <c r="P24" i="34"/>
  <c r="P25" i="34"/>
  <c r="P26" i="34"/>
  <c r="P27" i="34"/>
  <c r="P28" i="34"/>
  <c r="P29" i="34"/>
  <c r="P30" i="34"/>
  <c r="P31" i="34"/>
  <c r="P32" i="34"/>
  <c r="P33" i="34"/>
  <c r="P34" i="34"/>
  <c r="P35" i="34"/>
  <c r="P36" i="34"/>
  <c r="P37" i="34"/>
  <c r="P38" i="34"/>
  <c r="P39" i="34"/>
  <c r="P40" i="34"/>
  <c r="P41" i="34"/>
  <c r="P42" i="34"/>
  <c r="P43" i="34"/>
  <c r="P44" i="34"/>
  <c r="P45" i="34"/>
  <c r="P46" i="34"/>
  <c r="P47" i="34"/>
  <c r="P48" i="34"/>
  <c r="P49" i="34"/>
  <c r="P50" i="34"/>
  <c r="P51" i="34"/>
  <c r="P52" i="34"/>
  <c r="P53" i="34"/>
  <c r="P54" i="34"/>
  <c r="P55" i="34"/>
  <c r="P56" i="34"/>
  <c r="P57" i="34"/>
  <c r="P58" i="34"/>
  <c r="P59" i="34"/>
  <c r="P60" i="34"/>
  <c r="P61" i="34"/>
  <c r="P62" i="34"/>
  <c r="P63" i="34"/>
  <c r="P64" i="34"/>
  <c r="P65" i="34"/>
  <c r="P66" i="34"/>
  <c r="P67" i="34"/>
  <c r="P68" i="34"/>
  <c r="P69" i="34"/>
  <c r="P70" i="34"/>
  <c r="P71" i="34"/>
  <c r="P72" i="34"/>
  <c r="P73" i="34"/>
  <c r="P74" i="34"/>
  <c r="P75" i="34"/>
  <c r="P76" i="34"/>
  <c r="P77" i="34"/>
  <c r="P78" i="34"/>
  <c r="P79" i="34"/>
  <c r="P80" i="34"/>
  <c r="P81" i="34"/>
  <c r="P82" i="34"/>
  <c r="P83" i="34"/>
  <c r="P84" i="34"/>
  <c r="P85" i="34"/>
  <c r="P86" i="34"/>
  <c r="P87" i="34"/>
  <c r="P88" i="34"/>
  <c r="P89" i="34"/>
  <c r="P90" i="34"/>
  <c r="P91" i="34"/>
  <c r="P92" i="34"/>
  <c r="P93" i="34"/>
  <c r="P94" i="34"/>
  <c r="P95" i="34"/>
  <c r="P96" i="34"/>
  <c r="P97" i="34"/>
  <c r="P98" i="34"/>
  <c r="P99" i="34"/>
  <c r="P100" i="34"/>
  <c r="P101" i="34"/>
  <c r="P102" i="34"/>
  <c r="P103" i="34"/>
  <c r="P104" i="34"/>
  <c r="P105" i="34"/>
  <c r="P106" i="34"/>
  <c r="P107" i="34"/>
  <c r="P108" i="34"/>
  <c r="P109" i="34"/>
  <c r="P110" i="34"/>
  <c r="P111" i="34"/>
  <c r="P112" i="34"/>
  <c r="P113" i="34"/>
  <c r="P114" i="34"/>
  <c r="P115" i="34"/>
  <c r="P116" i="34"/>
  <c r="P117" i="34"/>
  <c r="P118" i="34"/>
  <c r="P119" i="34"/>
  <c r="P120" i="34"/>
  <c r="P121" i="34"/>
  <c r="P122" i="34"/>
  <c r="P123" i="34"/>
  <c r="P124" i="34"/>
  <c r="P125" i="34"/>
  <c r="P126" i="34"/>
  <c r="P127" i="34"/>
  <c r="P128" i="34"/>
  <c r="P129" i="34"/>
  <c r="P130" i="34"/>
  <c r="P131" i="34"/>
  <c r="P132" i="34"/>
  <c r="P133" i="34"/>
  <c r="P134" i="34"/>
  <c r="P135" i="34"/>
  <c r="P136" i="34"/>
  <c r="P137" i="34"/>
  <c r="P138" i="34"/>
  <c r="P139" i="34"/>
  <c r="P140" i="34"/>
  <c r="P141" i="34"/>
  <c r="P142" i="34"/>
  <c r="P143" i="34"/>
  <c r="P144" i="34"/>
  <c r="P145" i="34"/>
  <c r="P146" i="34"/>
  <c r="P147" i="34"/>
  <c r="P148" i="34"/>
  <c r="P149" i="34"/>
  <c r="P150" i="34"/>
  <c r="P151" i="34"/>
  <c r="P152" i="34"/>
  <c r="P153" i="34"/>
  <c r="P154" i="34"/>
  <c r="P155" i="34"/>
  <c r="P156" i="34"/>
  <c r="P157" i="34"/>
  <c r="P158" i="34"/>
  <c r="P159" i="34"/>
  <c r="P160" i="34"/>
  <c r="P161" i="34"/>
  <c r="P162" i="34"/>
  <c r="P163" i="34"/>
  <c r="P164" i="34"/>
  <c r="P165" i="34"/>
  <c r="P166" i="34"/>
  <c r="P167" i="34"/>
  <c r="P168" i="34"/>
  <c r="P169" i="34"/>
  <c r="P170" i="34"/>
  <c r="P171" i="34"/>
  <c r="P172" i="34"/>
  <c r="P173" i="34"/>
  <c r="P174" i="34"/>
  <c r="P175" i="34"/>
  <c r="P176" i="34"/>
  <c r="P177" i="34"/>
  <c r="P178" i="34"/>
  <c r="P179" i="34"/>
  <c r="P180" i="34"/>
  <c r="P181" i="34"/>
  <c r="P182" i="34"/>
  <c r="P183" i="34"/>
  <c r="P184" i="34"/>
  <c r="P185" i="34"/>
  <c r="P186" i="34"/>
  <c r="P187" i="34"/>
  <c r="P188" i="34"/>
  <c r="P189" i="34"/>
  <c r="P190" i="34"/>
  <c r="P191" i="34"/>
  <c r="P192" i="34"/>
  <c r="P193" i="34"/>
  <c r="P194" i="34"/>
  <c r="P195" i="34"/>
  <c r="P196" i="34"/>
  <c r="P197" i="34"/>
  <c r="P198" i="34"/>
  <c r="P199" i="34"/>
  <c r="P200" i="34"/>
  <c r="P201" i="34"/>
  <c r="P202" i="34"/>
  <c r="P203" i="34"/>
  <c r="P204" i="34"/>
  <c r="P205" i="34"/>
  <c r="P206" i="34"/>
  <c r="P207" i="34"/>
  <c r="P208" i="34"/>
  <c r="P209" i="34"/>
  <c r="P210" i="34"/>
  <c r="P211" i="34"/>
  <c r="P212" i="34"/>
  <c r="P213" i="34"/>
  <c r="P214" i="34"/>
  <c r="P215" i="34"/>
  <c r="P216" i="34"/>
  <c r="P217" i="34"/>
  <c r="P218" i="34"/>
  <c r="P219" i="34"/>
  <c r="P220" i="34"/>
  <c r="P221" i="34"/>
  <c r="P222" i="34"/>
  <c r="P223" i="34"/>
  <c r="P224" i="34"/>
  <c r="P225" i="34"/>
  <c r="P226" i="34"/>
  <c r="P227" i="34"/>
  <c r="P228" i="34"/>
  <c r="P229" i="34"/>
  <c r="P230" i="34"/>
  <c r="P231" i="34"/>
  <c r="P232" i="34"/>
  <c r="P233" i="34"/>
  <c r="P234" i="34"/>
  <c r="P235" i="34"/>
  <c r="P236" i="34"/>
  <c r="P237" i="34"/>
  <c r="P238" i="34"/>
  <c r="P239" i="34"/>
  <c r="P240" i="34"/>
  <c r="P241" i="34"/>
  <c r="P242" i="34"/>
  <c r="P243" i="34"/>
  <c r="P244" i="34"/>
  <c r="P245" i="34"/>
  <c r="P246" i="34"/>
  <c r="P247" i="34"/>
  <c r="P248" i="34"/>
  <c r="P249" i="34"/>
  <c r="P250" i="34"/>
  <c r="P251" i="34"/>
  <c r="P252" i="34"/>
  <c r="P253" i="34"/>
  <c r="P254" i="34"/>
  <c r="P255" i="34"/>
  <c r="P256" i="34"/>
  <c r="P257" i="34"/>
  <c r="P258" i="34"/>
  <c r="P259" i="34"/>
  <c r="P260" i="34"/>
  <c r="P261" i="34"/>
  <c r="P262" i="34"/>
  <c r="P263" i="34"/>
  <c r="P264" i="34"/>
  <c r="P265" i="34"/>
  <c r="P266" i="34"/>
  <c r="P267" i="34"/>
  <c r="P268" i="34"/>
  <c r="P269" i="34"/>
  <c r="P270" i="34"/>
  <c r="P271" i="34"/>
  <c r="P272" i="34"/>
  <c r="P273" i="34"/>
  <c r="P274" i="34"/>
  <c r="P275" i="34"/>
  <c r="P276" i="34"/>
  <c r="P277" i="34"/>
  <c r="P278" i="34"/>
  <c r="P279" i="34"/>
  <c r="P280" i="34"/>
  <c r="P281" i="34"/>
  <c r="P282" i="34"/>
  <c r="P283" i="34"/>
  <c r="P284" i="34"/>
  <c r="P285" i="34"/>
  <c r="P286" i="34"/>
  <c r="P287" i="34"/>
  <c r="P288" i="34"/>
  <c r="P289" i="34"/>
  <c r="P290" i="34"/>
  <c r="P291" i="34"/>
  <c r="P292" i="34"/>
  <c r="P293" i="34"/>
  <c r="P294" i="34"/>
  <c r="P295" i="34"/>
  <c r="P296" i="34"/>
  <c r="P297" i="34"/>
  <c r="P298" i="34"/>
  <c r="P299" i="34"/>
  <c r="P300" i="34"/>
  <c r="P301" i="34"/>
  <c r="P302" i="34"/>
  <c r="P303" i="34"/>
  <c r="P304" i="34"/>
  <c r="P305" i="34"/>
  <c r="P306" i="34"/>
  <c r="P307" i="34"/>
  <c r="P308" i="34"/>
  <c r="P309" i="34"/>
  <c r="P310" i="34"/>
  <c r="P311" i="34"/>
  <c r="P312" i="34"/>
  <c r="P313" i="34"/>
  <c r="P314" i="34"/>
  <c r="P315" i="34"/>
  <c r="P316" i="34"/>
  <c r="P317" i="34"/>
  <c r="P318" i="34"/>
  <c r="P319" i="34"/>
  <c r="P320" i="34"/>
  <c r="P321" i="34"/>
  <c r="P322" i="34"/>
  <c r="P323" i="34"/>
  <c r="P324" i="34"/>
  <c r="P325" i="34"/>
  <c r="P326" i="34"/>
  <c r="P327" i="34"/>
  <c r="P328" i="34"/>
  <c r="P329" i="34"/>
  <c r="P330" i="34"/>
  <c r="P331" i="34"/>
  <c r="P332" i="34"/>
  <c r="P333" i="34"/>
  <c r="P334" i="34"/>
  <c r="P335" i="34"/>
  <c r="P336" i="34"/>
  <c r="P337" i="34"/>
  <c r="P338" i="34"/>
  <c r="P339" i="34"/>
  <c r="P340" i="34"/>
  <c r="P341" i="34"/>
  <c r="P342" i="34"/>
  <c r="P343" i="34"/>
  <c r="P344" i="34"/>
  <c r="P345" i="34"/>
  <c r="P346" i="34"/>
  <c r="P347" i="34"/>
  <c r="P348" i="34"/>
  <c r="P349" i="34"/>
  <c r="Q349" i="34" s="1"/>
  <c r="Q350" i="34" s="1"/>
  <c r="P350" i="34"/>
  <c r="P351" i="34"/>
  <c r="P352" i="34"/>
  <c r="P353" i="34"/>
  <c r="P354" i="34"/>
  <c r="P355" i="34"/>
  <c r="P356" i="34"/>
  <c r="P357" i="34"/>
  <c r="P358" i="34"/>
  <c r="P359" i="34"/>
  <c r="P360" i="34"/>
  <c r="P361" i="34"/>
  <c r="P362" i="34"/>
  <c r="P363" i="34"/>
  <c r="P364" i="34"/>
  <c r="P365" i="34"/>
  <c r="P366" i="34"/>
  <c r="P367" i="34"/>
  <c r="P368" i="34"/>
  <c r="P369" i="34"/>
  <c r="P7" i="34"/>
  <c r="L7" i="34"/>
  <c r="L8" i="34"/>
  <c r="L9" i="34"/>
  <c r="L10" i="34"/>
  <c r="L11" i="34"/>
  <c r="L12" i="34"/>
  <c r="L13" i="34"/>
  <c r="L14" i="34"/>
  <c r="L15" i="34"/>
  <c r="L16" i="34"/>
  <c r="L17" i="34"/>
  <c r="L18" i="34"/>
  <c r="L19" i="34"/>
  <c r="L20" i="34"/>
  <c r="L21" i="34"/>
  <c r="L22" i="34"/>
  <c r="L23" i="34"/>
  <c r="L24" i="34"/>
  <c r="L25" i="34"/>
  <c r="L26" i="34"/>
  <c r="L27" i="34"/>
  <c r="L28" i="34"/>
  <c r="L29" i="34"/>
  <c r="L30" i="34"/>
  <c r="L31" i="34"/>
  <c r="L32" i="34"/>
  <c r="L33" i="34"/>
  <c r="L34" i="34"/>
  <c r="L35" i="34"/>
  <c r="L36" i="34"/>
  <c r="L37" i="34"/>
  <c r="L38" i="34"/>
  <c r="L39" i="34"/>
  <c r="L40" i="34"/>
  <c r="L41" i="34"/>
  <c r="L42" i="34"/>
  <c r="L43" i="34"/>
  <c r="L44" i="34"/>
  <c r="L45" i="34"/>
  <c r="L46" i="34"/>
  <c r="L47" i="34"/>
  <c r="L48" i="34"/>
  <c r="L49" i="34"/>
  <c r="L50" i="34"/>
  <c r="L51" i="34"/>
  <c r="L52" i="34"/>
  <c r="L53" i="34"/>
  <c r="L54" i="34"/>
  <c r="L55" i="34"/>
  <c r="L56" i="34"/>
  <c r="L57" i="34"/>
  <c r="L58" i="34"/>
  <c r="L59" i="34"/>
  <c r="L60" i="34"/>
  <c r="L61" i="34"/>
  <c r="L62" i="34"/>
  <c r="L63" i="34"/>
  <c r="L64" i="34"/>
  <c r="L65" i="34"/>
  <c r="L66" i="34"/>
  <c r="L67" i="34"/>
  <c r="L68" i="34"/>
  <c r="L69" i="34"/>
  <c r="L70" i="34"/>
  <c r="L71" i="34"/>
  <c r="L72" i="34"/>
  <c r="L73" i="34"/>
  <c r="L74" i="34"/>
  <c r="L75" i="34"/>
  <c r="L76" i="34"/>
  <c r="L77" i="34"/>
  <c r="L78" i="34"/>
  <c r="L79" i="34"/>
  <c r="L80" i="34"/>
  <c r="L81" i="34"/>
  <c r="L82" i="34"/>
  <c r="L83" i="34"/>
  <c r="L84" i="34"/>
  <c r="L85" i="34"/>
  <c r="L86" i="34"/>
  <c r="L87" i="34"/>
  <c r="L88" i="34"/>
  <c r="L89" i="34"/>
  <c r="L90" i="34"/>
  <c r="L91" i="34"/>
  <c r="L92" i="34"/>
  <c r="L93" i="34"/>
  <c r="L94" i="34"/>
  <c r="L95" i="34"/>
  <c r="L96" i="34"/>
  <c r="L97" i="34"/>
  <c r="L98" i="34"/>
  <c r="L99" i="34"/>
  <c r="L100" i="34"/>
  <c r="L101" i="34"/>
  <c r="L102" i="34"/>
  <c r="L103" i="34"/>
  <c r="L104" i="34"/>
  <c r="L105" i="34"/>
  <c r="L106" i="34"/>
  <c r="L107" i="34"/>
  <c r="L108" i="34"/>
  <c r="L109" i="34"/>
  <c r="L110" i="34"/>
  <c r="L111" i="34"/>
  <c r="L112" i="34"/>
  <c r="L113" i="34"/>
  <c r="L114" i="34"/>
  <c r="L115" i="34"/>
  <c r="L116" i="34"/>
  <c r="L117" i="34"/>
  <c r="L118" i="34"/>
  <c r="L119" i="34"/>
  <c r="L120" i="34"/>
  <c r="L121" i="34"/>
  <c r="L122" i="34"/>
  <c r="L123" i="34"/>
  <c r="L124" i="34"/>
  <c r="L125" i="34"/>
  <c r="L126" i="34"/>
  <c r="L127" i="34"/>
  <c r="L128" i="34"/>
  <c r="L129" i="34"/>
  <c r="L130" i="34"/>
  <c r="L131" i="34"/>
  <c r="L132" i="34"/>
  <c r="L133" i="34"/>
  <c r="L134" i="34"/>
  <c r="L135" i="34"/>
  <c r="L136" i="34"/>
  <c r="L137" i="34"/>
  <c r="L138" i="34"/>
  <c r="L139" i="34"/>
  <c r="L140" i="34"/>
  <c r="L141" i="34"/>
  <c r="L142" i="34"/>
  <c r="L143" i="34"/>
  <c r="L144" i="34"/>
  <c r="L145" i="34"/>
  <c r="L146" i="34"/>
  <c r="L147" i="34"/>
  <c r="L148" i="34"/>
  <c r="L149" i="34"/>
  <c r="L150" i="34"/>
  <c r="L151" i="34"/>
  <c r="L152" i="34"/>
  <c r="L153" i="34"/>
  <c r="L154" i="34"/>
  <c r="L155" i="34"/>
  <c r="L156" i="34"/>
  <c r="L157" i="34"/>
  <c r="L158" i="34"/>
  <c r="L159" i="34"/>
  <c r="L160" i="34"/>
  <c r="L161" i="34"/>
  <c r="L162" i="34"/>
  <c r="L163" i="34"/>
  <c r="L164" i="34"/>
  <c r="L165" i="34"/>
  <c r="L166" i="34"/>
  <c r="L167" i="34"/>
  <c r="L168" i="34"/>
  <c r="L169" i="34"/>
  <c r="L170" i="34"/>
  <c r="L171" i="34"/>
  <c r="L172" i="34"/>
  <c r="L173" i="34"/>
  <c r="L174" i="34"/>
  <c r="L175" i="34"/>
  <c r="L176" i="34"/>
  <c r="L177" i="34"/>
  <c r="L178" i="34"/>
  <c r="L179" i="34"/>
  <c r="L180" i="34"/>
  <c r="L181" i="34"/>
  <c r="L182" i="34"/>
  <c r="L183" i="34"/>
  <c r="L184" i="34"/>
  <c r="L185" i="34"/>
  <c r="L186" i="34"/>
  <c r="L187" i="34"/>
  <c r="L188" i="34"/>
  <c r="L189" i="34"/>
  <c r="L190" i="34"/>
  <c r="L191" i="34"/>
  <c r="L192" i="34"/>
  <c r="L193" i="34"/>
  <c r="L194" i="34"/>
  <c r="L195" i="34"/>
  <c r="L196" i="34"/>
  <c r="L197" i="34"/>
  <c r="L198" i="34"/>
  <c r="L199" i="34"/>
  <c r="L200" i="34"/>
  <c r="L201" i="34"/>
  <c r="L202" i="34"/>
  <c r="L203" i="34"/>
  <c r="L204" i="34"/>
  <c r="L205" i="34"/>
  <c r="L206" i="34"/>
  <c r="L207" i="34"/>
  <c r="L208" i="34"/>
  <c r="L209" i="34"/>
  <c r="L210" i="34"/>
  <c r="L211" i="34"/>
  <c r="L212" i="34"/>
  <c r="L213" i="34"/>
  <c r="L214" i="34"/>
  <c r="L215" i="34"/>
  <c r="L216" i="34"/>
  <c r="L217" i="34"/>
  <c r="L218" i="34"/>
  <c r="L219" i="34"/>
  <c r="L220" i="34"/>
  <c r="L221" i="34"/>
  <c r="L222" i="34"/>
  <c r="L223" i="34"/>
  <c r="L224" i="34"/>
  <c r="L225" i="34"/>
  <c r="L226" i="34"/>
  <c r="L227" i="34"/>
  <c r="L228" i="34"/>
  <c r="L229" i="34"/>
  <c r="L230" i="34"/>
  <c r="L231" i="34"/>
  <c r="L232" i="34"/>
  <c r="L233" i="34"/>
  <c r="L234" i="34"/>
  <c r="L235" i="34"/>
  <c r="L236" i="34"/>
  <c r="L237" i="34"/>
  <c r="L238" i="34"/>
  <c r="L239" i="34"/>
  <c r="L240" i="34"/>
  <c r="L241" i="34"/>
  <c r="L242" i="34"/>
  <c r="L243" i="34"/>
  <c r="L244" i="34"/>
  <c r="L245" i="34"/>
  <c r="L246" i="34"/>
  <c r="L247" i="34"/>
  <c r="L248" i="34"/>
  <c r="L249" i="34"/>
  <c r="L250" i="34"/>
  <c r="L251" i="34"/>
  <c r="L252" i="34"/>
  <c r="L253" i="34"/>
  <c r="L254" i="34"/>
  <c r="L255" i="34"/>
  <c r="L256" i="34"/>
  <c r="L257" i="34"/>
  <c r="L258" i="34"/>
  <c r="L259" i="34"/>
  <c r="L260" i="34"/>
  <c r="L261" i="34"/>
  <c r="L262" i="34"/>
  <c r="L263" i="34"/>
  <c r="L264" i="34"/>
  <c r="L265" i="34"/>
  <c r="L266" i="34"/>
  <c r="L267" i="34"/>
  <c r="L268" i="34"/>
  <c r="L269" i="34"/>
  <c r="L270" i="34"/>
  <c r="L271" i="34"/>
  <c r="L272" i="34"/>
  <c r="L273" i="34"/>
  <c r="L274" i="34"/>
  <c r="L275" i="34"/>
  <c r="L276" i="34"/>
  <c r="L277" i="34"/>
  <c r="L278" i="34"/>
  <c r="L279" i="34"/>
  <c r="L280" i="34"/>
  <c r="L281" i="34"/>
  <c r="L282" i="34"/>
  <c r="L283" i="34"/>
  <c r="L284" i="34"/>
  <c r="L285" i="34"/>
  <c r="L286" i="34"/>
  <c r="L287" i="34"/>
  <c r="L288" i="34"/>
  <c r="L289" i="34"/>
  <c r="L290" i="34"/>
  <c r="L291" i="34"/>
  <c r="L292" i="34"/>
  <c r="L293" i="34"/>
  <c r="L294" i="34"/>
  <c r="L295" i="34"/>
  <c r="L296" i="34"/>
  <c r="L297" i="34"/>
  <c r="L298" i="34"/>
  <c r="L299" i="34"/>
  <c r="L300" i="34"/>
  <c r="L301" i="34"/>
  <c r="L302" i="34"/>
  <c r="L303" i="34"/>
  <c r="L304" i="34"/>
  <c r="L305" i="34"/>
  <c r="L306" i="34"/>
  <c r="L307" i="34"/>
  <c r="L308" i="34"/>
  <c r="L309" i="34"/>
  <c r="L310" i="34"/>
  <c r="L311" i="34"/>
  <c r="L312" i="34"/>
  <c r="L313" i="34"/>
  <c r="L314" i="34"/>
  <c r="L315" i="34"/>
  <c r="L316" i="34"/>
  <c r="L317" i="34"/>
  <c r="L318" i="34"/>
  <c r="L319" i="34"/>
  <c r="L320" i="34"/>
  <c r="L321" i="34"/>
  <c r="L322" i="34"/>
  <c r="L323" i="34"/>
  <c r="L324" i="34"/>
  <c r="L325" i="34"/>
  <c r="L326" i="34"/>
  <c r="L327" i="34"/>
  <c r="L328" i="34"/>
  <c r="L329" i="34"/>
  <c r="L330" i="34"/>
  <c r="L331" i="34"/>
  <c r="L332" i="34"/>
  <c r="L333" i="34"/>
  <c r="L334" i="34"/>
  <c r="L335" i="34"/>
  <c r="L336" i="34"/>
  <c r="L337" i="34"/>
  <c r="L338" i="34"/>
  <c r="L339" i="34"/>
  <c r="L340" i="34"/>
  <c r="L341" i="34"/>
  <c r="L342" i="34"/>
  <c r="M342" i="34" s="1"/>
  <c r="L343" i="34"/>
  <c r="L344" i="34"/>
  <c r="L345" i="34"/>
  <c r="L346" i="34"/>
  <c r="L347" i="34"/>
  <c r="L348" i="34"/>
  <c r="L349" i="34"/>
  <c r="M349" i="34" s="1"/>
  <c r="M350" i="34" s="1"/>
  <c r="M351" i="34" s="1"/>
  <c r="M352" i="34" s="1"/>
  <c r="M353" i="34" s="1"/>
  <c r="M354" i="34" s="1"/>
  <c r="M355" i="34" s="1"/>
  <c r="L350" i="34"/>
  <c r="L351" i="34"/>
  <c r="L352" i="34"/>
  <c r="L353" i="34"/>
  <c r="L354" i="34"/>
  <c r="L355" i="34"/>
  <c r="L356" i="34"/>
  <c r="L357" i="34"/>
  <c r="L358" i="34"/>
  <c r="L359" i="34"/>
  <c r="L360" i="34"/>
  <c r="L361" i="34"/>
  <c r="L362" i="34"/>
  <c r="L363" i="34"/>
  <c r="L364" i="34"/>
  <c r="L365" i="34"/>
  <c r="L366" i="34"/>
  <c r="L367" i="34"/>
  <c r="L368" i="34"/>
  <c r="L369" i="34"/>
  <c r="DQ356" i="34"/>
  <c r="DI356" i="34"/>
  <c r="DE356" i="34"/>
  <c r="CW356" i="34"/>
  <c r="CS356" i="34"/>
  <c r="CO356" i="34"/>
  <c r="CK356" i="34"/>
  <c r="CG356" i="34"/>
  <c r="CC356" i="34"/>
  <c r="BY356" i="34"/>
  <c r="BQ356" i="34"/>
  <c r="BM356" i="34"/>
  <c r="BI356" i="34"/>
  <c r="BE356" i="34"/>
  <c r="BA356" i="34"/>
  <c r="AW356" i="34"/>
  <c r="AS356" i="34"/>
  <c r="AO356" i="34"/>
  <c r="AK356" i="34"/>
  <c r="AC356" i="34"/>
  <c r="Y356" i="34"/>
  <c r="U356" i="34"/>
  <c r="Q356" i="34"/>
  <c r="M356" i="34"/>
  <c r="H356" i="34"/>
  <c r="I356" i="34" s="1"/>
  <c r="H355" i="34"/>
  <c r="H354" i="34"/>
  <c r="H353" i="34"/>
  <c r="H352" i="34"/>
  <c r="H351" i="34"/>
  <c r="H350" i="34"/>
  <c r="DM349" i="34"/>
  <c r="DM350" i="34" s="1"/>
  <c r="DI349" i="34"/>
  <c r="DI350" i="34" s="1"/>
  <c r="DI351" i="34" s="1"/>
  <c r="DI352" i="34" s="1"/>
  <c r="DI353" i="34" s="1"/>
  <c r="DI354" i="34" s="1"/>
  <c r="DI355" i="34" s="1"/>
  <c r="DE349" i="34"/>
  <c r="DE350" i="34" s="1"/>
  <c r="CS349" i="34"/>
  <c r="CS350" i="34" s="1"/>
  <c r="CS351" i="34" s="1"/>
  <c r="CS352" i="34" s="1"/>
  <c r="CS353" i="34" s="1"/>
  <c r="CS354" i="34" s="1"/>
  <c r="CS355" i="34" s="1"/>
  <c r="CK349" i="34"/>
  <c r="CK350" i="34" s="1"/>
  <c r="CC349" i="34"/>
  <c r="CC350" i="34" s="1"/>
  <c r="CC351" i="34" s="1"/>
  <c r="CC352" i="34" s="1"/>
  <c r="CC353" i="34" s="1"/>
  <c r="CC354" i="34" s="1"/>
  <c r="CC355" i="34" s="1"/>
  <c r="BY349" i="34"/>
  <c r="BY350" i="34" s="1"/>
  <c r="BM349" i="34"/>
  <c r="BM350" i="34" s="1"/>
  <c r="BI349" i="34"/>
  <c r="BE349" i="34"/>
  <c r="BE350" i="34" s="1"/>
  <c r="AW349" i="34"/>
  <c r="AW350" i="34" s="1"/>
  <c r="AO349" i="34"/>
  <c r="AO350" i="34" s="1"/>
  <c r="AO351" i="34" s="1"/>
  <c r="AO352" i="34" s="1"/>
  <c r="AO353" i="34" s="1"/>
  <c r="AO354" i="34" s="1"/>
  <c r="AO355" i="34" s="1"/>
  <c r="AK349" i="34"/>
  <c r="Y349" i="34"/>
  <c r="U349" i="34"/>
  <c r="U350" i="34" s="1"/>
  <c r="U351" i="34" s="1"/>
  <c r="U352" i="34" s="1"/>
  <c r="U353" i="34" s="1"/>
  <c r="U354" i="34" s="1"/>
  <c r="U355" i="34" s="1"/>
  <c r="H349" i="34"/>
  <c r="I349" i="34" s="1"/>
  <c r="I350" i="34" s="1"/>
  <c r="I351" i="34" s="1"/>
  <c r="I352" i="34" s="1"/>
  <c r="I353" i="34" s="1"/>
  <c r="I354" i="34" s="1"/>
  <c r="I355" i="34" s="1"/>
  <c r="H348" i="34"/>
  <c r="H347" i="34"/>
  <c r="H346" i="34"/>
  <c r="H345" i="34"/>
  <c r="H344" i="34"/>
  <c r="H343" i="34"/>
  <c r="DQ342" i="34"/>
  <c r="DQ343" i="34" s="1"/>
  <c r="DQ344" i="34" s="1"/>
  <c r="DM342" i="34"/>
  <c r="DM343" i="34" s="1"/>
  <c r="DE342" i="34"/>
  <c r="DA342" i="34"/>
  <c r="DA343" i="34" s="1"/>
  <c r="DA344" i="34" s="1"/>
  <c r="CS342" i="34"/>
  <c r="CK342" i="34"/>
  <c r="CK343" i="34" s="1"/>
  <c r="CK344" i="34" s="1"/>
  <c r="CK345" i="34" s="1"/>
  <c r="CK346" i="34" s="1"/>
  <c r="CK347" i="34" s="1"/>
  <c r="CK348" i="34" s="1"/>
  <c r="CG342" i="34"/>
  <c r="CG343" i="34" s="1"/>
  <c r="CG344" i="34" s="1"/>
  <c r="BU342" i="34"/>
  <c r="BU343" i="34" s="1"/>
  <c r="BU344" i="34" s="1"/>
  <c r="BQ342" i="34"/>
  <c r="BE342" i="34"/>
  <c r="BE343" i="34" s="1"/>
  <c r="BE344" i="34" s="1"/>
  <c r="BE345" i="34" s="1"/>
  <c r="BE346" i="34" s="1"/>
  <c r="BE347" i="34" s="1"/>
  <c r="BE348" i="34" s="1"/>
  <c r="AW342" i="34"/>
  <c r="AS342" i="34"/>
  <c r="AK342" i="34"/>
  <c r="Q342" i="34"/>
  <c r="H342" i="34"/>
  <c r="I342" i="34" s="1"/>
  <c r="I343" i="34" s="1"/>
  <c r="I344" i="34" s="1"/>
  <c r="I345" i="34" s="1"/>
  <c r="I346" i="34" s="1"/>
  <c r="I347" i="34" s="1"/>
  <c r="I348" i="34" s="1"/>
  <c r="AK343" i="34" l="1"/>
  <c r="AK344" i="34" s="1"/>
  <c r="AK345" i="34" s="1"/>
  <c r="AK346" i="34" s="1"/>
  <c r="AK347" i="34" s="1"/>
  <c r="AK348" i="34" s="1"/>
  <c r="CS343" i="34"/>
  <c r="CS344" i="34" s="1"/>
  <c r="CS345" i="34" s="1"/>
  <c r="CS346" i="34" s="1"/>
  <c r="CS347" i="34" s="1"/>
  <c r="CS348" i="34" s="1"/>
  <c r="DQ345" i="34"/>
  <c r="DQ346" i="34" s="1"/>
  <c r="DQ347" i="34" s="1"/>
  <c r="DQ348" i="34" s="1"/>
  <c r="AW351" i="34"/>
  <c r="AW352" i="34" s="1"/>
  <c r="AW353" i="34" s="1"/>
  <c r="AW354" i="34" s="1"/>
  <c r="AW355" i="34" s="1"/>
  <c r="BM351" i="34"/>
  <c r="BM352" i="34" s="1"/>
  <c r="BM353" i="34" s="1"/>
  <c r="BM354" i="34" s="1"/>
  <c r="BM355" i="34" s="1"/>
  <c r="DM351" i="34"/>
  <c r="Y343" i="34"/>
  <c r="Y344" i="34" s="1"/>
  <c r="Y345" i="34" s="1"/>
  <c r="Y346" i="34" s="1"/>
  <c r="Y347" i="34" s="1"/>
  <c r="Y348" i="34" s="1"/>
  <c r="BM343" i="34"/>
  <c r="BM344" i="34" s="1"/>
  <c r="BM345" i="34" s="1"/>
  <c r="BM346" i="34" s="1"/>
  <c r="BM347" i="34" s="1"/>
  <c r="BM348" i="34" s="1"/>
  <c r="CC343" i="34"/>
  <c r="CC344" i="34" s="1"/>
  <c r="CC345" i="34" s="1"/>
  <c r="CC346" i="34" s="1"/>
  <c r="CC347" i="34" s="1"/>
  <c r="CC348" i="34" s="1"/>
  <c r="DA345" i="34"/>
  <c r="DA346" i="34" s="1"/>
  <c r="DA347" i="34" s="1"/>
  <c r="DA348" i="34" s="1"/>
  <c r="CK351" i="34"/>
  <c r="CK352" i="34" s="1"/>
  <c r="CK353" i="34" s="1"/>
  <c r="CK354" i="34" s="1"/>
  <c r="CK355" i="34" s="1"/>
  <c r="AS351" i="34"/>
  <c r="AS352" i="34" s="1"/>
  <c r="AS353" i="34" s="1"/>
  <c r="AS354" i="34" s="1"/>
  <c r="AS355" i="34" s="1"/>
  <c r="AS343" i="34"/>
  <c r="AS344" i="34" s="1"/>
  <c r="AW343" i="34"/>
  <c r="AW344" i="34" s="1"/>
  <c r="AW345" i="34" s="1"/>
  <c r="AW346" i="34" s="1"/>
  <c r="AW347" i="34" s="1"/>
  <c r="AW348" i="34" s="1"/>
  <c r="CG345" i="34"/>
  <c r="CG346" i="34" s="1"/>
  <c r="CG347" i="34" s="1"/>
  <c r="CG348" i="34" s="1"/>
  <c r="DE343" i="34"/>
  <c r="DE344" i="34" s="1"/>
  <c r="DE345" i="34" s="1"/>
  <c r="DE346" i="34" s="1"/>
  <c r="DE347" i="34" s="1"/>
  <c r="DE348" i="34" s="1"/>
  <c r="BE351" i="34"/>
  <c r="BE352" i="34" s="1"/>
  <c r="BE353" i="34" s="1"/>
  <c r="BE354" i="34" s="1"/>
  <c r="BE355" i="34" s="1"/>
  <c r="M343" i="34"/>
  <c r="M344" i="34" s="1"/>
  <c r="M345" i="34" s="1"/>
  <c r="M346" i="34" s="1"/>
  <c r="M347" i="34" s="1"/>
  <c r="M348" i="34" s="1"/>
  <c r="U343" i="34"/>
  <c r="U344" i="34" s="1"/>
  <c r="U345" i="34" s="1"/>
  <c r="U346" i="34" s="1"/>
  <c r="U347" i="34" s="1"/>
  <c r="U348" i="34" s="1"/>
  <c r="AC343" i="34"/>
  <c r="AC344" i="34" s="1"/>
  <c r="AC345" i="34" s="1"/>
  <c r="AC346" i="34" s="1"/>
  <c r="AC347" i="34" s="1"/>
  <c r="AC348" i="34" s="1"/>
  <c r="AO343" i="34"/>
  <c r="AO344" i="34" s="1"/>
  <c r="AO345" i="34" s="1"/>
  <c r="AO346" i="34" s="1"/>
  <c r="AO347" i="34" s="1"/>
  <c r="AO348" i="34" s="1"/>
  <c r="BA343" i="34"/>
  <c r="BA344" i="34" s="1"/>
  <c r="BA345" i="34" s="1"/>
  <c r="BA346" i="34" s="1"/>
  <c r="BA347" i="34" s="1"/>
  <c r="BA348" i="34" s="1"/>
  <c r="BI343" i="34"/>
  <c r="BI344" i="34" s="1"/>
  <c r="BI345" i="34" s="1"/>
  <c r="BI346" i="34" s="1"/>
  <c r="BI347" i="34" s="1"/>
  <c r="BI348" i="34" s="1"/>
  <c r="CO343" i="34"/>
  <c r="CO344" i="34" s="1"/>
  <c r="CO345" i="34" s="1"/>
  <c r="CO346" i="34" s="1"/>
  <c r="CO347" i="34" s="1"/>
  <c r="CO348" i="34" s="1"/>
  <c r="CW343" i="34"/>
  <c r="CW344" i="34" s="1"/>
  <c r="CW345" i="34" s="1"/>
  <c r="CW346" i="34" s="1"/>
  <c r="CW347" i="34" s="1"/>
  <c r="CW348" i="34" s="1"/>
  <c r="DI344" i="34"/>
  <c r="DI345" i="34" s="1"/>
  <c r="DI346" i="34" s="1"/>
  <c r="DI347" i="34" s="1"/>
  <c r="DI348" i="34" s="1"/>
  <c r="DM352" i="34"/>
  <c r="DM353" i="34" s="1"/>
  <c r="DM354" i="34" s="1"/>
  <c r="DM355" i="34" s="1"/>
  <c r="DM344" i="34"/>
  <c r="DM345" i="34" s="1"/>
  <c r="DM346" i="34" s="1"/>
  <c r="DM347" i="34" s="1"/>
  <c r="DM348" i="34" s="1"/>
  <c r="DE351" i="34"/>
  <c r="DE352" i="34" s="1"/>
  <c r="DE353" i="34" s="1"/>
  <c r="DE354" i="34" s="1"/>
  <c r="DE355" i="34" s="1"/>
  <c r="CW350" i="34"/>
  <c r="CW351" i="34" s="1"/>
  <c r="CW352" i="34" s="1"/>
  <c r="CW353" i="34" s="1"/>
  <c r="CW354" i="34" s="1"/>
  <c r="CW355" i="34" s="1"/>
  <c r="CO350" i="34"/>
  <c r="CO351" i="34" s="1"/>
  <c r="CO352" i="34" s="1"/>
  <c r="CO353" i="34" s="1"/>
  <c r="CO354" i="34" s="1"/>
  <c r="CO355" i="34" s="1"/>
  <c r="BU345" i="34"/>
  <c r="BU346" i="34" s="1"/>
  <c r="BU347" i="34" s="1"/>
  <c r="BU348" i="34" s="1"/>
  <c r="BY343" i="34"/>
  <c r="BY344" i="34" s="1"/>
  <c r="BY345" i="34" s="1"/>
  <c r="BY346" i="34" s="1"/>
  <c r="BY347" i="34" s="1"/>
  <c r="BY348" i="34" s="1"/>
  <c r="BY351" i="34"/>
  <c r="BY352" i="34" s="1"/>
  <c r="BY353" i="34" s="1"/>
  <c r="BY354" i="34" s="1"/>
  <c r="BY355" i="34" s="1"/>
  <c r="BQ351" i="34"/>
  <c r="BQ352" i="34" s="1"/>
  <c r="BQ353" i="34" s="1"/>
  <c r="BQ354" i="34" s="1"/>
  <c r="BQ355" i="34" s="1"/>
  <c r="BQ343" i="34"/>
  <c r="BQ344" i="34" s="1"/>
  <c r="BQ345" i="34" s="1"/>
  <c r="BQ346" i="34" s="1"/>
  <c r="BQ347" i="34" s="1"/>
  <c r="BQ348" i="34" s="1"/>
  <c r="BI350" i="34"/>
  <c r="BI351" i="34" s="1"/>
  <c r="BI352" i="34" s="1"/>
  <c r="BI353" i="34" s="1"/>
  <c r="BI354" i="34" s="1"/>
  <c r="BI355" i="34" s="1"/>
  <c r="BA350" i="34"/>
  <c r="BA351" i="34" s="1"/>
  <c r="BA352" i="34" s="1"/>
  <c r="BA353" i="34" s="1"/>
  <c r="BA354" i="34" s="1"/>
  <c r="BA355" i="34" s="1"/>
  <c r="AS345" i="34"/>
  <c r="AS346" i="34" s="1"/>
  <c r="AS347" i="34" s="1"/>
  <c r="AS348" i="34" s="1"/>
  <c r="AK350" i="34"/>
  <c r="AK351" i="34" s="1"/>
  <c r="AK352" i="34" s="1"/>
  <c r="AK353" i="34" s="1"/>
  <c r="AK354" i="34" s="1"/>
  <c r="AK355" i="34" s="1"/>
  <c r="Y350" i="34"/>
  <c r="Y351" i="34" s="1"/>
  <c r="Y352" i="34" s="1"/>
  <c r="Y353" i="34" s="1"/>
  <c r="Y354" i="34" s="1"/>
  <c r="Y355" i="34" s="1"/>
  <c r="Q343" i="34"/>
  <c r="Q344" i="34" s="1"/>
  <c r="Q345" i="34" s="1"/>
  <c r="Q346" i="34" s="1"/>
  <c r="Q347" i="34" s="1"/>
  <c r="Q348" i="34" s="1"/>
  <c r="Q351" i="34"/>
  <c r="Q352" i="34" s="1"/>
  <c r="Q353" i="34" s="1"/>
  <c r="Q354" i="34" s="1"/>
  <c r="Q355" i="34" s="1"/>
  <c r="H8" i="34" l="1"/>
  <c r="H9" i="34"/>
  <c r="H10" i="34"/>
  <c r="H11" i="34"/>
  <c r="H12" i="34"/>
  <c r="H13" i="34"/>
  <c r="H14" i="34"/>
  <c r="H15" i="34"/>
  <c r="H16" i="34"/>
  <c r="H17" i="34"/>
  <c r="H18" i="34"/>
  <c r="H19" i="34"/>
  <c r="H20" i="34"/>
  <c r="H21" i="34"/>
  <c r="H22" i="34"/>
  <c r="H23" i="34"/>
  <c r="H24" i="34"/>
  <c r="H25" i="34"/>
  <c r="H26" i="34"/>
  <c r="H27" i="34"/>
  <c r="H28" i="34"/>
  <c r="H29" i="34"/>
  <c r="H30" i="34"/>
  <c r="H31" i="34"/>
  <c r="H32" i="34"/>
  <c r="H33" i="34"/>
  <c r="H34" i="34"/>
  <c r="H35" i="34"/>
  <c r="H36" i="34"/>
  <c r="H37" i="34"/>
  <c r="H38" i="34"/>
  <c r="H39" i="34"/>
  <c r="H40" i="34"/>
  <c r="H41" i="34"/>
  <c r="H42" i="34"/>
  <c r="H43" i="34"/>
  <c r="H44" i="34"/>
  <c r="H45" i="34"/>
  <c r="H46" i="34"/>
  <c r="H47" i="34"/>
  <c r="H48" i="34"/>
  <c r="H49" i="34"/>
  <c r="H50" i="34"/>
  <c r="H51" i="34"/>
  <c r="H52" i="34"/>
  <c r="H53" i="34"/>
  <c r="H54" i="34"/>
  <c r="H55" i="34"/>
  <c r="H56" i="34"/>
  <c r="H57" i="34"/>
  <c r="H58" i="34"/>
  <c r="H59" i="34"/>
  <c r="H60" i="34"/>
  <c r="H61" i="34"/>
  <c r="H62" i="34"/>
  <c r="H63" i="34"/>
  <c r="H64" i="34"/>
  <c r="H65" i="34"/>
  <c r="H66" i="34"/>
  <c r="H67" i="34"/>
  <c r="H68" i="34"/>
  <c r="H69" i="34"/>
  <c r="H70" i="34"/>
  <c r="H71" i="34"/>
  <c r="H72" i="34"/>
  <c r="H73" i="34"/>
  <c r="H74" i="34"/>
  <c r="H75" i="34"/>
  <c r="H76" i="34"/>
  <c r="H77" i="34"/>
  <c r="H78" i="34"/>
  <c r="H79" i="34"/>
  <c r="H80" i="34"/>
  <c r="H81" i="34"/>
  <c r="H82" i="34"/>
  <c r="H83" i="34"/>
  <c r="H84" i="34"/>
  <c r="H85" i="34"/>
  <c r="H86" i="34"/>
  <c r="H87" i="34"/>
  <c r="H88" i="34"/>
  <c r="H89" i="34"/>
  <c r="H90" i="34"/>
  <c r="H91" i="34"/>
  <c r="H92" i="34"/>
  <c r="H93" i="34"/>
  <c r="H94" i="34"/>
  <c r="H95" i="34"/>
  <c r="H96" i="34"/>
  <c r="H97" i="34"/>
  <c r="H98" i="34"/>
  <c r="H99" i="34"/>
  <c r="H100" i="34"/>
  <c r="H101" i="34"/>
  <c r="H102" i="34"/>
  <c r="H103" i="34"/>
  <c r="H104" i="34"/>
  <c r="H105" i="34"/>
  <c r="H106" i="34"/>
  <c r="H107" i="34"/>
  <c r="H108" i="34"/>
  <c r="H109" i="34"/>
  <c r="H110" i="34"/>
  <c r="H111" i="34"/>
  <c r="H112" i="34"/>
  <c r="H113" i="34"/>
  <c r="H114" i="34"/>
  <c r="H115" i="34"/>
  <c r="H116" i="34"/>
  <c r="H117" i="34"/>
  <c r="H118" i="34"/>
  <c r="H119" i="34"/>
  <c r="H120" i="34"/>
  <c r="H121" i="34"/>
  <c r="H122" i="34"/>
  <c r="H123" i="34"/>
  <c r="H124" i="34"/>
  <c r="H125" i="34"/>
  <c r="H126" i="34"/>
  <c r="H127" i="34"/>
  <c r="H128" i="34"/>
  <c r="H129" i="34"/>
  <c r="H130" i="34"/>
  <c r="H131" i="34"/>
  <c r="H132" i="34"/>
  <c r="H133" i="34"/>
  <c r="H134" i="34"/>
  <c r="H135" i="34"/>
  <c r="H136" i="34"/>
  <c r="H137" i="34"/>
  <c r="H138" i="34"/>
  <c r="H139" i="34"/>
  <c r="H140" i="34"/>
  <c r="H141" i="34"/>
  <c r="H142" i="34"/>
  <c r="H143" i="34"/>
  <c r="H144" i="34"/>
  <c r="H145" i="34"/>
  <c r="H146" i="34"/>
  <c r="H147" i="34"/>
  <c r="H148" i="34"/>
  <c r="H149" i="34"/>
  <c r="H150" i="34"/>
  <c r="H151" i="34"/>
  <c r="H152" i="34"/>
  <c r="H153" i="34"/>
  <c r="H154" i="34"/>
  <c r="H155" i="34"/>
  <c r="H156" i="34"/>
  <c r="H157" i="34"/>
  <c r="H158" i="34"/>
  <c r="H159" i="34"/>
  <c r="H160" i="34"/>
  <c r="H161" i="34"/>
  <c r="H162" i="34"/>
  <c r="H163" i="34"/>
  <c r="H164" i="34"/>
  <c r="H165" i="34"/>
  <c r="H166" i="34"/>
  <c r="H167" i="34"/>
  <c r="H168" i="34"/>
  <c r="H169" i="34"/>
  <c r="H170" i="34"/>
  <c r="H171" i="34"/>
  <c r="H172" i="34"/>
  <c r="H173" i="34"/>
  <c r="H174" i="34"/>
  <c r="H175" i="34"/>
  <c r="H176" i="34"/>
  <c r="H177" i="34"/>
  <c r="H178" i="34"/>
  <c r="H179" i="34"/>
  <c r="H180" i="34"/>
  <c r="H181" i="34"/>
  <c r="H182" i="34"/>
  <c r="H183" i="34"/>
  <c r="H184" i="34"/>
  <c r="H185" i="34"/>
  <c r="H186" i="34"/>
  <c r="H187" i="34"/>
  <c r="H188" i="34"/>
  <c r="H189" i="34"/>
  <c r="H190" i="34"/>
  <c r="H191" i="34"/>
  <c r="H192" i="34"/>
  <c r="H193" i="34"/>
  <c r="H194" i="34"/>
  <c r="H195" i="34"/>
  <c r="H196" i="34"/>
  <c r="H197" i="34"/>
  <c r="H198" i="34"/>
  <c r="H199" i="34"/>
  <c r="H200" i="34"/>
  <c r="H201" i="34"/>
  <c r="H202" i="34"/>
  <c r="H203" i="34"/>
  <c r="H204" i="34"/>
  <c r="H205" i="34"/>
  <c r="H206" i="34"/>
  <c r="H207" i="34"/>
  <c r="H208" i="34"/>
  <c r="H209" i="34"/>
  <c r="H210" i="34"/>
  <c r="H211" i="34"/>
  <c r="H212" i="34"/>
  <c r="H213" i="34"/>
  <c r="H214" i="34"/>
  <c r="H215" i="34"/>
  <c r="H216" i="34"/>
  <c r="H217" i="34"/>
  <c r="H218" i="34"/>
  <c r="H219" i="34"/>
  <c r="H220" i="34"/>
  <c r="H221" i="34"/>
  <c r="H222" i="34"/>
  <c r="H223" i="34"/>
  <c r="H224" i="34"/>
  <c r="H225" i="34"/>
  <c r="H226" i="34"/>
  <c r="H227" i="34"/>
  <c r="H228" i="34"/>
  <c r="H229" i="34"/>
  <c r="H230" i="34"/>
  <c r="H231" i="34"/>
  <c r="H232" i="34"/>
  <c r="H233" i="34"/>
  <c r="H234" i="34"/>
  <c r="H235" i="34"/>
  <c r="H236" i="34"/>
  <c r="H237" i="34"/>
  <c r="H238" i="34"/>
  <c r="H239" i="34"/>
  <c r="H240" i="34"/>
  <c r="H241" i="34"/>
  <c r="H242" i="34"/>
  <c r="H243" i="34"/>
  <c r="H244" i="34"/>
  <c r="H245" i="34"/>
  <c r="H246" i="34"/>
  <c r="H247" i="34"/>
  <c r="H248" i="34"/>
  <c r="H249" i="34"/>
  <c r="H250" i="34"/>
  <c r="H251" i="34"/>
  <c r="H252" i="34"/>
  <c r="H253" i="34"/>
  <c r="H254" i="34"/>
  <c r="H255" i="34"/>
  <c r="H256" i="34"/>
  <c r="H257" i="34"/>
  <c r="H258" i="34"/>
  <c r="H259" i="34"/>
  <c r="H260" i="34"/>
  <c r="H261" i="34"/>
  <c r="H262" i="34"/>
  <c r="H263" i="34"/>
  <c r="H264" i="34"/>
  <c r="H265" i="34"/>
  <c r="H266" i="34"/>
  <c r="H267" i="34"/>
  <c r="H268" i="34"/>
  <c r="H269" i="34"/>
  <c r="H270" i="34"/>
  <c r="H271" i="34"/>
  <c r="H272" i="34"/>
  <c r="H273" i="34"/>
  <c r="H274" i="34"/>
  <c r="H275" i="34"/>
  <c r="H276" i="34"/>
  <c r="H277" i="34"/>
  <c r="H278" i="34"/>
  <c r="H279" i="34"/>
  <c r="H280" i="34"/>
  <c r="H281" i="34"/>
  <c r="H282" i="34"/>
  <c r="H283" i="34"/>
  <c r="H284" i="34"/>
  <c r="H285" i="34"/>
  <c r="H286" i="34"/>
  <c r="H287" i="34"/>
  <c r="H288" i="34"/>
  <c r="H289" i="34"/>
  <c r="H290" i="34"/>
  <c r="H291" i="34"/>
  <c r="H292" i="34"/>
  <c r="H293" i="34"/>
  <c r="H294" i="34"/>
  <c r="H295" i="34"/>
  <c r="H296" i="34"/>
  <c r="H297" i="34"/>
  <c r="H298" i="34"/>
  <c r="H299" i="34"/>
  <c r="H300" i="34"/>
  <c r="H301" i="34"/>
  <c r="H302" i="34"/>
  <c r="H303" i="34"/>
  <c r="H304" i="34"/>
  <c r="H305" i="34"/>
  <c r="H306" i="34"/>
  <c r="H307" i="34"/>
  <c r="H308" i="34"/>
  <c r="H309" i="34"/>
  <c r="H310" i="34"/>
  <c r="H311" i="34"/>
  <c r="H312" i="34"/>
  <c r="H313" i="34"/>
  <c r="H314" i="34"/>
  <c r="H315" i="34"/>
  <c r="H316" i="34"/>
  <c r="H317" i="34"/>
  <c r="H318" i="34"/>
  <c r="H319" i="34"/>
  <c r="H320" i="34"/>
  <c r="H321" i="34"/>
  <c r="H322" i="34"/>
  <c r="H323" i="34"/>
  <c r="H324" i="34"/>
  <c r="H325" i="34"/>
  <c r="H326" i="34"/>
  <c r="H327" i="34"/>
  <c r="H328" i="34"/>
  <c r="H329" i="34"/>
  <c r="H330" i="34"/>
  <c r="H331" i="34"/>
  <c r="H332" i="34"/>
  <c r="H333" i="34"/>
  <c r="H334" i="34"/>
  <c r="H335" i="34"/>
  <c r="H336" i="34"/>
  <c r="H337" i="34"/>
  <c r="H338" i="34"/>
  <c r="H339" i="34"/>
  <c r="H340" i="34"/>
  <c r="H341" i="34"/>
  <c r="H357" i="34"/>
  <c r="H358" i="34"/>
  <c r="H359" i="34"/>
  <c r="H360" i="34"/>
  <c r="H361" i="34"/>
  <c r="H362" i="34"/>
  <c r="H363" i="34"/>
  <c r="H364" i="34"/>
  <c r="H365" i="34"/>
  <c r="H366" i="34"/>
  <c r="H367" i="34"/>
  <c r="H368" i="34"/>
  <c r="H369" i="34"/>
  <c r="H7" i="34"/>
  <c r="I7" i="34" l="1"/>
  <c r="E15" i="1"/>
  <c r="J15" i="1" s="1"/>
  <c r="F15" i="1"/>
  <c r="G15" i="1"/>
  <c r="H15" i="1"/>
  <c r="I15" i="1"/>
  <c r="E16" i="1"/>
  <c r="J16" i="1" s="1"/>
  <c r="F16" i="1"/>
  <c r="G16" i="1"/>
  <c r="H16" i="1"/>
  <c r="I16" i="1"/>
  <c r="E17" i="1"/>
  <c r="J17" i="1" s="1"/>
  <c r="F17" i="1"/>
  <c r="G17" i="1"/>
  <c r="H17" i="1"/>
  <c r="I17" i="1"/>
  <c r="E18" i="1"/>
  <c r="J18" i="1" s="1"/>
  <c r="F18" i="1"/>
  <c r="G18" i="1"/>
  <c r="H18" i="1"/>
  <c r="I18" i="1"/>
  <c r="E19" i="1"/>
  <c r="J19" i="1" s="1"/>
  <c r="F19" i="1"/>
  <c r="G19" i="1"/>
  <c r="H19" i="1"/>
  <c r="I19" i="1"/>
  <c r="E20" i="1"/>
  <c r="J20" i="1" s="1"/>
  <c r="F20" i="1"/>
  <c r="G20" i="1"/>
  <c r="H20" i="1"/>
  <c r="I20" i="1"/>
  <c r="E21" i="1"/>
  <c r="J21" i="1" s="1"/>
  <c r="F21" i="1"/>
  <c r="G21" i="1"/>
  <c r="H21" i="1"/>
  <c r="I21" i="1"/>
  <c r="E22" i="1"/>
  <c r="J22" i="1" s="1"/>
  <c r="F22" i="1"/>
  <c r="G22" i="1"/>
  <c r="H22" i="1"/>
  <c r="I22" i="1"/>
  <c r="E23" i="1"/>
  <c r="J23" i="1" s="1"/>
  <c r="F23" i="1"/>
  <c r="G23" i="1"/>
  <c r="H23" i="1"/>
  <c r="I23" i="1"/>
  <c r="E24" i="1"/>
  <c r="J24" i="1" s="1"/>
  <c r="F24" i="1"/>
  <c r="G24" i="1"/>
  <c r="H24" i="1"/>
  <c r="I24" i="1"/>
  <c r="E25" i="1"/>
  <c r="J25" i="1" s="1"/>
  <c r="F25" i="1"/>
  <c r="G25" i="1"/>
  <c r="H25" i="1"/>
  <c r="I25" i="1"/>
  <c r="E26" i="1"/>
  <c r="J26" i="1" s="1"/>
  <c r="F26" i="1"/>
  <c r="G26" i="1"/>
  <c r="H26" i="1"/>
  <c r="I26" i="1"/>
  <c r="E27" i="1"/>
  <c r="J27" i="1" s="1"/>
  <c r="F27" i="1"/>
  <c r="G27" i="1"/>
  <c r="H27" i="1"/>
  <c r="I27" i="1"/>
  <c r="E28" i="1"/>
  <c r="J28" i="1" s="1"/>
  <c r="F28" i="1"/>
  <c r="G28" i="1"/>
  <c r="H28" i="1"/>
  <c r="I28" i="1"/>
  <c r="E29" i="1"/>
  <c r="J29" i="1" s="1"/>
  <c r="F29" i="1"/>
  <c r="G29" i="1"/>
  <c r="H29" i="1"/>
  <c r="I29" i="1"/>
  <c r="E30" i="1"/>
  <c r="J30" i="1" s="1"/>
  <c r="F30" i="1"/>
  <c r="G30" i="1"/>
  <c r="H30" i="1"/>
  <c r="I30" i="1"/>
  <c r="E31" i="1"/>
  <c r="J31" i="1" s="1"/>
  <c r="F31" i="1"/>
  <c r="G31" i="1"/>
  <c r="H31" i="1"/>
  <c r="I31" i="1"/>
  <c r="E32" i="1"/>
  <c r="J32" i="1" s="1"/>
  <c r="F32" i="1"/>
  <c r="G32" i="1"/>
  <c r="H32" i="1"/>
  <c r="I32" i="1"/>
  <c r="E33" i="1"/>
  <c r="J33" i="1" s="1"/>
  <c r="F33" i="1"/>
  <c r="G33" i="1"/>
  <c r="H33" i="1"/>
  <c r="I33" i="1"/>
  <c r="E34" i="1"/>
  <c r="J34" i="1" s="1"/>
  <c r="F34" i="1"/>
  <c r="G34" i="1"/>
  <c r="H34" i="1"/>
  <c r="I34" i="1"/>
  <c r="E35" i="1"/>
  <c r="J35" i="1" s="1"/>
  <c r="F35" i="1"/>
  <c r="G35" i="1"/>
  <c r="H35" i="1"/>
  <c r="I35" i="1"/>
  <c r="E36" i="1"/>
  <c r="J36" i="1" s="1"/>
  <c r="F36" i="1"/>
  <c r="G36" i="1"/>
  <c r="H36" i="1"/>
  <c r="I36" i="1"/>
  <c r="E37" i="1"/>
  <c r="J37" i="1" s="1"/>
  <c r="F37" i="1"/>
  <c r="G37" i="1"/>
  <c r="H37" i="1"/>
  <c r="I37" i="1"/>
  <c r="E38" i="1"/>
  <c r="J38" i="1" s="1"/>
  <c r="F38" i="1"/>
  <c r="G38" i="1"/>
  <c r="H38" i="1"/>
  <c r="I38" i="1"/>
  <c r="E39" i="1"/>
  <c r="J39" i="1" s="1"/>
  <c r="F39" i="1"/>
  <c r="G39" i="1"/>
  <c r="H39" i="1"/>
  <c r="I39" i="1"/>
  <c r="E11" i="1"/>
  <c r="F11" i="1"/>
  <c r="G11" i="1"/>
  <c r="H11" i="1"/>
  <c r="I11" i="1"/>
  <c r="E12" i="1"/>
  <c r="F12" i="1"/>
  <c r="G12" i="1"/>
  <c r="H12" i="1"/>
  <c r="I12" i="1"/>
  <c r="F13" i="1"/>
  <c r="G13" i="1"/>
  <c r="H13" i="1"/>
  <c r="I13" i="1"/>
  <c r="E14" i="1"/>
  <c r="F14" i="1"/>
  <c r="H14" i="1"/>
  <c r="I14" i="1"/>
  <c r="H10" i="1"/>
  <c r="G10" i="1"/>
  <c r="F10" i="1"/>
  <c r="I10" i="1"/>
  <c r="E10" i="1"/>
  <c r="DT357" i="34" l="1"/>
  <c r="DT358" i="34"/>
  <c r="DT359" i="34"/>
  <c r="DT360" i="34"/>
  <c r="DT361" i="34"/>
  <c r="DT362" i="34"/>
  <c r="DT363" i="34"/>
  <c r="DT364" i="34"/>
  <c r="DT365" i="34"/>
  <c r="DT366" i="34"/>
  <c r="DT367" i="34"/>
  <c r="DT368" i="34"/>
  <c r="DT369" i="34"/>
  <c r="I8" i="34"/>
  <c r="A1" i="46" l="1"/>
  <c r="E6" i="34"/>
  <c r="J11" i="1" l="1"/>
  <c r="J10" i="1" l="1"/>
  <c r="DU363" i="34" l="1"/>
  <c r="DU364" i="34" s="1"/>
  <c r="DU365" i="34" s="1"/>
  <c r="DU366" i="34" s="1"/>
  <c r="DU367" i="34" s="1"/>
  <c r="DU368" i="34" s="1"/>
  <c r="DU369" i="34" s="1"/>
  <c r="DU357" i="34"/>
  <c r="DU358" i="34" s="1"/>
  <c r="DU359" i="34" s="1"/>
  <c r="DU360" i="34" s="1"/>
  <c r="DU361" i="34" s="1"/>
  <c r="DU362" i="34" s="1"/>
  <c r="DU335" i="34"/>
  <c r="DU336" i="34" s="1"/>
  <c r="DU337" i="34" s="1"/>
  <c r="DU338" i="34" s="1"/>
  <c r="DU339" i="34" s="1"/>
  <c r="DU340" i="34" s="1"/>
  <c r="DU341" i="34" s="1"/>
  <c r="DU328" i="34"/>
  <c r="DU329" i="34" s="1"/>
  <c r="DU330" i="34" s="1"/>
  <c r="DU331" i="34" s="1"/>
  <c r="DU332" i="34" s="1"/>
  <c r="DU333" i="34" s="1"/>
  <c r="DU334" i="34" s="1"/>
  <c r="DU321" i="34"/>
  <c r="DU322" i="34" s="1"/>
  <c r="DU323" i="34" s="1"/>
  <c r="DU324" i="34" s="1"/>
  <c r="DU325" i="34" s="1"/>
  <c r="DU326" i="34" s="1"/>
  <c r="DU327" i="34" s="1"/>
  <c r="DU314" i="34"/>
  <c r="DU315" i="34" s="1"/>
  <c r="DU316" i="34" s="1"/>
  <c r="DU317" i="34" s="1"/>
  <c r="DU318" i="34" s="1"/>
  <c r="DU319" i="34" s="1"/>
  <c r="DU320" i="34" s="1"/>
  <c r="DU307" i="34"/>
  <c r="DU308" i="34" s="1"/>
  <c r="DU309" i="34" s="1"/>
  <c r="DU310" i="34" s="1"/>
  <c r="DU311" i="34" s="1"/>
  <c r="DU312" i="34" s="1"/>
  <c r="DU313" i="34" s="1"/>
  <c r="DU300" i="34"/>
  <c r="DU301" i="34" s="1"/>
  <c r="DU302" i="34" s="1"/>
  <c r="DU303" i="34" s="1"/>
  <c r="DU304" i="34" s="1"/>
  <c r="DU305" i="34" s="1"/>
  <c r="DU306" i="34" s="1"/>
  <c r="DU293" i="34"/>
  <c r="DU294" i="34" s="1"/>
  <c r="DU295" i="34" s="1"/>
  <c r="DU296" i="34" s="1"/>
  <c r="DU297" i="34" s="1"/>
  <c r="DU298" i="34" s="1"/>
  <c r="DU299" i="34" s="1"/>
  <c r="DU286" i="34"/>
  <c r="DU287" i="34" s="1"/>
  <c r="DU288" i="34" s="1"/>
  <c r="DU289" i="34" s="1"/>
  <c r="DU290" i="34" s="1"/>
  <c r="DU291" i="34" s="1"/>
  <c r="DU292" i="34" s="1"/>
  <c r="DU279" i="34"/>
  <c r="DU280" i="34" s="1"/>
  <c r="DU281" i="34" s="1"/>
  <c r="DU282" i="34" s="1"/>
  <c r="DU283" i="34" s="1"/>
  <c r="DU284" i="34" s="1"/>
  <c r="DU285" i="34" s="1"/>
  <c r="DU272" i="34"/>
  <c r="DU273" i="34" s="1"/>
  <c r="DU274" i="34" s="1"/>
  <c r="DU275" i="34" s="1"/>
  <c r="DU276" i="34" s="1"/>
  <c r="DU277" i="34" s="1"/>
  <c r="DU278" i="34" s="1"/>
  <c r="DU265" i="34"/>
  <c r="DU266" i="34" s="1"/>
  <c r="DU267" i="34" s="1"/>
  <c r="DU268" i="34" s="1"/>
  <c r="DU269" i="34" s="1"/>
  <c r="DU270" i="34" s="1"/>
  <c r="DU271" i="34" s="1"/>
  <c r="DU258" i="34"/>
  <c r="DU259" i="34" s="1"/>
  <c r="DU260" i="34" s="1"/>
  <c r="DU261" i="34" s="1"/>
  <c r="DU262" i="34" s="1"/>
  <c r="DU263" i="34" s="1"/>
  <c r="DU264" i="34" s="1"/>
  <c r="DU251" i="34"/>
  <c r="DU252" i="34" s="1"/>
  <c r="DU253" i="34" s="1"/>
  <c r="DU254" i="34" s="1"/>
  <c r="DU255" i="34" s="1"/>
  <c r="DU256" i="34" s="1"/>
  <c r="DU257" i="34" s="1"/>
  <c r="DU244" i="34"/>
  <c r="DU245" i="34" s="1"/>
  <c r="DU246" i="34" s="1"/>
  <c r="DU247" i="34" s="1"/>
  <c r="DU248" i="34" s="1"/>
  <c r="DU249" i="34" s="1"/>
  <c r="DU250" i="34" s="1"/>
  <c r="DU237" i="34"/>
  <c r="DU238" i="34" s="1"/>
  <c r="DU239" i="34" s="1"/>
  <c r="DU240" i="34" s="1"/>
  <c r="DU241" i="34" s="1"/>
  <c r="DU242" i="34" s="1"/>
  <c r="DU243" i="34" s="1"/>
  <c r="DU230" i="34"/>
  <c r="DU231" i="34" s="1"/>
  <c r="DU232" i="34" s="1"/>
  <c r="DU233" i="34" s="1"/>
  <c r="DU234" i="34" s="1"/>
  <c r="DU235" i="34" s="1"/>
  <c r="DU236" i="34" s="1"/>
  <c r="DU223" i="34"/>
  <c r="DU224" i="34" s="1"/>
  <c r="DU225" i="34" s="1"/>
  <c r="DU226" i="34" s="1"/>
  <c r="DU227" i="34" s="1"/>
  <c r="DU228" i="34" s="1"/>
  <c r="DU229" i="34" s="1"/>
  <c r="DU216" i="34"/>
  <c r="DU217" i="34" s="1"/>
  <c r="DU218" i="34" s="1"/>
  <c r="DU219" i="34" s="1"/>
  <c r="DU220" i="34" s="1"/>
  <c r="DU221" i="34" s="1"/>
  <c r="DU222" i="34" s="1"/>
  <c r="DU209" i="34"/>
  <c r="DU210" i="34" s="1"/>
  <c r="DU211" i="34" s="1"/>
  <c r="DU212" i="34" s="1"/>
  <c r="DU213" i="34" s="1"/>
  <c r="DU214" i="34" s="1"/>
  <c r="DU215" i="34" s="1"/>
  <c r="DU202" i="34"/>
  <c r="DU203" i="34" s="1"/>
  <c r="DU204" i="34" s="1"/>
  <c r="DU205" i="34" s="1"/>
  <c r="DU206" i="34" s="1"/>
  <c r="DU207" i="34" s="1"/>
  <c r="DU208" i="34" s="1"/>
  <c r="DU195" i="34"/>
  <c r="DU196" i="34" s="1"/>
  <c r="DU197" i="34" s="1"/>
  <c r="DU198" i="34" s="1"/>
  <c r="DU199" i="34" s="1"/>
  <c r="DU200" i="34" s="1"/>
  <c r="DU201" i="34" s="1"/>
  <c r="DU188" i="34"/>
  <c r="DU189" i="34" s="1"/>
  <c r="DU190" i="34" s="1"/>
  <c r="DU191" i="34" s="1"/>
  <c r="DU192" i="34" s="1"/>
  <c r="DU193" i="34" s="1"/>
  <c r="DU194" i="34" s="1"/>
  <c r="DU181" i="34"/>
  <c r="DU182" i="34" s="1"/>
  <c r="DU183" i="34" s="1"/>
  <c r="DU184" i="34" s="1"/>
  <c r="DU185" i="34" s="1"/>
  <c r="DU186" i="34" s="1"/>
  <c r="DU187" i="34" s="1"/>
  <c r="DU174" i="34"/>
  <c r="DU175" i="34" s="1"/>
  <c r="DU176" i="34" s="1"/>
  <c r="DU177" i="34" s="1"/>
  <c r="DU178" i="34" s="1"/>
  <c r="DU179" i="34" s="1"/>
  <c r="DU180" i="34" s="1"/>
  <c r="DU167" i="34"/>
  <c r="DU168" i="34" s="1"/>
  <c r="DU169" i="34" s="1"/>
  <c r="DU170" i="34" s="1"/>
  <c r="DU171" i="34" s="1"/>
  <c r="DU172" i="34" s="1"/>
  <c r="DU173" i="34" s="1"/>
  <c r="DU160" i="34"/>
  <c r="DU161" i="34" s="1"/>
  <c r="DU162" i="34" s="1"/>
  <c r="DU163" i="34" s="1"/>
  <c r="DU164" i="34" s="1"/>
  <c r="DU165" i="34" s="1"/>
  <c r="DU166" i="34" s="1"/>
  <c r="DU153" i="34"/>
  <c r="DU154" i="34" s="1"/>
  <c r="DU155" i="34" s="1"/>
  <c r="DU156" i="34" s="1"/>
  <c r="DU157" i="34" s="1"/>
  <c r="DU158" i="34" s="1"/>
  <c r="DU159" i="34" s="1"/>
  <c r="DU146" i="34"/>
  <c r="DU147" i="34" s="1"/>
  <c r="DU148" i="34" s="1"/>
  <c r="DU149" i="34" s="1"/>
  <c r="DU150" i="34" s="1"/>
  <c r="DU151" i="34" s="1"/>
  <c r="DU152" i="34" s="1"/>
  <c r="DU139" i="34"/>
  <c r="DU140" i="34" s="1"/>
  <c r="DU141" i="34" s="1"/>
  <c r="DU142" i="34" s="1"/>
  <c r="DU143" i="34" s="1"/>
  <c r="DU144" i="34" s="1"/>
  <c r="DU145" i="34" s="1"/>
  <c r="DU132" i="34"/>
  <c r="DU133" i="34" s="1"/>
  <c r="DU134" i="34" s="1"/>
  <c r="DU135" i="34" s="1"/>
  <c r="DU136" i="34" s="1"/>
  <c r="DU137" i="34" s="1"/>
  <c r="DU138" i="34" s="1"/>
  <c r="DU125" i="34"/>
  <c r="DU126" i="34" s="1"/>
  <c r="DU127" i="34" s="1"/>
  <c r="DU128" i="34" s="1"/>
  <c r="DU129" i="34" s="1"/>
  <c r="DU130" i="34" s="1"/>
  <c r="DU131" i="34" s="1"/>
  <c r="DU118" i="34"/>
  <c r="DU119" i="34" s="1"/>
  <c r="DU120" i="34" s="1"/>
  <c r="DU121" i="34" s="1"/>
  <c r="DU122" i="34" s="1"/>
  <c r="DU123" i="34" s="1"/>
  <c r="DU124" i="34" s="1"/>
  <c r="DU111" i="34"/>
  <c r="DU112" i="34" s="1"/>
  <c r="DU113" i="34" s="1"/>
  <c r="DU114" i="34" s="1"/>
  <c r="DU115" i="34" s="1"/>
  <c r="DU116" i="34" s="1"/>
  <c r="DU117" i="34" s="1"/>
  <c r="DU104" i="34"/>
  <c r="DU105" i="34" s="1"/>
  <c r="DU106" i="34" s="1"/>
  <c r="DU107" i="34" s="1"/>
  <c r="DU108" i="34" s="1"/>
  <c r="DU109" i="34" s="1"/>
  <c r="DU110" i="34" s="1"/>
  <c r="DU97" i="34"/>
  <c r="DU98" i="34" s="1"/>
  <c r="DU99" i="34" s="1"/>
  <c r="DU100" i="34" s="1"/>
  <c r="DU101" i="34" s="1"/>
  <c r="DU102" i="34" s="1"/>
  <c r="DU103" i="34" s="1"/>
  <c r="DU90" i="34"/>
  <c r="DU91" i="34" s="1"/>
  <c r="DU92" i="34" s="1"/>
  <c r="DU93" i="34" s="1"/>
  <c r="DU94" i="34" s="1"/>
  <c r="DU95" i="34" s="1"/>
  <c r="DU96" i="34" s="1"/>
  <c r="DU83" i="34"/>
  <c r="DU84" i="34" s="1"/>
  <c r="DU85" i="34" s="1"/>
  <c r="DU86" i="34" s="1"/>
  <c r="DU87" i="34" s="1"/>
  <c r="DU88" i="34" s="1"/>
  <c r="DU89" i="34" s="1"/>
  <c r="DU76" i="34"/>
  <c r="DU77" i="34" s="1"/>
  <c r="DU78" i="34" s="1"/>
  <c r="DU79" i="34" s="1"/>
  <c r="DU80" i="34" s="1"/>
  <c r="DU81" i="34" s="1"/>
  <c r="DU82" i="34" s="1"/>
  <c r="DU69" i="34"/>
  <c r="DU70" i="34" s="1"/>
  <c r="DU71" i="34" s="1"/>
  <c r="DU72" i="34" s="1"/>
  <c r="DU73" i="34" s="1"/>
  <c r="DU74" i="34" s="1"/>
  <c r="DU75" i="34" s="1"/>
  <c r="DU62" i="34"/>
  <c r="DU63" i="34" s="1"/>
  <c r="DU64" i="34" s="1"/>
  <c r="DU65" i="34" s="1"/>
  <c r="DU66" i="34" s="1"/>
  <c r="DU67" i="34" s="1"/>
  <c r="DU68" i="34" s="1"/>
  <c r="DU55" i="34"/>
  <c r="DU56" i="34" s="1"/>
  <c r="DU57" i="34" s="1"/>
  <c r="DU58" i="34" s="1"/>
  <c r="DU59" i="34" s="1"/>
  <c r="DU60" i="34" s="1"/>
  <c r="DU61" i="34" s="1"/>
  <c r="DU48" i="34"/>
  <c r="DU41" i="34"/>
  <c r="DU42" i="34" s="1"/>
  <c r="DU34" i="34"/>
  <c r="DU27" i="34"/>
  <c r="DU28" i="34" s="1"/>
  <c r="DU20" i="34"/>
  <c r="DU13" i="34"/>
  <c r="DU14" i="34" s="1"/>
  <c r="DU15" i="34" s="1"/>
  <c r="DU16" i="34" s="1"/>
  <c r="DU17" i="34" s="1"/>
  <c r="DU18" i="34" s="1"/>
  <c r="DU19" i="34" s="1"/>
  <c r="DT6" i="34"/>
  <c r="DQ363" i="34"/>
  <c r="DQ364" i="34" s="1"/>
  <c r="DQ365" i="34" s="1"/>
  <c r="DQ366" i="34" s="1"/>
  <c r="DQ367" i="34" s="1"/>
  <c r="DQ368" i="34" s="1"/>
  <c r="DQ369" i="34" s="1"/>
  <c r="DM363" i="34"/>
  <c r="DM364" i="34" s="1"/>
  <c r="DM365" i="34" s="1"/>
  <c r="DM366" i="34" s="1"/>
  <c r="DM367" i="34" s="1"/>
  <c r="DM368" i="34" s="1"/>
  <c r="DM369" i="34" s="1"/>
  <c r="DQ357" i="34"/>
  <c r="DQ358" i="34" s="1"/>
  <c r="DQ359" i="34" s="1"/>
  <c r="DQ360" i="34" s="1"/>
  <c r="DQ361" i="34" s="1"/>
  <c r="DQ362" i="34" s="1"/>
  <c r="DM357" i="34"/>
  <c r="DM358" i="34" s="1"/>
  <c r="DM359" i="34" s="1"/>
  <c r="DM360" i="34" s="1"/>
  <c r="DM361" i="34" s="1"/>
  <c r="DM362" i="34" s="1"/>
  <c r="DQ335" i="34"/>
  <c r="DQ336" i="34" s="1"/>
  <c r="DQ337" i="34" s="1"/>
  <c r="DQ338" i="34" s="1"/>
  <c r="DQ339" i="34" s="1"/>
  <c r="DQ340" i="34" s="1"/>
  <c r="DQ341" i="34" s="1"/>
  <c r="DM335" i="34"/>
  <c r="DM336" i="34" s="1"/>
  <c r="DM337" i="34" s="1"/>
  <c r="DM338" i="34" s="1"/>
  <c r="DM339" i="34" s="1"/>
  <c r="DM340" i="34" s="1"/>
  <c r="DM341" i="34" s="1"/>
  <c r="DQ328" i="34"/>
  <c r="DQ329" i="34" s="1"/>
  <c r="DQ330" i="34" s="1"/>
  <c r="DQ331" i="34" s="1"/>
  <c r="DQ332" i="34" s="1"/>
  <c r="DQ333" i="34" s="1"/>
  <c r="DQ334" i="34" s="1"/>
  <c r="DM328" i="34"/>
  <c r="DM329" i="34" s="1"/>
  <c r="DM330" i="34" s="1"/>
  <c r="DM331" i="34" s="1"/>
  <c r="DM332" i="34" s="1"/>
  <c r="DM333" i="34" s="1"/>
  <c r="DM334" i="34" s="1"/>
  <c r="DQ321" i="34"/>
  <c r="DQ322" i="34" s="1"/>
  <c r="DQ323" i="34" s="1"/>
  <c r="DQ324" i="34" s="1"/>
  <c r="DQ325" i="34" s="1"/>
  <c r="DQ326" i="34" s="1"/>
  <c r="DQ327" i="34" s="1"/>
  <c r="DM321" i="34"/>
  <c r="DM322" i="34" s="1"/>
  <c r="DM323" i="34" s="1"/>
  <c r="DM324" i="34" s="1"/>
  <c r="DM325" i="34" s="1"/>
  <c r="DM326" i="34" s="1"/>
  <c r="DM327" i="34" s="1"/>
  <c r="DQ314" i="34"/>
  <c r="DQ315" i="34" s="1"/>
  <c r="DQ316" i="34" s="1"/>
  <c r="DQ317" i="34" s="1"/>
  <c r="DQ318" i="34" s="1"/>
  <c r="DQ319" i="34" s="1"/>
  <c r="DQ320" i="34" s="1"/>
  <c r="DM314" i="34"/>
  <c r="DM315" i="34" s="1"/>
  <c r="DM316" i="34" s="1"/>
  <c r="DM317" i="34" s="1"/>
  <c r="DM318" i="34" s="1"/>
  <c r="DM319" i="34" s="1"/>
  <c r="DM320" i="34" s="1"/>
  <c r="DQ307" i="34"/>
  <c r="DQ308" i="34" s="1"/>
  <c r="DQ309" i="34" s="1"/>
  <c r="DQ310" i="34" s="1"/>
  <c r="DQ311" i="34" s="1"/>
  <c r="DQ312" i="34" s="1"/>
  <c r="DQ313" i="34" s="1"/>
  <c r="DM307" i="34"/>
  <c r="DM308" i="34" s="1"/>
  <c r="DM309" i="34" s="1"/>
  <c r="DM310" i="34" s="1"/>
  <c r="DM311" i="34" s="1"/>
  <c r="DM312" i="34" s="1"/>
  <c r="DM313" i="34" s="1"/>
  <c r="DQ300" i="34"/>
  <c r="DQ301" i="34" s="1"/>
  <c r="DQ302" i="34" s="1"/>
  <c r="DQ303" i="34" s="1"/>
  <c r="DQ304" i="34" s="1"/>
  <c r="DQ305" i="34" s="1"/>
  <c r="DQ306" i="34" s="1"/>
  <c r="DM300" i="34"/>
  <c r="DM301" i="34" s="1"/>
  <c r="DM302" i="34" s="1"/>
  <c r="DM303" i="34" s="1"/>
  <c r="DM304" i="34" s="1"/>
  <c r="DM305" i="34" s="1"/>
  <c r="DM306" i="34" s="1"/>
  <c r="DQ293" i="34"/>
  <c r="DQ294" i="34" s="1"/>
  <c r="DQ295" i="34" s="1"/>
  <c r="DQ296" i="34" s="1"/>
  <c r="DQ297" i="34" s="1"/>
  <c r="DQ298" i="34" s="1"/>
  <c r="DQ299" i="34" s="1"/>
  <c r="DM293" i="34"/>
  <c r="DM294" i="34" s="1"/>
  <c r="DM295" i="34" s="1"/>
  <c r="DM296" i="34" s="1"/>
  <c r="DM297" i="34" s="1"/>
  <c r="DM298" i="34" s="1"/>
  <c r="DM299" i="34" s="1"/>
  <c r="DQ287" i="34"/>
  <c r="DQ288" i="34" s="1"/>
  <c r="DQ289" i="34" s="1"/>
  <c r="DQ290" i="34" s="1"/>
  <c r="DQ291" i="34" s="1"/>
  <c r="DQ292" i="34" s="1"/>
  <c r="DQ286" i="34"/>
  <c r="DM286" i="34"/>
  <c r="DM287" i="34" s="1"/>
  <c r="DM288" i="34" s="1"/>
  <c r="DM289" i="34" s="1"/>
  <c r="DM290" i="34" s="1"/>
  <c r="DM291" i="34" s="1"/>
  <c r="DM292" i="34" s="1"/>
  <c r="DQ279" i="34"/>
  <c r="DQ280" i="34" s="1"/>
  <c r="DQ281" i="34" s="1"/>
  <c r="DQ282" i="34" s="1"/>
  <c r="DQ283" i="34" s="1"/>
  <c r="DQ284" i="34" s="1"/>
  <c r="DQ285" i="34" s="1"/>
  <c r="DM279" i="34"/>
  <c r="DM280" i="34" s="1"/>
  <c r="DM281" i="34" s="1"/>
  <c r="DM282" i="34" s="1"/>
  <c r="DM283" i="34" s="1"/>
  <c r="DM284" i="34" s="1"/>
  <c r="DM285" i="34" s="1"/>
  <c r="DQ272" i="34"/>
  <c r="DQ273" i="34" s="1"/>
  <c r="DQ274" i="34" s="1"/>
  <c r="DQ275" i="34" s="1"/>
  <c r="DQ276" i="34" s="1"/>
  <c r="DQ277" i="34" s="1"/>
  <c r="DQ278" i="34" s="1"/>
  <c r="DM272" i="34"/>
  <c r="DM273" i="34" s="1"/>
  <c r="DM274" i="34" s="1"/>
  <c r="DM275" i="34" s="1"/>
  <c r="DM276" i="34" s="1"/>
  <c r="DM277" i="34" s="1"/>
  <c r="DM278" i="34" s="1"/>
  <c r="DQ265" i="34"/>
  <c r="DQ266" i="34" s="1"/>
  <c r="DQ267" i="34" s="1"/>
  <c r="DQ268" i="34" s="1"/>
  <c r="DQ269" i="34" s="1"/>
  <c r="DQ270" i="34" s="1"/>
  <c r="DQ271" i="34" s="1"/>
  <c r="DM265" i="34"/>
  <c r="DM266" i="34" s="1"/>
  <c r="DM267" i="34" s="1"/>
  <c r="DM268" i="34" s="1"/>
  <c r="DM269" i="34" s="1"/>
  <c r="DM270" i="34" s="1"/>
  <c r="DM271" i="34" s="1"/>
  <c r="DQ258" i="34"/>
  <c r="DQ259" i="34" s="1"/>
  <c r="DQ260" i="34" s="1"/>
  <c r="DQ261" i="34" s="1"/>
  <c r="DQ262" i="34" s="1"/>
  <c r="DQ263" i="34" s="1"/>
  <c r="DQ264" i="34" s="1"/>
  <c r="DM258" i="34"/>
  <c r="DM259" i="34" s="1"/>
  <c r="DM260" i="34" s="1"/>
  <c r="DM261" i="34" s="1"/>
  <c r="DM262" i="34" s="1"/>
  <c r="DM263" i="34" s="1"/>
  <c r="DM264" i="34" s="1"/>
  <c r="DQ251" i="34"/>
  <c r="DQ252" i="34" s="1"/>
  <c r="DQ253" i="34" s="1"/>
  <c r="DQ254" i="34" s="1"/>
  <c r="DQ255" i="34" s="1"/>
  <c r="DQ256" i="34" s="1"/>
  <c r="DQ257" i="34" s="1"/>
  <c r="DM251" i="34"/>
  <c r="DM252" i="34" s="1"/>
  <c r="DM253" i="34" s="1"/>
  <c r="DM254" i="34" s="1"/>
  <c r="DM255" i="34" s="1"/>
  <c r="DM256" i="34" s="1"/>
  <c r="DM257" i="34" s="1"/>
  <c r="DQ244" i="34"/>
  <c r="DQ245" i="34" s="1"/>
  <c r="DQ246" i="34" s="1"/>
  <c r="DQ247" i="34" s="1"/>
  <c r="DQ248" i="34" s="1"/>
  <c r="DQ249" i="34" s="1"/>
  <c r="DQ250" i="34" s="1"/>
  <c r="DM244" i="34"/>
  <c r="DM245" i="34" s="1"/>
  <c r="DM246" i="34" s="1"/>
  <c r="DM247" i="34" s="1"/>
  <c r="DM248" i="34" s="1"/>
  <c r="DM249" i="34" s="1"/>
  <c r="DM250" i="34" s="1"/>
  <c r="DQ237" i="34"/>
  <c r="DQ238" i="34" s="1"/>
  <c r="DQ239" i="34" s="1"/>
  <c r="DQ240" i="34" s="1"/>
  <c r="DQ241" i="34" s="1"/>
  <c r="DQ242" i="34" s="1"/>
  <c r="DQ243" i="34" s="1"/>
  <c r="DM237" i="34"/>
  <c r="DM238" i="34" s="1"/>
  <c r="DM239" i="34" s="1"/>
  <c r="DM240" i="34" s="1"/>
  <c r="DM241" i="34" s="1"/>
  <c r="DM242" i="34" s="1"/>
  <c r="DM243" i="34" s="1"/>
  <c r="DQ230" i="34"/>
  <c r="DQ231" i="34" s="1"/>
  <c r="DQ232" i="34" s="1"/>
  <c r="DQ233" i="34" s="1"/>
  <c r="DQ234" i="34" s="1"/>
  <c r="DQ235" i="34" s="1"/>
  <c r="DQ236" i="34" s="1"/>
  <c r="DM230" i="34"/>
  <c r="DM231" i="34" s="1"/>
  <c r="DM232" i="34" s="1"/>
  <c r="DM233" i="34" s="1"/>
  <c r="DM234" i="34" s="1"/>
  <c r="DM235" i="34" s="1"/>
  <c r="DM236" i="34" s="1"/>
  <c r="DQ223" i="34"/>
  <c r="DQ224" i="34" s="1"/>
  <c r="DQ225" i="34" s="1"/>
  <c r="DQ226" i="34" s="1"/>
  <c r="DQ227" i="34" s="1"/>
  <c r="DQ228" i="34" s="1"/>
  <c r="DQ229" i="34" s="1"/>
  <c r="DM223" i="34"/>
  <c r="DM224" i="34" s="1"/>
  <c r="DM225" i="34" s="1"/>
  <c r="DM226" i="34" s="1"/>
  <c r="DM227" i="34" s="1"/>
  <c r="DM228" i="34" s="1"/>
  <c r="DM229" i="34" s="1"/>
  <c r="DQ216" i="34"/>
  <c r="DQ217" i="34" s="1"/>
  <c r="DQ218" i="34" s="1"/>
  <c r="DQ219" i="34" s="1"/>
  <c r="DQ220" i="34" s="1"/>
  <c r="DQ221" i="34" s="1"/>
  <c r="DQ222" i="34" s="1"/>
  <c r="DM216" i="34"/>
  <c r="DM217" i="34" s="1"/>
  <c r="DM218" i="34" s="1"/>
  <c r="DM219" i="34" s="1"/>
  <c r="DM220" i="34" s="1"/>
  <c r="DM221" i="34" s="1"/>
  <c r="DM222" i="34" s="1"/>
  <c r="DQ209" i="34"/>
  <c r="DQ210" i="34" s="1"/>
  <c r="DQ211" i="34" s="1"/>
  <c r="DQ212" i="34" s="1"/>
  <c r="DQ213" i="34" s="1"/>
  <c r="DQ214" i="34" s="1"/>
  <c r="DQ215" i="34" s="1"/>
  <c r="DM209" i="34"/>
  <c r="DM210" i="34" s="1"/>
  <c r="DM211" i="34" s="1"/>
  <c r="DM212" i="34" s="1"/>
  <c r="DM213" i="34" s="1"/>
  <c r="DM214" i="34" s="1"/>
  <c r="DM215" i="34" s="1"/>
  <c r="DQ202" i="34"/>
  <c r="DQ203" i="34" s="1"/>
  <c r="DQ204" i="34" s="1"/>
  <c r="DQ205" i="34" s="1"/>
  <c r="DQ206" i="34" s="1"/>
  <c r="DQ207" i="34" s="1"/>
  <c r="DQ208" i="34" s="1"/>
  <c r="DM202" i="34"/>
  <c r="DM203" i="34" s="1"/>
  <c r="DM204" i="34" s="1"/>
  <c r="DM205" i="34" s="1"/>
  <c r="DM206" i="34" s="1"/>
  <c r="DM207" i="34" s="1"/>
  <c r="DM208" i="34" s="1"/>
  <c r="DQ195" i="34"/>
  <c r="DQ196" i="34" s="1"/>
  <c r="DQ197" i="34" s="1"/>
  <c r="DQ198" i="34" s="1"/>
  <c r="DQ199" i="34" s="1"/>
  <c r="DQ200" i="34" s="1"/>
  <c r="DQ201" i="34" s="1"/>
  <c r="DM195" i="34"/>
  <c r="DM196" i="34" s="1"/>
  <c r="DM197" i="34" s="1"/>
  <c r="DM198" i="34" s="1"/>
  <c r="DM199" i="34" s="1"/>
  <c r="DM200" i="34" s="1"/>
  <c r="DM201" i="34" s="1"/>
  <c r="DQ188" i="34"/>
  <c r="DQ189" i="34" s="1"/>
  <c r="DQ190" i="34" s="1"/>
  <c r="DQ191" i="34" s="1"/>
  <c r="DQ192" i="34" s="1"/>
  <c r="DQ193" i="34" s="1"/>
  <c r="DQ194" i="34" s="1"/>
  <c r="DM188" i="34"/>
  <c r="DM189" i="34" s="1"/>
  <c r="DM190" i="34" s="1"/>
  <c r="DM191" i="34" s="1"/>
  <c r="DM192" i="34" s="1"/>
  <c r="DM193" i="34" s="1"/>
  <c r="DM194" i="34" s="1"/>
  <c r="DQ181" i="34"/>
  <c r="DQ182" i="34" s="1"/>
  <c r="DQ183" i="34" s="1"/>
  <c r="DQ184" i="34" s="1"/>
  <c r="DQ185" i="34" s="1"/>
  <c r="DQ186" i="34" s="1"/>
  <c r="DQ187" i="34" s="1"/>
  <c r="DM181" i="34"/>
  <c r="DM182" i="34" s="1"/>
  <c r="DM183" i="34" s="1"/>
  <c r="DM184" i="34" s="1"/>
  <c r="DM185" i="34" s="1"/>
  <c r="DM186" i="34" s="1"/>
  <c r="DM187" i="34" s="1"/>
  <c r="DQ174" i="34"/>
  <c r="DQ175" i="34" s="1"/>
  <c r="DQ176" i="34" s="1"/>
  <c r="DQ177" i="34" s="1"/>
  <c r="DQ178" i="34" s="1"/>
  <c r="DQ179" i="34" s="1"/>
  <c r="DQ180" i="34" s="1"/>
  <c r="DM174" i="34"/>
  <c r="DM175" i="34" s="1"/>
  <c r="DM176" i="34" s="1"/>
  <c r="DM177" i="34" s="1"/>
  <c r="DM178" i="34" s="1"/>
  <c r="DM179" i="34" s="1"/>
  <c r="DM180" i="34" s="1"/>
  <c r="DQ167" i="34"/>
  <c r="DQ168" i="34" s="1"/>
  <c r="DQ169" i="34" s="1"/>
  <c r="DQ170" i="34" s="1"/>
  <c r="DQ171" i="34" s="1"/>
  <c r="DQ172" i="34" s="1"/>
  <c r="DQ173" i="34" s="1"/>
  <c r="DM167" i="34"/>
  <c r="DM168" i="34" s="1"/>
  <c r="DM169" i="34" s="1"/>
  <c r="DM170" i="34" s="1"/>
  <c r="DM171" i="34" s="1"/>
  <c r="DM172" i="34" s="1"/>
  <c r="DM173" i="34" s="1"/>
  <c r="DQ160" i="34"/>
  <c r="DQ161" i="34" s="1"/>
  <c r="DQ162" i="34" s="1"/>
  <c r="DQ163" i="34" s="1"/>
  <c r="DQ164" i="34" s="1"/>
  <c r="DQ165" i="34" s="1"/>
  <c r="DQ166" i="34" s="1"/>
  <c r="DM160" i="34"/>
  <c r="DM161" i="34" s="1"/>
  <c r="DM162" i="34" s="1"/>
  <c r="DM163" i="34" s="1"/>
  <c r="DM164" i="34" s="1"/>
  <c r="DM165" i="34" s="1"/>
  <c r="DM166" i="34" s="1"/>
  <c r="DQ153" i="34"/>
  <c r="DQ154" i="34" s="1"/>
  <c r="DQ155" i="34" s="1"/>
  <c r="DQ156" i="34" s="1"/>
  <c r="DQ157" i="34" s="1"/>
  <c r="DQ158" i="34" s="1"/>
  <c r="DQ159" i="34" s="1"/>
  <c r="DM153" i="34"/>
  <c r="DM154" i="34" s="1"/>
  <c r="DM155" i="34" s="1"/>
  <c r="DM156" i="34" s="1"/>
  <c r="DM157" i="34" s="1"/>
  <c r="DM158" i="34" s="1"/>
  <c r="DM159" i="34" s="1"/>
  <c r="DQ146" i="34"/>
  <c r="DQ147" i="34" s="1"/>
  <c r="DQ148" i="34" s="1"/>
  <c r="DQ149" i="34" s="1"/>
  <c r="DQ150" i="34" s="1"/>
  <c r="DQ151" i="34" s="1"/>
  <c r="DQ152" i="34" s="1"/>
  <c r="DM146" i="34"/>
  <c r="DM147" i="34" s="1"/>
  <c r="DM148" i="34" s="1"/>
  <c r="DM149" i="34" s="1"/>
  <c r="DM150" i="34" s="1"/>
  <c r="DM151" i="34" s="1"/>
  <c r="DM152" i="34" s="1"/>
  <c r="DQ139" i="34"/>
  <c r="DQ140" i="34" s="1"/>
  <c r="DQ141" i="34" s="1"/>
  <c r="DQ142" i="34" s="1"/>
  <c r="DQ143" i="34" s="1"/>
  <c r="DQ144" i="34" s="1"/>
  <c r="DQ145" i="34" s="1"/>
  <c r="DM139" i="34"/>
  <c r="DM140" i="34" s="1"/>
  <c r="DM141" i="34" s="1"/>
  <c r="DM142" i="34" s="1"/>
  <c r="DM143" i="34" s="1"/>
  <c r="DM144" i="34" s="1"/>
  <c r="DM145" i="34" s="1"/>
  <c r="DQ132" i="34"/>
  <c r="DQ133" i="34" s="1"/>
  <c r="DQ134" i="34" s="1"/>
  <c r="DQ135" i="34" s="1"/>
  <c r="DQ136" i="34" s="1"/>
  <c r="DQ137" i="34" s="1"/>
  <c r="DQ138" i="34" s="1"/>
  <c r="DM132" i="34"/>
  <c r="DM133" i="34" s="1"/>
  <c r="DM134" i="34" s="1"/>
  <c r="DM135" i="34" s="1"/>
  <c r="DM136" i="34" s="1"/>
  <c r="DM137" i="34" s="1"/>
  <c r="DM138" i="34" s="1"/>
  <c r="DQ125" i="34"/>
  <c r="DQ126" i="34" s="1"/>
  <c r="DQ127" i="34" s="1"/>
  <c r="DQ128" i="34" s="1"/>
  <c r="DQ129" i="34" s="1"/>
  <c r="DQ130" i="34" s="1"/>
  <c r="DQ131" i="34" s="1"/>
  <c r="DM125" i="34"/>
  <c r="DM126" i="34" s="1"/>
  <c r="DM127" i="34" s="1"/>
  <c r="DM128" i="34" s="1"/>
  <c r="DM129" i="34" s="1"/>
  <c r="DM130" i="34" s="1"/>
  <c r="DM131" i="34" s="1"/>
  <c r="DQ118" i="34"/>
  <c r="DQ119" i="34" s="1"/>
  <c r="DQ120" i="34" s="1"/>
  <c r="DQ121" i="34" s="1"/>
  <c r="DQ122" i="34" s="1"/>
  <c r="DQ123" i="34" s="1"/>
  <c r="DQ124" i="34" s="1"/>
  <c r="DM118" i="34"/>
  <c r="DM119" i="34" s="1"/>
  <c r="DM120" i="34" s="1"/>
  <c r="DM121" i="34" s="1"/>
  <c r="DM122" i="34" s="1"/>
  <c r="DM123" i="34" s="1"/>
  <c r="DM124" i="34" s="1"/>
  <c r="DQ111" i="34"/>
  <c r="DQ112" i="34" s="1"/>
  <c r="DQ113" i="34" s="1"/>
  <c r="DQ114" i="34" s="1"/>
  <c r="DQ115" i="34" s="1"/>
  <c r="DQ116" i="34" s="1"/>
  <c r="DQ117" i="34" s="1"/>
  <c r="DM111" i="34"/>
  <c r="DM112" i="34" s="1"/>
  <c r="DM113" i="34" s="1"/>
  <c r="DM114" i="34" s="1"/>
  <c r="DM115" i="34" s="1"/>
  <c r="DM116" i="34" s="1"/>
  <c r="DM117" i="34" s="1"/>
  <c r="DQ104" i="34"/>
  <c r="DQ105" i="34" s="1"/>
  <c r="DQ106" i="34" s="1"/>
  <c r="DQ107" i="34" s="1"/>
  <c r="DQ108" i="34" s="1"/>
  <c r="DQ109" i="34" s="1"/>
  <c r="DQ110" i="34" s="1"/>
  <c r="DM104" i="34"/>
  <c r="DM105" i="34" s="1"/>
  <c r="DM106" i="34" s="1"/>
  <c r="DM107" i="34" s="1"/>
  <c r="DM108" i="34" s="1"/>
  <c r="DM109" i="34" s="1"/>
  <c r="DM110" i="34" s="1"/>
  <c r="DQ97" i="34"/>
  <c r="DQ98" i="34" s="1"/>
  <c r="DQ99" i="34" s="1"/>
  <c r="DQ100" i="34" s="1"/>
  <c r="DQ101" i="34" s="1"/>
  <c r="DQ102" i="34" s="1"/>
  <c r="DQ103" i="34" s="1"/>
  <c r="DM97" i="34"/>
  <c r="DM98" i="34" s="1"/>
  <c r="DM99" i="34" s="1"/>
  <c r="DM100" i="34" s="1"/>
  <c r="DM101" i="34" s="1"/>
  <c r="DM102" i="34" s="1"/>
  <c r="DM103" i="34" s="1"/>
  <c r="DQ90" i="34"/>
  <c r="DQ91" i="34" s="1"/>
  <c r="DQ92" i="34" s="1"/>
  <c r="DQ93" i="34" s="1"/>
  <c r="DQ94" i="34" s="1"/>
  <c r="DQ95" i="34" s="1"/>
  <c r="DQ96" i="34" s="1"/>
  <c r="DM90" i="34"/>
  <c r="DM91" i="34" s="1"/>
  <c r="DM92" i="34" s="1"/>
  <c r="DM93" i="34" s="1"/>
  <c r="DM94" i="34" s="1"/>
  <c r="DM95" i="34" s="1"/>
  <c r="DM96" i="34" s="1"/>
  <c r="DQ83" i="34"/>
  <c r="DQ84" i="34" s="1"/>
  <c r="DQ85" i="34" s="1"/>
  <c r="DQ86" i="34" s="1"/>
  <c r="DQ87" i="34" s="1"/>
  <c r="DQ88" i="34" s="1"/>
  <c r="DQ89" i="34" s="1"/>
  <c r="DM83" i="34"/>
  <c r="DM84" i="34" s="1"/>
  <c r="DM85" i="34" s="1"/>
  <c r="DM86" i="34" s="1"/>
  <c r="DM87" i="34" s="1"/>
  <c r="DM88" i="34" s="1"/>
  <c r="DM89" i="34" s="1"/>
  <c r="DQ76" i="34"/>
  <c r="DQ77" i="34" s="1"/>
  <c r="DQ78" i="34" s="1"/>
  <c r="DQ79" i="34" s="1"/>
  <c r="DQ80" i="34" s="1"/>
  <c r="DQ81" i="34" s="1"/>
  <c r="DQ82" i="34" s="1"/>
  <c r="DM76" i="34"/>
  <c r="DM77" i="34" s="1"/>
  <c r="DM78" i="34" s="1"/>
  <c r="DM79" i="34" s="1"/>
  <c r="DM80" i="34" s="1"/>
  <c r="DM81" i="34" s="1"/>
  <c r="DM82" i="34" s="1"/>
  <c r="DQ69" i="34"/>
  <c r="DQ70" i="34" s="1"/>
  <c r="DQ71" i="34" s="1"/>
  <c r="DQ72" i="34" s="1"/>
  <c r="DQ73" i="34" s="1"/>
  <c r="DQ74" i="34" s="1"/>
  <c r="DQ75" i="34" s="1"/>
  <c r="DM69" i="34"/>
  <c r="DM70" i="34" s="1"/>
  <c r="DM71" i="34" s="1"/>
  <c r="DM72" i="34" s="1"/>
  <c r="DM73" i="34" s="1"/>
  <c r="DM74" i="34" s="1"/>
  <c r="DM75" i="34" s="1"/>
  <c r="DQ62" i="34"/>
  <c r="DQ63" i="34" s="1"/>
  <c r="DQ64" i="34" s="1"/>
  <c r="DQ65" i="34" s="1"/>
  <c r="DQ66" i="34" s="1"/>
  <c r="DQ67" i="34" s="1"/>
  <c r="DQ68" i="34" s="1"/>
  <c r="DM62" i="34"/>
  <c r="DM63" i="34" s="1"/>
  <c r="DM64" i="34" s="1"/>
  <c r="DM65" i="34" s="1"/>
  <c r="DM66" i="34" s="1"/>
  <c r="DM67" i="34" s="1"/>
  <c r="DM68" i="34" s="1"/>
  <c r="DQ55" i="34"/>
  <c r="DQ56" i="34" s="1"/>
  <c r="DQ57" i="34" s="1"/>
  <c r="DQ58" i="34" s="1"/>
  <c r="DQ59" i="34" s="1"/>
  <c r="DQ60" i="34" s="1"/>
  <c r="DQ61" i="34" s="1"/>
  <c r="DM55" i="34"/>
  <c r="DM56" i="34" s="1"/>
  <c r="DM57" i="34" s="1"/>
  <c r="DM58" i="34" s="1"/>
  <c r="DM59" i="34" s="1"/>
  <c r="DM60" i="34" s="1"/>
  <c r="DM61" i="34" s="1"/>
  <c r="DQ48" i="34"/>
  <c r="DM48" i="34"/>
  <c r="DQ41" i="34"/>
  <c r="DM41" i="34"/>
  <c r="DQ34" i="34"/>
  <c r="DQ35" i="34" s="1"/>
  <c r="DQ36" i="34" s="1"/>
  <c r="DQ37" i="34" s="1"/>
  <c r="DQ38" i="34" s="1"/>
  <c r="DQ39" i="34" s="1"/>
  <c r="DQ40" i="34" s="1"/>
  <c r="DM34" i="34"/>
  <c r="DQ27" i="34"/>
  <c r="DM27" i="34"/>
  <c r="DQ20" i="34"/>
  <c r="DQ21" i="34" s="1"/>
  <c r="DQ22" i="34" s="1"/>
  <c r="DQ23" i="34" s="1"/>
  <c r="DQ24" i="34" s="1"/>
  <c r="DQ25" i="34" s="1"/>
  <c r="DQ26" i="34" s="1"/>
  <c r="DM20" i="34"/>
  <c r="DQ13" i="34"/>
  <c r="DM13" i="34"/>
  <c r="DP6" i="34"/>
  <c r="DL6" i="34"/>
  <c r="DI363" i="34"/>
  <c r="DI364" i="34" s="1"/>
  <c r="DI365" i="34" s="1"/>
  <c r="DI366" i="34" s="1"/>
  <c r="DI367" i="34" s="1"/>
  <c r="DI368" i="34" s="1"/>
  <c r="DI369" i="34" s="1"/>
  <c r="DE363" i="34"/>
  <c r="DE364" i="34" s="1"/>
  <c r="DE365" i="34" s="1"/>
  <c r="DE366" i="34" s="1"/>
  <c r="DE367" i="34" s="1"/>
  <c r="DE368" i="34" s="1"/>
  <c r="DE369" i="34" s="1"/>
  <c r="DI357" i="34"/>
  <c r="DI358" i="34" s="1"/>
  <c r="DI359" i="34" s="1"/>
  <c r="DI360" i="34" s="1"/>
  <c r="DI361" i="34" s="1"/>
  <c r="DI362" i="34" s="1"/>
  <c r="DE357" i="34"/>
  <c r="DE358" i="34" s="1"/>
  <c r="DE359" i="34" s="1"/>
  <c r="DE360" i="34" s="1"/>
  <c r="DE361" i="34" s="1"/>
  <c r="DE362" i="34" s="1"/>
  <c r="DI335" i="34"/>
  <c r="DI336" i="34" s="1"/>
  <c r="DI337" i="34" s="1"/>
  <c r="DI338" i="34" s="1"/>
  <c r="DI339" i="34" s="1"/>
  <c r="DI340" i="34" s="1"/>
  <c r="DI341" i="34" s="1"/>
  <c r="DE335" i="34"/>
  <c r="DE336" i="34" s="1"/>
  <c r="DE337" i="34" s="1"/>
  <c r="DE338" i="34" s="1"/>
  <c r="DE339" i="34" s="1"/>
  <c r="DE340" i="34" s="1"/>
  <c r="DE341" i="34" s="1"/>
  <c r="DI328" i="34"/>
  <c r="DI329" i="34" s="1"/>
  <c r="DI330" i="34" s="1"/>
  <c r="DI331" i="34" s="1"/>
  <c r="DI332" i="34" s="1"/>
  <c r="DI333" i="34" s="1"/>
  <c r="DI334" i="34" s="1"/>
  <c r="DE328" i="34"/>
  <c r="DE329" i="34" s="1"/>
  <c r="DE330" i="34" s="1"/>
  <c r="DE331" i="34" s="1"/>
  <c r="DE332" i="34" s="1"/>
  <c r="DE333" i="34" s="1"/>
  <c r="DE334" i="34" s="1"/>
  <c r="DI321" i="34"/>
  <c r="DI322" i="34" s="1"/>
  <c r="DI323" i="34" s="1"/>
  <c r="DI324" i="34" s="1"/>
  <c r="DI325" i="34" s="1"/>
  <c r="DI326" i="34" s="1"/>
  <c r="DI327" i="34" s="1"/>
  <c r="DE321" i="34"/>
  <c r="DE322" i="34" s="1"/>
  <c r="DE323" i="34" s="1"/>
  <c r="DE324" i="34" s="1"/>
  <c r="DE325" i="34" s="1"/>
  <c r="DE326" i="34" s="1"/>
  <c r="DE327" i="34" s="1"/>
  <c r="DI314" i="34"/>
  <c r="DI315" i="34" s="1"/>
  <c r="DI316" i="34" s="1"/>
  <c r="DI317" i="34" s="1"/>
  <c r="DI318" i="34" s="1"/>
  <c r="DI319" i="34" s="1"/>
  <c r="DI320" i="34" s="1"/>
  <c r="DE314" i="34"/>
  <c r="DE315" i="34" s="1"/>
  <c r="DE316" i="34" s="1"/>
  <c r="DE317" i="34" s="1"/>
  <c r="DE318" i="34" s="1"/>
  <c r="DE319" i="34" s="1"/>
  <c r="DE320" i="34" s="1"/>
  <c r="DI307" i="34"/>
  <c r="DI308" i="34" s="1"/>
  <c r="DI309" i="34" s="1"/>
  <c r="DI310" i="34" s="1"/>
  <c r="DI311" i="34" s="1"/>
  <c r="DI312" i="34" s="1"/>
  <c r="DI313" i="34" s="1"/>
  <c r="DE307" i="34"/>
  <c r="DE308" i="34" s="1"/>
  <c r="DE309" i="34" s="1"/>
  <c r="DE310" i="34" s="1"/>
  <c r="DE311" i="34" s="1"/>
  <c r="DE312" i="34" s="1"/>
  <c r="DE313" i="34" s="1"/>
  <c r="DI302" i="34"/>
  <c r="DI303" i="34" s="1"/>
  <c r="DI304" i="34" s="1"/>
  <c r="DI305" i="34" s="1"/>
  <c r="DI306" i="34" s="1"/>
  <c r="DI300" i="34"/>
  <c r="DI301" i="34" s="1"/>
  <c r="DE300" i="34"/>
  <c r="DE301" i="34" s="1"/>
  <c r="DE302" i="34" s="1"/>
  <c r="DE303" i="34" s="1"/>
  <c r="DE304" i="34" s="1"/>
  <c r="DE305" i="34" s="1"/>
  <c r="DE306" i="34" s="1"/>
  <c r="DI293" i="34"/>
  <c r="DI294" i="34" s="1"/>
  <c r="DI295" i="34" s="1"/>
  <c r="DI296" i="34" s="1"/>
  <c r="DI297" i="34" s="1"/>
  <c r="DI298" i="34" s="1"/>
  <c r="DI299" i="34" s="1"/>
  <c r="DE293" i="34"/>
  <c r="DE294" i="34" s="1"/>
  <c r="DE295" i="34" s="1"/>
  <c r="DE296" i="34" s="1"/>
  <c r="DE297" i="34" s="1"/>
  <c r="DE298" i="34" s="1"/>
  <c r="DE299" i="34" s="1"/>
  <c r="DI286" i="34"/>
  <c r="DI287" i="34" s="1"/>
  <c r="DI288" i="34" s="1"/>
  <c r="DI289" i="34" s="1"/>
  <c r="DI290" i="34" s="1"/>
  <c r="DI291" i="34" s="1"/>
  <c r="DI292" i="34" s="1"/>
  <c r="DE286" i="34"/>
  <c r="DE287" i="34" s="1"/>
  <c r="DE288" i="34" s="1"/>
  <c r="DE289" i="34" s="1"/>
  <c r="DE290" i="34" s="1"/>
  <c r="DE291" i="34" s="1"/>
  <c r="DE292" i="34" s="1"/>
  <c r="DI279" i="34"/>
  <c r="DI280" i="34" s="1"/>
  <c r="DI281" i="34" s="1"/>
  <c r="DI282" i="34" s="1"/>
  <c r="DI283" i="34" s="1"/>
  <c r="DI284" i="34" s="1"/>
  <c r="DI285" i="34" s="1"/>
  <c r="DE279" i="34"/>
  <c r="DE280" i="34" s="1"/>
  <c r="DE281" i="34" s="1"/>
  <c r="DE282" i="34" s="1"/>
  <c r="DE283" i="34" s="1"/>
  <c r="DE284" i="34" s="1"/>
  <c r="DE285" i="34" s="1"/>
  <c r="DI272" i="34"/>
  <c r="DI273" i="34" s="1"/>
  <c r="DI274" i="34" s="1"/>
  <c r="DI275" i="34" s="1"/>
  <c r="DI276" i="34" s="1"/>
  <c r="DI277" i="34" s="1"/>
  <c r="DI278" i="34" s="1"/>
  <c r="DE272" i="34"/>
  <c r="DE273" i="34" s="1"/>
  <c r="DE274" i="34" s="1"/>
  <c r="DE275" i="34" s="1"/>
  <c r="DE276" i="34" s="1"/>
  <c r="DE277" i="34" s="1"/>
  <c r="DE278" i="34" s="1"/>
  <c r="DI265" i="34"/>
  <c r="DI266" i="34" s="1"/>
  <c r="DI267" i="34" s="1"/>
  <c r="DI268" i="34" s="1"/>
  <c r="DI269" i="34" s="1"/>
  <c r="DI270" i="34" s="1"/>
  <c r="DI271" i="34" s="1"/>
  <c r="DE265" i="34"/>
  <c r="DE266" i="34" s="1"/>
  <c r="DE267" i="34" s="1"/>
  <c r="DE268" i="34" s="1"/>
  <c r="DE269" i="34" s="1"/>
  <c r="DE270" i="34" s="1"/>
  <c r="DE271" i="34" s="1"/>
  <c r="DI258" i="34"/>
  <c r="DI259" i="34" s="1"/>
  <c r="DI260" i="34" s="1"/>
  <c r="DI261" i="34" s="1"/>
  <c r="DI262" i="34" s="1"/>
  <c r="DI263" i="34" s="1"/>
  <c r="DI264" i="34" s="1"/>
  <c r="DE258" i="34"/>
  <c r="DE259" i="34" s="1"/>
  <c r="DE260" i="34" s="1"/>
  <c r="DE261" i="34" s="1"/>
  <c r="DE262" i="34" s="1"/>
  <c r="DE263" i="34" s="1"/>
  <c r="DE264" i="34" s="1"/>
  <c r="DI251" i="34"/>
  <c r="DI252" i="34" s="1"/>
  <c r="DI253" i="34" s="1"/>
  <c r="DI254" i="34" s="1"/>
  <c r="DI255" i="34" s="1"/>
  <c r="DI256" i="34" s="1"/>
  <c r="DI257" i="34" s="1"/>
  <c r="DE251" i="34"/>
  <c r="DE252" i="34" s="1"/>
  <c r="DE253" i="34" s="1"/>
  <c r="DE254" i="34" s="1"/>
  <c r="DE255" i="34" s="1"/>
  <c r="DE256" i="34" s="1"/>
  <c r="DE257" i="34" s="1"/>
  <c r="DI244" i="34"/>
  <c r="DI245" i="34" s="1"/>
  <c r="DI246" i="34" s="1"/>
  <c r="DI247" i="34" s="1"/>
  <c r="DI248" i="34" s="1"/>
  <c r="DI249" i="34" s="1"/>
  <c r="DI250" i="34" s="1"/>
  <c r="DE244" i="34"/>
  <c r="DE245" i="34" s="1"/>
  <c r="DE246" i="34" s="1"/>
  <c r="DE247" i="34" s="1"/>
  <c r="DE248" i="34" s="1"/>
  <c r="DE249" i="34" s="1"/>
  <c r="DE250" i="34" s="1"/>
  <c r="DI237" i="34"/>
  <c r="DI238" i="34" s="1"/>
  <c r="DI239" i="34" s="1"/>
  <c r="DI240" i="34" s="1"/>
  <c r="DI241" i="34" s="1"/>
  <c r="DI242" i="34" s="1"/>
  <c r="DI243" i="34" s="1"/>
  <c r="DE237" i="34"/>
  <c r="DE238" i="34" s="1"/>
  <c r="DE239" i="34" s="1"/>
  <c r="DE240" i="34" s="1"/>
  <c r="DE241" i="34" s="1"/>
  <c r="DE242" i="34" s="1"/>
  <c r="DE243" i="34" s="1"/>
  <c r="DI230" i="34"/>
  <c r="DI231" i="34" s="1"/>
  <c r="DI232" i="34" s="1"/>
  <c r="DI233" i="34" s="1"/>
  <c r="DI234" i="34" s="1"/>
  <c r="DI235" i="34" s="1"/>
  <c r="DI236" i="34" s="1"/>
  <c r="DE230" i="34"/>
  <c r="DE231" i="34" s="1"/>
  <c r="DE232" i="34" s="1"/>
  <c r="DE233" i="34" s="1"/>
  <c r="DE234" i="34" s="1"/>
  <c r="DE235" i="34" s="1"/>
  <c r="DE236" i="34" s="1"/>
  <c r="DI223" i="34"/>
  <c r="DI224" i="34" s="1"/>
  <c r="DI225" i="34" s="1"/>
  <c r="DI226" i="34" s="1"/>
  <c r="DI227" i="34" s="1"/>
  <c r="DI228" i="34" s="1"/>
  <c r="DI229" i="34" s="1"/>
  <c r="DE223" i="34"/>
  <c r="DE224" i="34" s="1"/>
  <c r="DE225" i="34" s="1"/>
  <c r="DE226" i="34" s="1"/>
  <c r="DE227" i="34" s="1"/>
  <c r="DE228" i="34" s="1"/>
  <c r="DE229" i="34" s="1"/>
  <c r="DI216" i="34"/>
  <c r="DI217" i="34" s="1"/>
  <c r="DI218" i="34" s="1"/>
  <c r="DI219" i="34" s="1"/>
  <c r="DI220" i="34" s="1"/>
  <c r="DI221" i="34" s="1"/>
  <c r="DI222" i="34" s="1"/>
  <c r="DE216" i="34"/>
  <c r="DE217" i="34" s="1"/>
  <c r="DE218" i="34" s="1"/>
  <c r="DE219" i="34" s="1"/>
  <c r="DE220" i="34" s="1"/>
  <c r="DE221" i="34" s="1"/>
  <c r="DE222" i="34" s="1"/>
  <c r="DI209" i="34"/>
  <c r="DI210" i="34" s="1"/>
  <c r="DI211" i="34" s="1"/>
  <c r="DI212" i="34" s="1"/>
  <c r="DI213" i="34" s="1"/>
  <c r="DI214" i="34" s="1"/>
  <c r="DI215" i="34" s="1"/>
  <c r="DE209" i="34"/>
  <c r="DE210" i="34" s="1"/>
  <c r="DE211" i="34" s="1"/>
  <c r="DE212" i="34" s="1"/>
  <c r="DE213" i="34" s="1"/>
  <c r="DE214" i="34" s="1"/>
  <c r="DE215" i="34" s="1"/>
  <c r="DI202" i="34"/>
  <c r="DI203" i="34" s="1"/>
  <c r="DI204" i="34" s="1"/>
  <c r="DI205" i="34" s="1"/>
  <c r="DI206" i="34" s="1"/>
  <c r="DI207" i="34" s="1"/>
  <c r="DI208" i="34" s="1"/>
  <c r="DE202" i="34"/>
  <c r="DE203" i="34" s="1"/>
  <c r="DE204" i="34" s="1"/>
  <c r="DE205" i="34" s="1"/>
  <c r="DE206" i="34" s="1"/>
  <c r="DE207" i="34" s="1"/>
  <c r="DE208" i="34" s="1"/>
  <c r="DI195" i="34"/>
  <c r="DI196" i="34" s="1"/>
  <c r="DI197" i="34" s="1"/>
  <c r="DI198" i="34" s="1"/>
  <c r="DI199" i="34" s="1"/>
  <c r="DI200" i="34" s="1"/>
  <c r="DI201" i="34" s="1"/>
  <c r="DE195" i="34"/>
  <c r="DE196" i="34" s="1"/>
  <c r="DE197" i="34" s="1"/>
  <c r="DE198" i="34" s="1"/>
  <c r="DE199" i="34" s="1"/>
  <c r="DE200" i="34" s="1"/>
  <c r="DE201" i="34" s="1"/>
  <c r="DI188" i="34"/>
  <c r="DI189" i="34" s="1"/>
  <c r="DI190" i="34" s="1"/>
  <c r="DI191" i="34" s="1"/>
  <c r="DI192" i="34" s="1"/>
  <c r="DI193" i="34" s="1"/>
  <c r="DI194" i="34" s="1"/>
  <c r="DE188" i="34"/>
  <c r="DE189" i="34" s="1"/>
  <c r="DE190" i="34" s="1"/>
  <c r="DE191" i="34" s="1"/>
  <c r="DE192" i="34" s="1"/>
  <c r="DE193" i="34" s="1"/>
  <c r="DE194" i="34" s="1"/>
  <c r="DI181" i="34"/>
  <c r="DI182" i="34" s="1"/>
  <c r="DI183" i="34" s="1"/>
  <c r="DI184" i="34" s="1"/>
  <c r="DI185" i="34" s="1"/>
  <c r="DI186" i="34" s="1"/>
  <c r="DI187" i="34" s="1"/>
  <c r="DE181" i="34"/>
  <c r="DE182" i="34" s="1"/>
  <c r="DE183" i="34" s="1"/>
  <c r="DE184" i="34" s="1"/>
  <c r="DE185" i="34" s="1"/>
  <c r="DE186" i="34" s="1"/>
  <c r="DE187" i="34" s="1"/>
  <c r="DI174" i="34"/>
  <c r="DI175" i="34" s="1"/>
  <c r="DI176" i="34" s="1"/>
  <c r="DI177" i="34" s="1"/>
  <c r="DI178" i="34" s="1"/>
  <c r="DI179" i="34" s="1"/>
  <c r="DI180" i="34" s="1"/>
  <c r="DE174" i="34"/>
  <c r="DE175" i="34" s="1"/>
  <c r="DE176" i="34" s="1"/>
  <c r="DE177" i="34" s="1"/>
  <c r="DE178" i="34" s="1"/>
  <c r="DE179" i="34" s="1"/>
  <c r="DE180" i="34" s="1"/>
  <c r="DI167" i="34"/>
  <c r="DI168" i="34" s="1"/>
  <c r="DI169" i="34" s="1"/>
  <c r="DI170" i="34" s="1"/>
  <c r="DI171" i="34" s="1"/>
  <c r="DI172" i="34" s="1"/>
  <c r="DI173" i="34" s="1"/>
  <c r="DE167" i="34"/>
  <c r="DE168" i="34" s="1"/>
  <c r="DE169" i="34" s="1"/>
  <c r="DE170" i="34" s="1"/>
  <c r="DE171" i="34" s="1"/>
  <c r="DE172" i="34" s="1"/>
  <c r="DE173" i="34" s="1"/>
  <c r="DI160" i="34"/>
  <c r="DI161" i="34" s="1"/>
  <c r="DI162" i="34" s="1"/>
  <c r="DI163" i="34" s="1"/>
  <c r="DI164" i="34" s="1"/>
  <c r="DI165" i="34" s="1"/>
  <c r="DI166" i="34" s="1"/>
  <c r="DE160" i="34"/>
  <c r="DE161" i="34" s="1"/>
  <c r="DE162" i="34" s="1"/>
  <c r="DE163" i="34" s="1"/>
  <c r="DE164" i="34" s="1"/>
  <c r="DE165" i="34" s="1"/>
  <c r="DE166" i="34" s="1"/>
  <c r="DI153" i="34"/>
  <c r="DI154" i="34" s="1"/>
  <c r="DI155" i="34" s="1"/>
  <c r="DI156" i="34" s="1"/>
  <c r="DI157" i="34" s="1"/>
  <c r="DI158" i="34" s="1"/>
  <c r="DI159" i="34" s="1"/>
  <c r="DE153" i="34"/>
  <c r="DE154" i="34" s="1"/>
  <c r="DE155" i="34" s="1"/>
  <c r="DE156" i="34" s="1"/>
  <c r="DE157" i="34" s="1"/>
  <c r="DE158" i="34" s="1"/>
  <c r="DE159" i="34" s="1"/>
  <c r="DI146" i="34"/>
  <c r="DI147" i="34" s="1"/>
  <c r="DI148" i="34" s="1"/>
  <c r="DI149" i="34" s="1"/>
  <c r="DI150" i="34" s="1"/>
  <c r="DI151" i="34" s="1"/>
  <c r="DI152" i="34" s="1"/>
  <c r="DE146" i="34"/>
  <c r="DE147" i="34" s="1"/>
  <c r="DE148" i="34" s="1"/>
  <c r="DE149" i="34" s="1"/>
  <c r="DE150" i="34" s="1"/>
  <c r="DE151" i="34" s="1"/>
  <c r="DE152" i="34" s="1"/>
  <c r="DI139" i="34"/>
  <c r="DI140" i="34" s="1"/>
  <c r="DI141" i="34" s="1"/>
  <c r="DI142" i="34" s="1"/>
  <c r="DI143" i="34" s="1"/>
  <c r="DI144" i="34" s="1"/>
  <c r="DI145" i="34" s="1"/>
  <c r="DE139" i="34"/>
  <c r="DE140" i="34" s="1"/>
  <c r="DE141" i="34" s="1"/>
  <c r="DE142" i="34" s="1"/>
  <c r="DE143" i="34" s="1"/>
  <c r="DE144" i="34" s="1"/>
  <c r="DE145" i="34" s="1"/>
  <c r="DI132" i="34"/>
  <c r="DI133" i="34" s="1"/>
  <c r="DI134" i="34" s="1"/>
  <c r="DI135" i="34" s="1"/>
  <c r="DI136" i="34" s="1"/>
  <c r="DI137" i="34" s="1"/>
  <c r="DI138" i="34" s="1"/>
  <c r="DE132" i="34"/>
  <c r="DE133" i="34" s="1"/>
  <c r="DE134" i="34" s="1"/>
  <c r="DE135" i="34" s="1"/>
  <c r="DE136" i="34" s="1"/>
  <c r="DE137" i="34" s="1"/>
  <c r="DE138" i="34" s="1"/>
  <c r="DI125" i="34"/>
  <c r="DI126" i="34" s="1"/>
  <c r="DI127" i="34" s="1"/>
  <c r="DI128" i="34" s="1"/>
  <c r="DI129" i="34" s="1"/>
  <c r="DI130" i="34" s="1"/>
  <c r="DI131" i="34" s="1"/>
  <c r="DE125" i="34"/>
  <c r="DE126" i="34" s="1"/>
  <c r="DE127" i="34" s="1"/>
  <c r="DE128" i="34" s="1"/>
  <c r="DE129" i="34" s="1"/>
  <c r="DE130" i="34" s="1"/>
  <c r="DE131" i="34" s="1"/>
  <c r="DI118" i="34"/>
  <c r="DI119" i="34" s="1"/>
  <c r="DI120" i="34" s="1"/>
  <c r="DI121" i="34" s="1"/>
  <c r="DI122" i="34" s="1"/>
  <c r="DI123" i="34" s="1"/>
  <c r="DI124" i="34" s="1"/>
  <c r="DE118" i="34"/>
  <c r="DE119" i="34" s="1"/>
  <c r="DE120" i="34" s="1"/>
  <c r="DE121" i="34" s="1"/>
  <c r="DE122" i="34" s="1"/>
  <c r="DE123" i="34" s="1"/>
  <c r="DE124" i="34" s="1"/>
  <c r="DI111" i="34"/>
  <c r="DI112" i="34" s="1"/>
  <c r="DI113" i="34" s="1"/>
  <c r="DI114" i="34" s="1"/>
  <c r="DI115" i="34" s="1"/>
  <c r="DI116" i="34" s="1"/>
  <c r="DI117" i="34" s="1"/>
  <c r="DE111" i="34"/>
  <c r="DE112" i="34" s="1"/>
  <c r="DE113" i="34" s="1"/>
  <c r="DE114" i="34" s="1"/>
  <c r="DE115" i="34" s="1"/>
  <c r="DE116" i="34" s="1"/>
  <c r="DE117" i="34" s="1"/>
  <c r="DI104" i="34"/>
  <c r="DI105" i="34" s="1"/>
  <c r="DI106" i="34" s="1"/>
  <c r="DI107" i="34" s="1"/>
  <c r="DI108" i="34" s="1"/>
  <c r="DI109" i="34" s="1"/>
  <c r="DI110" i="34" s="1"/>
  <c r="DE104" i="34"/>
  <c r="DE105" i="34" s="1"/>
  <c r="DE106" i="34" s="1"/>
  <c r="DE107" i="34" s="1"/>
  <c r="DE108" i="34" s="1"/>
  <c r="DE109" i="34" s="1"/>
  <c r="DE110" i="34" s="1"/>
  <c r="DI97" i="34"/>
  <c r="DI98" i="34" s="1"/>
  <c r="DI99" i="34" s="1"/>
  <c r="DI100" i="34" s="1"/>
  <c r="DI101" i="34" s="1"/>
  <c r="DI102" i="34" s="1"/>
  <c r="DI103" i="34" s="1"/>
  <c r="DE97" i="34"/>
  <c r="DE98" i="34" s="1"/>
  <c r="DE99" i="34" s="1"/>
  <c r="DE100" i="34" s="1"/>
  <c r="DE101" i="34" s="1"/>
  <c r="DE102" i="34" s="1"/>
  <c r="DE103" i="34" s="1"/>
  <c r="DI90" i="34"/>
  <c r="DI91" i="34" s="1"/>
  <c r="DI92" i="34" s="1"/>
  <c r="DI93" i="34" s="1"/>
  <c r="DI94" i="34" s="1"/>
  <c r="DI95" i="34" s="1"/>
  <c r="DI96" i="34" s="1"/>
  <c r="DE90" i="34"/>
  <c r="DE91" i="34" s="1"/>
  <c r="DE92" i="34" s="1"/>
  <c r="DE93" i="34" s="1"/>
  <c r="DE94" i="34" s="1"/>
  <c r="DE95" i="34" s="1"/>
  <c r="DE96" i="34" s="1"/>
  <c r="DI83" i="34"/>
  <c r="DI84" i="34" s="1"/>
  <c r="DI85" i="34" s="1"/>
  <c r="DI86" i="34" s="1"/>
  <c r="DI87" i="34" s="1"/>
  <c r="DI88" i="34" s="1"/>
  <c r="DI89" i="34" s="1"/>
  <c r="DE83" i="34"/>
  <c r="DE84" i="34" s="1"/>
  <c r="DE85" i="34" s="1"/>
  <c r="DE86" i="34" s="1"/>
  <c r="DE87" i="34" s="1"/>
  <c r="DE88" i="34" s="1"/>
  <c r="DE89" i="34" s="1"/>
  <c r="DI76" i="34"/>
  <c r="DI77" i="34" s="1"/>
  <c r="DI78" i="34" s="1"/>
  <c r="DI79" i="34" s="1"/>
  <c r="DI80" i="34" s="1"/>
  <c r="DI81" i="34" s="1"/>
  <c r="DI82" i="34" s="1"/>
  <c r="DE76" i="34"/>
  <c r="DE77" i="34" s="1"/>
  <c r="DE78" i="34" s="1"/>
  <c r="DE79" i="34" s="1"/>
  <c r="DE80" i="34" s="1"/>
  <c r="DE81" i="34" s="1"/>
  <c r="DE82" i="34" s="1"/>
  <c r="DI69" i="34"/>
  <c r="DI70" i="34" s="1"/>
  <c r="DI71" i="34" s="1"/>
  <c r="DI72" i="34" s="1"/>
  <c r="DI73" i="34" s="1"/>
  <c r="DI74" i="34" s="1"/>
  <c r="DI75" i="34" s="1"/>
  <c r="DE69" i="34"/>
  <c r="DE70" i="34" s="1"/>
  <c r="DE71" i="34" s="1"/>
  <c r="DE72" i="34" s="1"/>
  <c r="DE73" i="34" s="1"/>
  <c r="DE74" i="34" s="1"/>
  <c r="DE75" i="34" s="1"/>
  <c r="DI62" i="34"/>
  <c r="DI63" i="34" s="1"/>
  <c r="DI64" i="34" s="1"/>
  <c r="DI65" i="34" s="1"/>
  <c r="DI66" i="34" s="1"/>
  <c r="DI67" i="34" s="1"/>
  <c r="DI68" i="34" s="1"/>
  <c r="DE62" i="34"/>
  <c r="DE63" i="34" s="1"/>
  <c r="DE64" i="34" s="1"/>
  <c r="DE65" i="34" s="1"/>
  <c r="DE66" i="34" s="1"/>
  <c r="DE67" i="34" s="1"/>
  <c r="DE68" i="34" s="1"/>
  <c r="DI55" i="34"/>
  <c r="DI56" i="34" s="1"/>
  <c r="DI57" i="34" s="1"/>
  <c r="DI58" i="34" s="1"/>
  <c r="DI59" i="34" s="1"/>
  <c r="DI60" i="34" s="1"/>
  <c r="DI61" i="34" s="1"/>
  <c r="DE55" i="34"/>
  <c r="DE56" i="34" s="1"/>
  <c r="DE57" i="34" s="1"/>
  <c r="DE58" i="34" s="1"/>
  <c r="DE59" i="34" s="1"/>
  <c r="DE60" i="34" s="1"/>
  <c r="DE61" i="34" s="1"/>
  <c r="DI48" i="34"/>
  <c r="DE48" i="34"/>
  <c r="DI41" i="34"/>
  <c r="DE41" i="34"/>
  <c r="DI34" i="34"/>
  <c r="DE34" i="34"/>
  <c r="DI27" i="34"/>
  <c r="DE27" i="34"/>
  <c r="DI20" i="34"/>
  <c r="DE20" i="34"/>
  <c r="DI13" i="34"/>
  <c r="DE13" i="34"/>
  <c r="DH6" i="34"/>
  <c r="DD6" i="34"/>
  <c r="DA363" i="34"/>
  <c r="DA364" i="34" s="1"/>
  <c r="DA365" i="34" s="1"/>
  <c r="DA366" i="34" s="1"/>
  <c r="DA367" i="34" s="1"/>
  <c r="DA368" i="34" s="1"/>
  <c r="DA369" i="34" s="1"/>
  <c r="CW363" i="34"/>
  <c r="CW364" i="34" s="1"/>
  <c r="CW365" i="34" s="1"/>
  <c r="CW366" i="34" s="1"/>
  <c r="CW367" i="34" s="1"/>
  <c r="CW368" i="34" s="1"/>
  <c r="CW369" i="34" s="1"/>
  <c r="DA357" i="34"/>
  <c r="DA358" i="34" s="1"/>
  <c r="DA359" i="34" s="1"/>
  <c r="DA360" i="34" s="1"/>
  <c r="DA361" i="34" s="1"/>
  <c r="DA362" i="34" s="1"/>
  <c r="CW357" i="34"/>
  <c r="CW358" i="34" s="1"/>
  <c r="CW359" i="34" s="1"/>
  <c r="CW360" i="34" s="1"/>
  <c r="CW361" i="34" s="1"/>
  <c r="CW362" i="34" s="1"/>
  <c r="DA335" i="34"/>
  <c r="DA336" i="34" s="1"/>
  <c r="DA337" i="34" s="1"/>
  <c r="DA338" i="34" s="1"/>
  <c r="DA339" i="34" s="1"/>
  <c r="DA340" i="34" s="1"/>
  <c r="DA341" i="34" s="1"/>
  <c r="CW335" i="34"/>
  <c r="CW336" i="34" s="1"/>
  <c r="CW337" i="34" s="1"/>
  <c r="CW338" i="34" s="1"/>
  <c r="CW339" i="34" s="1"/>
  <c r="CW340" i="34" s="1"/>
  <c r="CW341" i="34" s="1"/>
  <c r="DA328" i="34"/>
  <c r="DA329" i="34" s="1"/>
  <c r="DA330" i="34" s="1"/>
  <c r="DA331" i="34" s="1"/>
  <c r="DA332" i="34" s="1"/>
  <c r="DA333" i="34" s="1"/>
  <c r="DA334" i="34" s="1"/>
  <c r="CW328" i="34"/>
  <c r="CW329" i="34" s="1"/>
  <c r="CW330" i="34" s="1"/>
  <c r="CW331" i="34" s="1"/>
  <c r="CW332" i="34" s="1"/>
  <c r="CW333" i="34" s="1"/>
  <c r="CW334" i="34" s="1"/>
  <c r="DA321" i="34"/>
  <c r="DA322" i="34" s="1"/>
  <c r="DA323" i="34" s="1"/>
  <c r="DA324" i="34" s="1"/>
  <c r="DA325" i="34" s="1"/>
  <c r="DA326" i="34" s="1"/>
  <c r="DA327" i="34" s="1"/>
  <c r="CW321" i="34"/>
  <c r="CW322" i="34" s="1"/>
  <c r="CW323" i="34" s="1"/>
  <c r="CW324" i="34" s="1"/>
  <c r="CW325" i="34" s="1"/>
  <c r="CW326" i="34" s="1"/>
  <c r="CW327" i="34" s="1"/>
  <c r="DA314" i="34"/>
  <c r="DA315" i="34" s="1"/>
  <c r="DA316" i="34" s="1"/>
  <c r="DA317" i="34" s="1"/>
  <c r="DA318" i="34" s="1"/>
  <c r="DA319" i="34" s="1"/>
  <c r="DA320" i="34" s="1"/>
  <c r="CW314" i="34"/>
  <c r="CW315" i="34" s="1"/>
  <c r="CW316" i="34" s="1"/>
  <c r="CW317" i="34" s="1"/>
  <c r="CW318" i="34" s="1"/>
  <c r="CW319" i="34" s="1"/>
  <c r="CW320" i="34" s="1"/>
  <c r="DA307" i="34"/>
  <c r="DA308" i="34" s="1"/>
  <c r="DA309" i="34" s="1"/>
  <c r="DA310" i="34" s="1"/>
  <c r="DA311" i="34" s="1"/>
  <c r="DA312" i="34" s="1"/>
  <c r="DA313" i="34" s="1"/>
  <c r="CW307" i="34"/>
  <c r="CW308" i="34" s="1"/>
  <c r="CW309" i="34" s="1"/>
  <c r="CW310" i="34" s="1"/>
  <c r="CW311" i="34" s="1"/>
  <c r="CW312" i="34" s="1"/>
  <c r="CW313" i="34" s="1"/>
  <c r="DA300" i="34"/>
  <c r="DA301" i="34" s="1"/>
  <c r="DA302" i="34" s="1"/>
  <c r="DA303" i="34" s="1"/>
  <c r="DA304" i="34" s="1"/>
  <c r="DA305" i="34" s="1"/>
  <c r="DA306" i="34" s="1"/>
  <c r="CW300" i="34"/>
  <c r="CW301" i="34" s="1"/>
  <c r="CW302" i="34" s="1"/>
  <c r="CW303" i="34" s="1"/>
  <c r="CW304" i="34" s="1"/>
  <c r="CW305" i="34" s="1"/>
  <c r="CW306" i="34" s="1"/>
  <c r="DA293" i="34"/>
  <c r="DA294" i="34" s="1"/>
  <c r="DA295" i="34" s="1"/>
  <c r="DA296" i="34" s="1"/>
  <c r="DA297" i="34" s="1"/>
  <c r="DA298" i="34" s="1"/>
  <c r="DA299" i="34" s="1"/>
  <c r="CW293" i="34"/>
  <c r="CW294" i="34" s="1"/>
  <c r="CW295" i="34" s="1"/>
  <c r="CW296" i="34" s="1"/>
  <c r="CW297" i="34" s="1"/>
  <c r="CW298" i="34" s="1"/>
  <c r="CW299" i="34" s="1"/>
  <c r="DA286" i="34"/>
  <c r="DA287" i="34" s="1"/>
  <c r="DA288" i="34" s="1"/>
  <c r="DA289" i="34" s="1"/>
  <c r="DA290" i="34" s="1"/>
  <c r="DA291" i="34" s="1"/>
  <c r="DA292" i="34" s="1"/>
  <c r="CW286" i="34"/>
  <c r="CW287" i="34" s="1"/>
  <c r="CW288" i="34" s="1"/>
  <c r="CW289" i="34" s="1"/>
  <c r="CW290" i="34" s="1"/>
  <c r="CW291" i="34" s="1"/>
  <c r="CW292" i="34" s="1"/>
  <c r="DA279" i="34"/>
  <c r="DA280" i="34" s="1"/>
  <c r="DA281" i="34" s="1"/>
  <c r="DA282" i="34" s="1"/>
  <c r="DA283" i="34" s="1"/>
  <c r="DA284" i="34" s="1"/>
  <c r="DA285" i="34" s="1"/>
  <c r="CW279" i="34"/>
  <c r="CW280" i="34" s="1"/>
  <c r="CW281" i="34" s="1"/>
  <c r="CW282" i="34" s="1"/>
  <c r="CW283" i="34" s="1"/>
  <c r="CW284" i="34" s="1"/>
  <c r="CW285" i="34" s="1"/>
  <c r="DA272" i="34"/>
  <c r="DA273" i="34" s="1"/>
  <c r="DA274" i="34" s="1"/>
  <c r="DA275" i="34" s="1"/>
  <c r="DA276" i="34" s="1"/>
  <c r="DA277" i="34" s="1"/>
  <c r="DA278" i="34" s="1"/>
  <c r="CW272" i="34"/>
  <c r="CW273" i="34" s="1"/>
  <c r="CW274" i="34" s="1"/>
  <c r="CW275" i="34" s="1"/>
  <c r="CW276" i="34" s="1"/>
  <c r="CW277" i="34" s="1"/>
  <c r="CW278" i="34" s="1"/>
  <c r="DA265" i="34"/>
  <c r="DA266" i="34" s="1"/>
  <c r="DA267" i="34" s="1"/>
  <c r="DA268" i="34" s="1"/>
  <c r="DA269" i="34" s="1"/>
  <c r="DA270" i="34" s="1"/>
  <c r="DA271" i="34" s="1"/>
  <c r="CW265" i="34"/>
  <c r="CW266" i="34" s="1"/>
  <c r="CW267" i="34" s="1"/>
  <c r="CW268" i="34" s="1"/>
  <c r="CW269" i="34" s="1"/>
  <c r="CW270" i="34" s="1"/>
  <c r="CW271" i="34" s="1"/>
  <c r="DA258" i="34"/>
  <c r="DA259" i="34" s="1"/>
  <c r="DA260" i="34" s="1"/>
  <c r="DA261" i="34" s="1"/>
  <c r="DA262" i="34" s="1"/>
  <c r="DA263" i="34" s="1"/>
  <c r="DA264" i="34" s="1"/>
  <c r="CW258" i="34"/>
  <c r="CW259" i="34" s="1"/>
  <c r="CW260" i="34" s="1"/>
  <c r="CW261" i="34" s="1"/>
  <c r="CW262" i="34" s="1"/>
  <c r="CW263" i="34" s="1"/>
  <c r="CW264" i="34" s="1"/>
  <c r="DA251" i="34"/>
  <c r="DA252" i="34" s="1"/>
  <c r="DA253" i="34" s="1"/>
  <c r="DA254" i="34" s="1"/>
  <c r="DA255" i="34" s="1"/>
  <c r="DA256" i="34" s="1"/>
  <c r="DA257" i="34" s="1"/>
  <c r="CW251" i="34"/>
  <c r="CW252" i="34" s="1"/>
  <c r="CW253" i="34" s="1"/>
  <c r="CW254" i="34" s="1"/>
  <c r="CW255" i="34" s="1"/>
  <c r="CW256" i="34" s="1"/>
  <c r="CW257" i="34" s="1"/>
  <c r="DA244" i="34"/>
  <c r="DA245" i="34" s="1"/>
  <c r="DA246" i="34" s="1"/>
  <c r="DA247" i="34" s="1"/>
  <c r="DA248" i="34" s="1"/>
  <c r="DA249" i="34" s="1"/>
  <c r="DA250" i="34" s="1"/>
  <c r="CW244" i="34"/>
  <c r="CW245" i="34" s="1"/>
  <c r="CW246" i="34" s="1"/>
  <c r="CW247" i="34" s="1"/>
  <c r="CW248" i="34" s="1"/>
  <c r="CW249" i="34" s="1"/>
  <c r="CW250" i="34" s="1"/>
  <c r="DA237" i="34"/>
  <c r="DA238" i="34" s="1"/>
  <c r="DA239" i="34" s="1"/>
  <c r="DA240" i="34" s="1"/>
  <c r="DA241" i="34" s="1"/>
  <c r="DA242" i="34" s="1"/>
  <c r="DA243" i="34" s="1"/>
  <c r="CW237" i="34"/>
  <c r="CW238" i="34" s="1"/>
  <c r="CW239" i="34" s="1"/>
  <c r="CW240" i="34" s="1"/>
  <c r="CW241" i="34" s="1"/>
  <c r="CW242" i="34" s="1"/>
  <c r="CW243" i="34" s="1"/>
  <c r="DA230" i="34"/>
  <c r="DA231" i="34" s="1"/>
  <c r="DA232" i="34" s="1"/>
  <c r="DA233" i="34" s="1"/>
  <c r="DA234" i="34" s="1"/>
  <c r="DA235" i="34" s="1"/>
  <c r="DA236" i="34" s="1"/>
  <c r="CW230" i="34"/>
  <c r="CW231" i="34" s="1"/>
  <c r="CW232" i="34" s="1"/>
  <c r="CW233" i="34" s="1"/>
  <c r="CW234" i="34" s="1"/>
  <c r="CW235" i="34" s="1"/>
  <c r="CW236" i="34" s="1"/>
  <c r="DA223" i="34"/>
  <c r="DA224" i="34" s="1"/>
  <c r="DA225" i="34" s="1"/>
  <c r="DA226" i="34" s="1"/>
  <c r="DA227" i="34" s="1"/>
  <c r="DA228" i="34" s="1"/>
  <c r="DA229" i="34" s="1"/>
  <c r="CW223" i="34"/>
  <c r="CW224" i="34" s="1"/>
  <c r="CW225" i="34" s="1"/>
  <c r="CW226" i="34" s="1"/>
  <c r="CW227" i="34" s="1"/>
  <c r="CW228" i="34" s="1"/>
  <c r="CW229" i="34" s="1"/>
  <c r="DA216" i="34"/>
  <c r="DA217" i="34" s="1"/>
  <c r="DA218" i="34" s="1"/>
  <c r="DA219" i="34" s="1"/>
  <c r="DA220" i="34" s="1"/>
  <c r="DA221" i="34" s="1"/>
  <c r="DA222" i="34" s="1"/>
  <c r="CW216" i="34"/>
  <c r="CW217" i="34" s="1"/>
  <c r="CW218" i="34" s="1"/>
  <c r="CW219" i="34" s="1"/>
  <c r="CW220" i="34" s="1"/>
  <c r="CW221" i="34" s="1"/>
  <c r="CW222" i="34" s="1"/>
  <c r="DA209" i="34"/>
  <c r="DA210" i="34" s="1"/>
  <c r="DA211" i="34" s="1"/>
  <c r="DA212" i="34" s="1"/>
  <c r="DA213" i="34" s="1"/>
  <c r="DA214" i="34" s="1"/>
  <c r="DA215" i="34" s="1"/>
  <c r="CW209" i="34"/>
  <c r="CW210" i="34" s="1"/>
  <c r="CW211" i="34" s="1"/>
  <c r="CW212" i="34" s="1"/>
  <c r="CW213" i="34" s="1"/>
  <c r="CW214" i="34" s="1"/>
  <c r="CW215" i="34" s="1"/>
  <c r="DA202" i="34"/>
  <c r="DA203" i="34" s="1"/>
  <c r="DA204" i="34" s="1"/>
  <c r="DA205" i="34" s="1"/>
  <c r="DA206" i="34" s="1"/>
  <c r="DA207" i="34" s="1"/>
  <c r="DA208" i="34" s="1"/>
  <c r="CW202" i="34"/>
  <c r="CW203" i="34" s="1"/>
  <c r="CW204" i="34" s="1"/>
  <c r="CW205" i="34" s="1"/>
  <c r="CW206" i="34" s="1"/>
  <c r="CW207" i="34" s="1"/>
  <c r="CW208" i="34" s="1"/>
  <c r="DA195" i="34"/>
  <c r="DA196" i="34" s="1"/>
  <c r="DA197" i="34" s="1"/>
  <c r="DA198" i="34" s="1"/>
  <c r="DA199" i="34" s="1"/>
  <c r="DA200" i="34" s="1"/>
  <c r="DA201" i="34" s="1"/>
  <c r="CW195" i="34"/>
  <c r="CW196" i="34" s="1"/>
  <c r="CW197" i="34" s="1"/>
  <c r="CW198" i="34" s="1"/>
  <c r="CW199" i="34" s="1"/>
  <c r="CW200" i="34" s="1"/>
  <c r="CW201" i="34" s="1"/>
  <c r="DA188" i="34"/>
  <c r="DA189" i="34" s="1"/>
  <c r="DA190" i="34" s="1"/>
  <c r="DA191" i="34" s="1"/>
  <c r="DA192" i="34" s="1"/>
  <c r="DA193" i="34" s="1"/>
  <c r="DA194" i="34" s="1"/>
  <c r="CW188" i="34"/>
  <c r="CW189" i="34" s="1"/>
  <c r="CW190" i="34" s="1"/>
  <c r="CW191" i="34" s="1"/>
  <c r="CW192" i="34" s="1"/>
  <c r="CW193" i="34" s="1"/>
  <c r="CW194" i="34" s="1"/>
  <c r="DA181" i="34"/>
  <c r="DA182" i="34" s="1"/>
  <c r="DA183" i="34" s="1"/>
  <c r="DA184" i="34" s="1"/>
  <c r="DA185" i="34" s="1"/>
  <c r="DA186" i="34" s="1"/>
  <c r="DA187" i="34" s="1"/>
  <c r="CW181" i="34"/>
  <c r="CW182" i="34" s="1"/>
  <c r="CW183" i="34" s="1"/>
  <c r="CW184" i="34" s="1"/>
  <c r="CW185" i="34" s="1"/>
  <c r="CW186" i="34" s="1"/>
  <c r="CW187" i="34" s="1"/>
  <c r="DA174" i="34"/>
  <c r="DA175" i="34" s="1"/>
  <c r="DA176" i="34" s="1"/>
  <c r="DA177" i="34" s="1"/>
  <c r="DA178" i="34" s="1"/>
  <c r="DA179" i="34" s="1"/>
  <c r="DA180" i="34" s="1"/>
  <c r="CW174" i="34"/>
  <c r="CW175" i="34" s="1"/>
  <c r="CW176" i="34" s="1"/>
  <c r="CW177" i="34" s="1"/>
  <c r="CW178" i="34" s="1"/>
  <c r="CW179" i="34" s="1"/>
  <c r="CW180" i="34" s="1"/>
  <c r="DA167" i="34"/>
  <c r="DA168" i="34" s="1"/>
  <c r="DA169" i="34" s="1"/>
  <c r="DA170" i="34" s="1"/>
  <c r="DA171" i="34" s="1"/>
  <c r="DA172" i="34" s="1"/>
  <c r="DA173" i="34" s="1"/>
  <c r="CW167" i="34"/>
  <c r="CW168" i="34" s="1"/>
  <c r="CW169" i="34" s="1"/>
  <c r="CW170" i="34" s="1"/>
  <c r="CW171" i="34" s="1"/>
  <c r="CW172" i="34" s="1"/>
  <c r="CW173" i="34" s="1"/>
  <c r="DA160" i="34"/>
  <c r="DA161" i="34" s="1"/>
  <c r="DA162" i="34" s="1"/>
  <c r="DA163" i="34" s="1"/>
  <c r="DA164" i="34" s="1"/>
  <c r="DA165" i="34" s="1"/>
  <c r="DA166" i="34" s="1"/>
  <c r="CW160" i="34"/>
  <c r="CW161" i="34" s="1"/>
  <c r="CW162" i="34" s="1"/>
  <c r="CW163" i="34" s="1"/>
  <c r="CW164" i="34" s="1"/>
  <c r="CW165" i="34" s="1"/>
  <c r="CW166" i="34" s="1"/>
  <c r="DA153" i="34"/>
  <c r="DA154" i="34" s="1"/>
  <c r="DA155" i="34" s="1"/>
  <c r="DA156" i="34" s="1"/>
  <c r="DA157" i="34" s="1"/>
  <c r="DA158" i="34" s="1"/>
  <c r="DA159" i="34" s="1"/>
  <c r="CW153" i="34"/>
  <c r="CW154" i="34" s="1"/>
  <c r="CW155" i="34" s="1"/>
  <c r="CW156" i="34" s="1"/>
  <c r="CW157" i="34" s="1"/>
  <c r="CW158" i="34" s="1"/>
  <c r="CW159" i="34" s="1"/>
  <c r="DA146" i="34"/>
  <c r="DA147" i="34" s="1"/>
  <c r="DA148" i="34" s="1"/>
  <c r="DA149" i="34" s="1"/>
  <c r="DA150" i="34" s="1"/>
  <c r="DA151" i="34" s="1"/>
  <c r="DA152" i="34" s="1"/>
  <c r="CW146" i="34"/>
  <c r="CW147" i="34" s="1"/>
  <c r="CW148" i="34" s="1"/>
  <c r="CW149" i="34" s="1"/>
  <c r="CW150" i="34" s="1"/>
  <c r="CW151" i="34" s="1"/>
  <c r="CW152" i="34" s="1"/>
  <c r="DA139" i="34"/>
  <c r="DA140" i="34" s="1"/>
  <c r="DA141" i="34" s="1"/>
  <c r="DA142" i="34" s="1"/>
  <c r="DA143" i="34" s="1"/>
  <c r="DA144" i="34" s="1"/>
  <c r="DA145" i="34" s="1"/>
  <c r="CW139" i="34"/>
  <c r="CW140" i="34" s="1"/>
  <c r="CW141" i="34" s="1"/>
  <c r="CW142" i="34" s="1"/>
  <c r="CW143" i="34" s="1"/>
  <c r="CW144" i="34" s="1"/>
  <c r="CW145" i="34" s="1"/>
  <c r="DA132" i="34"/>
  <c r="DA133" i="34" s="1"/>
  <c r="DA134" i="34" s="1"/>
  <c r="DA135" i="34" s="1"/>
  <c r="DA136" i="34" s="1"/>
  <c r="DA137" i="34" s="1"/>
  <c r="DA138" i="34" s="1"/>
  <c r="CW132" i="34"/>
  <c r="CW133" i="34" s="1"/>
  <c r="CW134" i="34" s="1"/>
  <c r="CW135" i="34" s="1"/>
  <c r="CW136" i="34" s="1"/>
  <c r="CW137" i="34" s="1"/>
  <c r="CW138" i="34" s="1"/>
  <c r="DA125" i="34"/>
  <c r="DA126" i="34" s="1"/>
  <c r="DA127" i="34" s="1"/>
  <c r="DA128" i="34" s="1"/>
  <c r="DA129" i="34" s="1"/>
  <c r="DA130" i="34" s="1"/>
  <c r="DA131" i="34" s="1"/>
  <c r="CW125" i="34"/>
  <c r="CW126" i="34" s="1"/>
  <c r="CW127" i="34" s="1"/>
  <c r="CW128" i="34" s="1"/>
  <c r="CW129" i="34" s="1"/>
  <c r="CW130" i="34" s="1"/>
  <c r="CW131" i="34" s="1"/>
  <c r="DA118" i="34"/>
  <c r="DA119" i="34" s="1"/>
  <c r="DA120" i="34" s="1"/>
  <c r="DA121" i="34" s="1"/>
  <c r="DA122" i="34" s="1"/>
  <c r="DA123" i="34" s="1"/>
  <c r="DA124" i="34" s="1"/>
  <c r="CW118" i="34"/>
  <c r="CW119" i="34" s="1"/>
  <c r="CW120" i="34" s="1"/>
  <c r="CW121" i="34" s="1"/>
  <c r="CW122" i="34" s="1"/>
  <c r="CW123" i="34" s="1"/>
  <c r="CW124" i="34" s="1"/>
  <c r="DA111" i="34"/>
  <c r="DA112" i="34" s="1"/>
  <c r="DA113" i="34" s="1"/>
  <c r="DA114" i="34" s="1"/>
  <c r="DA115" i="34" s="1"/>
  <c r="DA116" i="34" s="1"/>
  <c r="DA117" i="34" s="1"/>
  <c r="CW111" i="34"/>
  <c r="CW112" i="34" s="1"/>
  <c r="CW113" i="34" s="1"/>
  <c r="CW114" i="34" s="1"/>
  <c r="CW115" i="34" s="1"/>
  <c r="CW116" i="34" s="1"/>
  <c r="CW117" i="34" s="1"/>
  <c r="DA104" i="34"/>
  <c r="DA105" i="34" s="1"/>
  <c r="DA106" i="34" s="1"/>
  <c r="DA107" i="34" s="1"/>
  <c r="DA108" i="34" s="1"/>
  <c r="DA109" i="34" s="1"/>
  <c r="DA110" i="34" s="1"/>
  <c r="CW104" i="34"/>
  <c r="CW105" i="34" s="1"/>
  <c r="CW106" i="34" s="1"/>
  <c r="CW107" i="34" s="1"/>
  <c r="CW108" i="34" s="1"/>
  <c r="CW109" i="34" s="1"/>
  <c r="CW110" i="34" s="1"/>
  <c r="DA97" i="34"/>
  <c r="DA98" i="34" s="1"/>
  <c r="DA99" i="34" s="1"/>
  <c r="DA100" i="34" s="1"/>
  <c r="DA101" i="34" s="1"/>
  <c r="DA102" i="34" s="1"/>
  <c r="DA103" i="34" s="1"/>
  <c r="CW97" i="34"/>
  <c r="CW98" i="34" s="1"/>
  <c r="CW99" i="34" s="1"/>
  <c r="CW100" i="34" s="1"/>
  <c r="CW101" i="34" s="1"/>
  <c r="CW102" i="34" s="1"/>
  <c r="CW103" i="34" s="1"/>
  <c r="DA90" i="34"/>
  <c r="DA91" i="34" s="1"/>
  <c r="DA92" i="34" s="1"/>
  <c r="DA93" i="34" s="1"/>
  <c r="DA94" i="34" s="1"/>
  <c r="DA95" i="34" s="1"/>
  <c r="DA96" i="34" s="1"/>
  <c r="CW90" i="34"/>
  <c r="CW91" i="34" s="1"/>
  <c r="CW92" i="34" s="1"/>
  <c r="CW93" i="34" s="1"/>
  <c r="CW94" i="34" s="1"/>
  <c r="CW95" i="34" s="1"/>
  <c r="CW96" i="34" s="1"/>
  <c r="DA83" i="34"/>
  <c r="DA84" i="34" s="1"/>
  <c r="DA85" i="34" s="1"/>
  <c r="DA86" i="34" s="1"/>
  <c r="DA87" i="34" s="1"/>
  <c r="DA88" i="34" s="1"/>
  <c r="DA89" i="34" s="1"/>
  <c r="CW83" i="34"/>
  <c r="CW84" i="34" s="1"/>
  <c r="CW85" i="34" s="1"/>
  <c r="CW86" i="34" s="1"/>
  <c r="CW87" i="34" s="1"/>
  <c r="CW88" i="34" s="1"/>
  <c r="CW89" i="34" s="1"/>
  <c r="DA76" i="34"/>
  <c r="DA77" i="34" s="1"/>
  <c r="DA78" i="34" s="1"/>
  <c r="DA79" i="34" s="1"/>
  <c r="DA80" i="34" s="1"/>
  <c r="DA81" i="34" s="1"/>
  <c r="DA82" i="34" s="1"/>
  <c r="CW76" i="34"/>
  <c r="CW77" i="34" s="1"/>
  <c r="CW78" i="34" s="1"/>
  <c r="CW79" i="34" s="1"/>
  <c r="CW80" i="34" s="1"/>
  <c r="CW81" i="34" s="1"/>
  <c r="CW82" i="34" s="1"/>
  <c r="DA69" i="34"/>
  <c r="DA70" i="34" s="1"/>
  <c r="DA71" i="34" s="1"/>
  <c r="DA72" i="34" s="1"/>
  <c r="DA73" i="34" s="1"/>
  <c r="DA74" i="34" s="1"/>
  <c r="DA75" i="34" s="1"/>
  <c r="CW69" i="34"/>
  <c r="CW70" i="34" s="1"/>
  <c r="CW71" i="34" s="1"/>
  <c r="CW72" i="34" s="1"/>
  <c r="CW73" i="34" s="1"/>
  <c r="CW74" i="34" s="1"/>
  <c r="CW75" i="34" s="1"/>
  <c r="DA62" i="34"/>
  <c r="DA63" i="34" s="1"/>
  <c r="DA64" i="34" s="1"/>
  <c r="DA65" i="34" s="1"/>
  <c r="DA66" i="34" s="1"/>
  <c r="DA67" i="34" s="1"/>
  <c r="DA68" i="34" s="1"/>
  <c r="CW62" i="34"/>
  <c r="CW63" i="34" s="1"/>
  <c r="CW64" i="34" s="1"/>
  <c r="CW65" i="34" s="1"/>
  <c r="CW66" i="34" s="1"/>
  <c r="CW67" i="34" s="1"/>
  <c r="CW68" i="34" s="1"/>
  <c r="DA55" i="34"/>
  <c r="DA56" i="34" s="1"/>
  <c r="DA57" i="34" s="1"/>
  <c r="DA58" i="34" s="1"/>
  <c r="DA59" i="34" s="1"/>
  <c r="DA60" i="34" s="1"/>
  <c r="DA61" i="34" s="1"/>
  <c r="CW55" i="34"/>
  <c r="CW56" i="34" s="1"/>
  <c r="CW57" i="34" s="1"/>
  <c r="CW58" i="34" s="1"/>
  <c r="CW59" i="34" s="1"/>
  <c r="CW60" i="34" s="1"/>
  <c r="CW61" i="34" s="1"/>
  <c r="DA48" i="34"/>
  <c r="CW48" i="34"/>
  <c r="CW49" i="34" s="1"/>
  <c r="DA41" i="34"/>
  <c r="DA42" i="34" s="1"/>
  <c r="DA43" i="34" s="1"/>
  <c r="DA44" i="34" s="1"/>
  <c r="DA45" i="34" s="1"/>
  <c r="DA46" i="34" s="1"/>
  <c r="DA47" i="34" s="1"/>
  <c r="CW41" i="34"/>
  <c r="DA34" i="34"/>
  <c r="CW34" i="34"/>
  <c r="DA27" i="34"/>
  <c r="CW27" i="34"/>
  <c r="DA20" i="34"/>
  <c r="CW20" i="34"/>
  <c r="DA13" i="34"/>
  <c r="CW13" i="34"/>
  <c r="CZ6" i="34"/>
  <c r="CV6" i="34"/>
  <c r="CS363" i="34"/>
  <c r="CS364" i="34" s="1"/>
  <c r="CS365" i="34" s="1"/>
  <c r="CS366" i="34" s="1"/>
  <c r="CS367" i="34" s="1"/>
  <c r="CS368" i="34" s="1"/>
  <c r="CS369" i="34" s="1"/>
  <c r="CO363" i="34"/>
  <c r="CO364" i="34" s="1"/>
  <c r="CO365" i="34" s="1"/>
  <c r="CO366" i="34" s="1"/>
  <c r="CO367" i="34" s="1"/>
  <c r="CO368" i="34" s="1"/>
  <c r="CO369" i="34" s="1"/>
  <c r="CS357" i="34"/>
  <c r="CS358" i="34" s="1"/>
  <c r="CS359" i="34" s="1"/>
  <c r="CS360" i="34" s="1"/>
  <c r="CS361" i="34" s="1"/>
  <c r="CS362" i="34" s="1"/>
  <c r="CO357" i="34"/>
  <c r="CO358" i="34" s="1"/>
  <c r="CO359" i="34" s="1"/>
  <c r="CO360" i="34" s="1"/>
  <c r="CO361" i="34" s="1"/>
  <c r="CO362" i="34" s="1"/>
  <c r="CS335" i="34"/>
  <c r="CS336" i="34" s="1"/>
  <c r="CS337" i="34" s="1"/>
  <c r="CS338" i="34" s="1"/>
  <c r="CS339" i="34" s="1"/>
  <c r="CS340" i="34" s="1"/>
  <c r="CS341" i="34" s="1"/>
  <c r="CO335" i="34"/>
  <c r="CO336" i="34" s="1"/>
  <c r="CO337" i="34" s="1"/>
  <c r="CO338" i="34" s="1"/>
  <c r="CO339" i="34" s="1"/>
  <c r="CO340" i="34" s="1"/>
  <c r="CO341" i="34" s="1"/>
  <c r="CS328" i="34"/>
  <c r="CS329" i="34" s="1"/>
  <c r="CS330" i="34" s="1"/>
  <c r="CS331" i="34" s="1"/>
  <c r="CS332" i="34" s="1"/>
  <c r="CS333" i="34" s="1"/>
  <c r="CS334" i="34" s="1"/>
  <c r="CO328" i="34"/>
  <c r="CO329" i="34" s="1"/>
  <c r="CO330" i="34" s="1"/>
  <c r="CO331" i="34" s="1"/>
  <c r="CO332" i="34" s="1"/>
  <c r="CO333" i="34" s="1"/>
  <c r="CO334" i="34" s="1"/>
  <c r="CS321" i="34"/>
  <c r="CS322" i="34" s="1"/>
  <c r="CS323" i="34" s="1"/>
  <c r="CS324" i="34" s="1"/>
  <c r="CS325" i="34" s="1"/>
  <c r="CS326" i="34" s="1"/>
  <c r="CS327" i="34" s="1"/>
  <c r="CO321" i="34"/>
  <c r="CO322" i="34" s="1"/>
  <c r="CO323" i="34" s="1"/>
  <c r="CO324" i="34" s="1"/>
  <c r="CO325" i="34" s="1"/>
  <c r="CO326" i="34" s="1"/>
  <c r="CO327" i="34" s="1"/>
  <c r="CS314" i="34"/>
  <c r="CS315" i="34" s="1"/>
  <c r="CS316" i="34" s="1"/>
  <c r="CS317" i="34" s="1"/>
  <c r="CS318" i="34" s="1"/>
  <c r="CS319" i="34" s="1"/>
  <c r="CS320" i="34" s="1"/>
  <c r="CO314" i="34"/>
  <c r="CO315" i="34" s="1"/>
  <c r="CO316" i="34" s="1"/>
  <c r="CO317" i="34" s="1"/>
  <c r="CO318" i="34" s="1"/>
  <c r="CO319" i="34" s="1"/>
  <c r="CO320" i="34" s="1"/>
  <c r="CS307" i="34"/>
  <c r="CS308" i="34" s="1"/>
  <c r="CS309" i="34" s="1"/>
  <c r="CS310" i="34" s="1"/>
  <c r="CS311" i="34" s="1"/>
  <c r="CS312" i="34" s="1"/>
  <c r="CS313" i="34" s="1"/>
  <c r="CO307" i="34"/>
  <c r="CO308" i="34" s="1"/>
  <c r="CO309" i="34" s="1"/>
  <c r="CO310" i="34" s="1"/>
  <c r="CO311" i="34" s="1"/>
  <c r="CO312" i="34" s="1"/>
  <c r="CO313" i="34" s="1"/>
  <c r="CS300" i="34"/>
  <c r="CS301" i="34" s="1"/>
  <c r="CS302" i="34" s="1"/>
  <c r="CS303" i="34" s="1"/>
  <c r="CS304" i="34" s="1"/>
  <c r="CS305" i="34" s="1"/>
  <c r="CS306" i="34" s="1"/>
  <c r="CO300" i="34"/>
  <c r="CO301" i="34" s="1"/>
  <c r="CO302" i="34" s="1"/>
  <c r="CO303" i="34" s="1"/>
  <c r="CO304" i="34" s="1"/>
  <c r="CO305" i="34" s="1"/>
  <c r="CO306" i="34" s="1"/>
  <c r="CS293" i="34"/>
  <c r="CS294" i="34" s="1"/>
  <c r="CS295" i="34" s="1"/>
  <c r="CS296" i="34" s="1"/>
  <c r="CS297" i="34" s="1"/>
  <c r="CS298" i="34" s="1"/>
  <c r="CS299" i="34" s="1"/>
  <c r="CO293" i="34"/>
  <c r="CO294" i="34" s="1"/>
  <c r="CO295" i="34" s="1"/>
  <c r="CO296" i="34" s="1"/>
  <c r="CO297" i="34" s="1"/>
  <c r="CO298" i="34" s="1"/>
  <c r="CO299" i="34" s="1"/>
  <c r="CS286" i="34"/>
  <c r="CS287" i="34" s="1"/>
  <c r="CS288" i="34" s="1"/>
  <c r="CS289" i="34" s="1"/>
  <c r="CS290" i="34" s="1"/>
  <c r="CS291" i="34" s="1"/>
  <c r="CS292" i="34" s="1"/>
  <c r="CO286" i="34"/>
  <c r="CO287" i="34" s="1"/>
  <c r="CO288" i="34" s="1"/>
  <c r="CO289" i="34" s="1"/>
  <c r="CO290" i="34" s="1"/>
  <c r="CO291" i="34" s="1"/>
  <c r="CO292" i="34" s="1"/>
  <c r="CS279" i="34"/>
  <c r="CS280" i="34" s="1"/>
  <c r="CS281" i="34" s="1"/>
  <c r="CS282" i="34" s="1"/>
  <c r="CS283" i="34" s="1"/>
  <c r="CS284" i="34" s="1"/>
  <c r="CS285" i="34" s="1"/>
  <c r="CO279" i="34"/>
  <c r="CO280" i="34" s="1"/>
  <c r="CO281" i="34" s="1"/>
  <c r="CO282" i="34" s="1"/>
  <c r="CO283" i="34" s="1"/>
  <c r="CO284" i="34" s="1"/>
  <c r="CO285" i="34" s="1"/>
  <c r="CS272" i="34"/>
  <c r="CS273" i="34" s="1"/>
  <c r="CS274" i="34" s="1"/>
  <c r="CS275" i="34" s="1"/>
  <c r="CS276" i="34" s="1"/>
  <c r="CS277" i="34" s="1"/>
  <c r="CS278" i="34" s="1"/>
  <c r="CO272" i="34"/>
  <c r="CO273" i="34" s="1"/>
  <c r="CO274" i="34" s="1"/>
  <c r="CO275" i="34" s="1"/>
  <c r="CO276" i="34" s="1"/>
  <c r="CO277" i="34" s="1"/>
  <c r="CO278" i="34" s="1"/>
  <c r="CS265" i="34"/>
  <c r="CS266" i="34" s="1"/>
  <c r="CS267" i="34" s="1"/>
  <c r="CS268" i="34" s="1"/>
  <c r="CS269" i="34" s="1"/>
  <c r="CS270" i="34" s="1"/>
  <c r="CS271" i="34" s="1"/>
  <c r="CO265" i="34"/>
  <c r="CO266" i="34" s="1"/>
  <c r="CO267" i="34" s="1"/>
  <c r="CO268" i="34" s="1"/>
  <c r="CO269" i="34" s="1"/>
  <c r="CO270" i="34" s="1"/>
  <c r="CO271" i="34" s="1"/>
  <c r="CS258" i="34"/>
  <c r="CS259" i="34" s="1"/>
  <c r="CS260" i="34" s="1"/>
  <c r="CS261" i="34" s="1"/>
  <c r="CS262" i="34" s="1"/>
  <c r="CS263" i="34" s="1"/>
  <c r="CS264" i="34" s="1"/>
  <c r="CO258" i="34"/>
  <c r="CO259" i="34" s="1"/>
  <c r="CO260" i="34" s="1"/>
  <c r="CO261" i="34" s="1"/>
  <c r="CO262" i="34" s="1"/>
  <c r="CO263" i="34" s="1"/>
  <c r="CO264" i="34" s="1"/>
  <c r="CS251" i="34"/>
  <c r="CS252" i="34" s="1"/>
  <c r="CS253" i="34" s="1"/>
  <c r="CS254" i="34" s="1"/>
  <c r="CS255" i="34" s="1"/>
  <c r="CS256" i="34" s="1"/>
  <c r="CS257" i="34" s="1"/>
  <c r="CO251" i="34"/>
  <c r="CO252" i="34" s="1"/>
  <c r="CO253" i="34" s="1"/>
  <c r="CO254" i="34" s="1"/>
  <c r="CO255" i="34" s="1"/>
  <c r="CO256" i="34" s="1"/>
  <c r="CO257" i="34" s="1"/>
  <c r="CS244" i="34"/>
  <c r="CS245" i="34" s="1"/>
  <c r="CS246" i="34" s="1"/>
  <c r="CS247" i="34" s="1"/>
  <c r="CS248" i="34" s="1"/>
  <c r="CS249" i="34" s="1"/>
  <c r="CS250" i="34" s="1"/>
  <c r="CO244" i="34"/>
  <c r="CO245" i="34" s="1"/>
  <c r="CO246" i="34" s="1"/>
  <c r="CO247" i="34" s="1"/>
  <c r="CO248" i="34" s="1"/>
  <c r="CO249" i="34" s="1"/>
  <c r="CO250" i="34" s="1"/>
  <c r="CS237" i="34"/>
  <c r="CS238" i="34" s="1"/>
  <c r="CS239" i="34" s="1"/>
  <c r="CS240" i="34" s="1"/>
  <c r="CS241" i="34" s="1"/>
  <c r="CS242" i="34" s="1"/>
  <c r="CS243" i="34" s="1"/>
  <c r="CO237" i="34"/>
  <c r="CO238" i="34" s="1"/>
  <c r="CO239" i="34" s="1"/>
  <c r="CO240" i="34" s="1"/>
  <c r="CO241" i="34" s="1"/>
  <c r="CO242" i="34" s="1"/>
  <c r="CO243" i="34" s="1"/>
  <c r="CS230" i="34"/>
  <c r="CS231" i="34" s="1"/>
  <c r="CS232" i="34" s="1"/>
  <c r="CS233" i="34" s="1"/>
  <c r="CS234" i="34" s="1"/>
  <c r="CS235" i="34" s="1"/>
  <c r="CS236" i="34" s="1"/>
  <c r="CO230" i="34"/>
  <c r="CO231" i="34" s="1"/>
  <c r="CO232" i="34" s="1"/>
  <c r="CO233" i="34" s="1"/>
  <c r="CO234" i="34" s="1"/>
  <c r="CO235" i="34" s="1"/>
  <c r="CO236" i="34" s="1"/>
  <c r="CS223" i="34"/>
  <c r="CS224" i="34" s="1"/>
  <c r="CS225" i="34" s="1"/>
  <c r="CS226" i="34" s="1"/>
  <c r="CS227" i="34" s="1"/>
  <c r="CS228" i="34" s="1"/>
  <c r="CS229" i="34" s="1"/>
  <c r="CO223" i="34"/>
  <c r="CO224" i="34" s="1"/>
  <c r="CO225" i="34" s="1"/>
  <c r="CO226" i="34" s="1"/>
  <c r="CO227" i="34" s="1"/>
  <c r="CO228" i="34" s="1"/>
  <c r="CO229" i="34" s="1"/>
  <c r="CS216" i="34"/>
  <c r="CS217" i="34" s="1"/>
  <c r="CS218" i="34" s="1"/>
  <c r="CS219" i="34" s="1"/>
  <c r="CS220" i="34" s="1"/>
  <c r="CS221" i="34" s="1"/>
  <c r="CS222" i="34" s="1"/>
  <c r="CO216" i="34"/>
  <c r="CO217" i="34" s="1"/>
  <c r="CO218" i="34" s="1"/>
  <c r="CO219" i="34" s="1"/>
  <c r="CO220" i="34" s="1"/>
  <c r="CO221" i="34" s="1"/>
  <c r="CO222" i="34" s="1"/>
  <c r="CS209" i="34"/>
  <c r="CS210" i="34" s="1"/>
  <c r="CS211" i="34" s="1"/>
  <c r="CS212" i="34" s="1"/>
  <c r="CS213" i="34" s="1"/>
  <c r="CS214" i="34" s="1"/>
  <c r="CS215" i="34" s="1"/>
  <c r="CO209" i="34"/>
  <c r="CO210" i="34" s="1"/>
  <c r="CO211" i="34" s="1"/>
  <c r="CO212" i="34" s="1"/>
  <c r="CO213" i="34" s="1"/>
  <c r="CO214" i="34" s="1"/>
  <c r="CO215" i="34" s="1"/>
  <c r="CS202" i="34"/>
  <c r="CS203" i="34" s="1"/>
  <c r="CS204" i="34" s="1"/>
  <c r="CS205" i="34" s="1"/>
  <c r="CS206" i="34" s="1"/>
  <c r="CS207" i="34" s="1"/>
  <c r="CS208" i="34" s="1"/>
  <c r="CO202" i="34"/>
  <c r="CO203" i="34" s="1"/>
  <c r="CO204" i="34" s="1"/>
  <c r="CO205" i="34" s="1"/>
  <c r="CO206" i="34" s="1"/>
  <c r="CO207" i="34" s="1"/>
  <c r="CO208" i="34" s="1"/>
  <c r="CS195" i="34"/>
  <c r="CS196" i="34" s="1"/>
  <c r="CS197" i="34" s="1"/>
  <c r="CS198" i="34" s="1"/>
  <c r="CS199" i="34" s="1"/>
  <c r="CS200" i="34" s="1"/>
  <c r="CS201" i="34" s="1"/>
  <c r="CO195" i="34"/>
  <c r="CO196" i="34" s="1"/>
  <c r="CO197" i="34" s="1"/>
  <c r="CO198" i="34" s="1"/>
  <c r="CO199" i="34" s="1"/>
  <c r="CO200" i="34" s="1"/>
  <c r="CO201" i="34" s="1"/>
  <c r="CS188" i="34"/>
  <c r="CS189" i="34" s="1"/>
  <c r="CS190" i="34" s="1"/>
  <c r="CS191" i="34" s="1"/>
  <c r="CS192" i="34" s="1"/>
  <c r="CS193" i="34" s="1"/>
  <c r="CS194" i="34" s="1"/>
  <c r="CO188" i="34"/>
  <c r="CO189" i="34" s="1"/>
  <c r="CO190" i="34" s="1"/>
  <c r="CO191" i="34" s="1"/>
  <c r="CO192" i="34" s="1"/>
  <c r="CO193" i="34" s="1"/>
  <c r="CO194" i="34" s="1"/>
  <c r="CS181" i="34"/>
  <c r="CS182" i="34" s="1"/>
  <c r="CS183" i="34" s="1"/>
  <c r="CS184" i="34" s="1"/>
  <c r="CS185" i="34" s="1"/>
  <c r="CS186" i="34" s="1"/>
  <c r="CS187" i="34" s="1"/>
  <c r="CO181" i="34"/>
  <c r="CO182" i="34" s="1"/>
  <c r="CO183" i="34" s="1"/>
  <c r="CO184" i="34" s="1"/>
  <c r="CO185" i="34" s="1"/>
  <c r="CO186" i="34" s="1"/>
  <c r="CO187" i="34" s="1"/>
  <c r="CS174" i="34"/>
  <c r="CS175" i="34" s="1"/>
  <c r="CS176" i="34" s="1"/>
  <c r="CS177" i="34" s="1"/>
  <c r="CS178" i="34" s="1"/>
  <c r="CS179" i="34" s="1"/>
  <c r="CS180" i="34" s="1"/>
  <c r="CO174" i="34"/>
  <c r="CO175" i="34" s="1"/>
  <c r="CO176" i="34" s="1"/>
  <c r="CO177" i="34" s="1"/>
  <c r="CO178" i="34" s="1"/>
  <c r="CO179" i="34" s="1"/>
  <c r="CO180" i="34" s="1"/>
  <c r="CS167" i="34"/>
  <c r="CS168" i="34" s="1"/>
  <c r="CS169" i="34" s="1"/>
  <c r="CS170" i="34" s="1"/>
  <c r="CS171" i="34" s="1"/>
  <c r="CS172" i="34" s="1"/>
  <c r="CS173" i="34" s="1"/>
  <c r="CO167" i="34"/>
  <c r="CO168" i="34" s="1"/>
  <c r="CO169" i="34" s="1"/>
  <c r="CO170" i="34" s="1"/>
  <c r="CO171" i="34" s="1"/>
  <c r="CO172" i="34" s="1"/>
  <c r="CO173" i="34" s="1"/>
  <c r="CS160" i="34"/>
  <c r="CS161" i="34" s="1"/>
  <c r="CS162" i="34" s="1"/>
  <c r="CS163" i="34" s="1"/>
  <c r="CS164" i="34" s="1"/>
  <c r="CS165" i="34" s="1"/>
  <c r="CS166" i="34" s="1"/>
  <c r="CO160" i="34"/>
  <c r="CO161" i="34" s="1"/>
  <c r="CO162" i="34" s="1"/>
  <c r="CO163" i="34" s="1"/>
  <c r="CO164" i="34" s="1"/>
  <c r="CO165" i="34" s="1"/>
  <c r="CO166" i="34" s="1"/>
  <c r="CS153" i="34"/>
  <c r="CS154" i="34" s="1"/>
  <c r="CS155" i="34" s="1"/>
  <c r="CS156" i="34" s="1"/>
  <c r="CS157" i="34" s="1"/>
  <c r="CS158" i="34" s="1"/>
  <c r="CS159" i="34" s="1"/>
  <c r="CO153" i="34"/>
  <c r="CO154" i="34" s="1"/>
  <c r="CO155" i="34" s="1"/>
  <c r="CO156" i="34" s="1"/>
  <c r="CO157" i="34" s="1"/>
  <c r="CO158" i="34" s="1"/>
  <c r="CO159" i="34" s="1"/>
  <c r="CS146" i="34"/>
  <c r="CS147" i="34" s="1"/>
  <c r="CS148" i="34" s="1"/>
  <c r="CS149" i="34" s="1"/>
  <c r="CS150" i="34" s="1"/>
  <c r="CS151" i="34" s="1"/>
  <c r="CS152" i="34" s="1"/>
  <c r="CO146" i="34"/>
  <c r="CO147" i="34" s="1"/>
  <c r="CO148" i="34" s="1"/>
  <c r="CO149" i="34" s="1"/>
  <c r="CO150" i="34" s="1"/>
  <c r="CO151" i="34" s="1"/>
  <c r="CO152" i="34" s="1"/>
  <c r="CS139" i="34"/>
  <c r="CS140" i="34" s="1"/>
  <c r="CS141" i="34" s="1"/>
  <c r="CS142" i="34" s="1"/>
  <c r="CS143" i="34" s="1"/>
  <c r="CS144" i="34" s="1"/>
  <c r="CS145" i="34" s="1"/>
  <c r="CO139" i="34"/>
  <c r="CO140" i="34" s="1"/>
  <c r="CO141" i="34" s="1"/>
  <c r="CO142" i="34" s="1"/>
  <c r="CO143" i="34" s="1"/>
  <c r="CO144" i="34" s="1"/>
  <c r="CO145" i="34" s="1"/>
  <c r="CS132" i="34"/>
  <c r="CS133" i="34" s="1"/>
  <c r="CS134" i="34" s="1"/>
  <c r="CS135" i="34" s="1"/>
  <c r="CS136" i="34" s="1"/>
  <c r="CS137" i="34" s="1"/>
  <c r="CS138" i="34" s="1"/>
  <c r="CO132" i="34"/>
  <c r="CO133" i="34" s="1"/>
  <c r="CO134" i="34" s="1"/>
  <c r="CO135" i="34" s="1"/>
  <c r="CO136" i="34" s="1"/>
  <c r="CO137" i="34" s="1"/>
  <c r="CO138" i="34" s="1"/>
  <c r="CS125" i="34"/>
  <c r="CS126" i="34" s="1"/>
  <c r="CS127" i="34" s="1"/>
  <c r="CS128" i="34" s="1"/>
  <c r="CS129" i="34" s="1"/>
  <c r="CS130" i="34" s="1"/>
  <c r="CS131" i="34" s="1"/>
  <c r="CO125" i="34"/>
  <c r="CO126" i="34" s="1"/>
  <c r="CO127" i="34" s="1"/>
  <c r="CO128" i="34" s="1"/>
  <c r="CO129" i="34" s="1"/>
  <c r="CO130" i="34" s="1"/>
  <c r="CO131" i="34" s="1"/>
  <c r="CS118" i="34"/>
  <c r="CS119" i="34" s="1"/>
  <c r="CS120" i="34" s="1"/>
  <c r="CS121" i="34" s="1"/>
  <c r="CS122" i="34" s="1"/>
  <c r="CS123" i="34" s="1"/>
  <c r="CS124" i="34" s="1"/>
  <c r="CO118" i="34"/>
  <c r="CO119" i="34" s="1"/>
  <c r="CO120" i="34" s="1"/>
  <c r="CO121" i="34" s="1"/>
  <c r="CO122" i="34" s="1"/>
  <c r="CO123" i="34" s="1"/>
  <c r="CO124" i="34" s="1"/>
  <c r="CS111" i="34"/>
  <c r="CS112" i="34" s="1"/>
  <c r="CS113" i="34" s="1"/>
  <c r="CS114" i="34" s="1"/>
  <c r="CS115" i="34" s="1"/>
  <c r="CS116" i="34" s="1"/>
  <c r="CS117" i="34" s="1"/>
  <c r="CO111" i="34"/>
  <c r="CO112" i="34" s="1"/>
  <c r="CO113" i="34" s="1"/>
  <c r="CO114" i="34" s="1"/>
  <c r="CO115" i="34" s="1"/>
  <c r="CO116" i="34" s="1"/>
  <c r="CO117" i="34" s="1"/>
  <c r="CS104" i="34"/>
  <c r="CS105" i="34" s="1"/>
  <c r="CS106" i="34" s="1"/>
  <c r="CS107" i="34" s="1"/>
  <c r="CS108" i="34" s="1"/>
  <c r="CS109" i="34" s="1"/>
  <c r="CS110" i="34" s="1"/>
  <c r="CO104" i="34"/>
  <c r="CO105" i="34" s="1"/>
  <c r="CO106" i="34" s="1"/>
  <c r="CO107" i="34" s="1"/>
  <c r="CO108" i="34" s="1"/>
  <c r="CO109" i="34" s="1"/>
  <c r="CO110" i="34" s="1"/>
  <c r="CS97" i="34"/>
  <c r="CS98" i="34" s="1"/>
  <c r="CS99" i="34" s="1"/>
  <c r="CS100" i="34" s="1"/>
  <c r="CS101" i="34" s="1"/>
  <c r="CS102" i="34" s="1"/>
  <c r="CS103" i="34" s="1"/>
  <c r="CO97" i="34"/>
  <c r="CO98" i="34" s="1"/>
  <c r="CO99" i="34" s="1"/>
  <c r="CO100" i="34" s="1"/>
  <c r="CO101" i="34" s="1"/>
  <c r="CO102" i="34" s="1"/>
  <c r="CO103" i="34" s="1"/>
  <c r="CS90" i="34"/>
  <c r="CS91" i="34" s="1"/>
  <c r="CS92" i="34" s="1"/>
  <c r="CS93" i="34" s="1"/>
  <c r="CS94" i="34" s="1"/>
  <c r="CS95" i="34" s="1"/>
  <c r="CS96" i="34" s="1"/>
  <c r="CO90" i="34"/>
  <c r="CO91" i="34" s="1"/>
  <c r="CO92" i="34" s="1"/>
  <c r="CO93" i="34" s="1"/>
  <c r="CO94" i="34" s="1"/>
  <c r="CO95" i="34" s="1"/>
  <c r="CO96" i="34" s="1"/>
  <c r="CS83" i="34"/>
  <c r="CS84" i="34" s="1"/>
  <c r="CS85" i="34" s="1"/>
  <c r="CS86" i="34" s="1"/>
  <c r="CS87" i="34" s="1"/>
  <c r="CS88" i="34" s="1"/>
  <c r="CS89" i="34" s="1"/>
  <c r="CO83" i="34"/>
  <c r="CO84" i="34" s="1"/>
  <c r="CO85" i="34" s="1"/>
  <c r="CO86" i="34" s="1"/>
  <c r="CO87" i="34" s="1"/>
  <c r="CO88" i="34" s="1"/>
  <c r="CO89" i="34" s="1"/>
  <c r="CS76" i="34"/>
  <c r="CS77" i="34" s="1"/>
  <c r="CS78" i="34" s="1"/>
  <c r="CS79" i="34" s="1"/>
  <c r="CS80" i="34" s="1"/>
  <c r="CS81" i="34" s="1"/>
  <c r="CS82" i="34" s="1"/>
  <c r="CO76" i="34"/>
  <c r="CO77" i="34" s="1"/>
  <c r="CO78" i="34" s="1"/>
  <c r="CO79" i="34" s="1"/>
  <c r="CO80" i="34" s="1"/>
  <c r="CO81" i="34" s="1"/>
  <c r="CO82" i="34" s="1"/>
  <c r="CS69" i="34"/>
  <c r="CS70" i="34" s="1"/>
  <c r="CS71" i="34" s="1"/>
  <c r="CS72" i="34" s="1"/>
  <c r="CS73" i="34" s="1"/>
  <c r="CS74" i="34" s="1"/>
  <c r="CS75" i="34" s="1"/>
  <c r="CO69" i="34"/>
  <c r="CO70" i="34" s="1"/>
  <c r="CO71" i="34" s="1"/>
  <c r="CO72" i="34" s="1"/>
  <c r="CO73" i="34" s="1"/>
  <c r="CO74" i="34" s="1"/>
  <c r="CO75" i="34" s="1"/>
  <c r="CS62" i="34"/>
  <c r="CS63" i="34" s="1"/>
  <c r="CS64" i="34" s="1"/>
  <c r="CS65" i="34" s="1"/>
  <c r="CS66" i="34" s="1"/>
  <c r="CS67" i="34" s="1"/>
  <c r="CS68" i="34" s="1"/>
  <c r="CO62" i="34"/>
  <c r="CO63" i="34" s="1"/>
  <c r="CO64" i="34" s="1"/>
  <c r="CO65" i="34" s="1"/>
  <c r="CO66" i="34" s="1"/>
  <c r="CO67" i="34" s="1"/>
  <c r="CO68" i="34" s="1"/>
  <c r="CS55" i="34"/>
  <c r="CS56" i="34" s="1"/>
  <c r="CS57" i="34" s="1"/>
  <c r="CS58" i="34" s="1"/>
  <c r="CS59" i="34" s="1"/>
  <c r="CS60" i="34" s="1"/>
  <c r="CS61" i="34" s="1"/>
  <c r="CO55" i="34"/>
  <c r="CO56" i="34" s="1"/>
  <c r="CO57" i="34" s="1"/>
  <c r="CO58" i="34" s="1"/>
  <c r="CO59" i="34" s="1"/>
  <c r="CO60" i="34" s="1"/>
  <c r="CO61" i="34" s="1"/>
  <c r="CS48" i="34"/>
  <c r="CS49" i="34" s="1"/>
  <c r="CS50" i="34" s="1"/>
  <c r="CS51" i="34" s="1"/>
  <c r="CS52" i="34" s="1"/>
  <c r="CS53" i="34" s="1"/>
  <c r="CS54" i="34" s="1"/>
  <c r="CO48" i="34"/>
  <c r="CS41" i="34"/>
  <c r="CS42" i="34" s="1"/>
  <c r="CS43" i="34" s="1"/>
  <c r="CS44" i="34" s="1"/>
  <c r="CS45" i="34" s="1"/>
  <c r="CS46" i="34" s="1"/>
  <c r="CS47" i="34" s="1"/>
  <c r="CO41" i="34"/>
  <c r="CO42" i="34" s="1"/>
  <c r="CS34" i="34"/>
  <c r="CO34" i="34"/>
  <c r="CO35" i="34" s="1"/>
  <c r="CS27" i="34"/>
  <c r="CO27" i="34"/>
  <c r="CO28" i="34" s="1"/>
  <c r="CS20" i="34"/>
  <c r="CS21" i="34" s="1"/>
  <c r="CS22" i="34" s="1"/>
  <c r="CS23" i="34" s="1"/>
  <c r="CS24" i="34" s="1"/>
  <c r="CS25" i="34" s="1"/>
  <c r="CS26" i="34" s="1"/>
  <c r="CO20" i="34"/>
  <c r="CS13" i="34"/>
  <c r="CS14" i="34" s="1"/>
  <c r="CS15" i="34" s="1"/>
  <c r="CS16" i="34" s="1"/>
  <c r="CS17" i="34" s="1"/>
  <c r="CS18" i="34" s="1"/>
  <c r="CS19" i="34" s="1"/>
  <c r="CO13" i="34"/>
  <c r="CO14" i="34" s="1"/>
  <c r="CR6" i="34"/>
  <c r="CO7" i="34"/>
  <c r="CN6" i="34"/>
  <c r="CK363" i="34"/>
  <c r="CK364" i="34" s="1"/>
  <c r="CK365" i="34" s="1"/>
  <c r="CK366" i="34" s="1"/>
  <c r="CK367" i="34" s="1"/>
  <c r="CK368" i="34" s="1"/>
  <c r="CK369" i="34" s="1"/>
  <c r="CG363" i="34"/>
  <c r="CG364" i="34" s="1"/>
  <c r="CG365" i="34" s="1"/>
  <c r="CG366" i="34" s="1"/>
  <c r="CG367" i="34" s="1"/>
  <c r="CG368" i="34" s="1"/>
  <c r="CG369" i="34" s="1"/>
  <c r="CK357" i="34"/>
  <c r="CK358" i="34" s="1"/>
  <c r="CK359" i="34" s="1"/>
  <c r="CK360" i="34" s="1"/>
  <c r="CK361" i="34" s="1"/>
  <c r="CK362" i="34" s="1"/>
  <c r="CG357" i="34"/>
  <c r="CG358" i="34" s="1"/>
  <c r="CG359" i="34" s="1"/>
  <c r="CG360" i="34" s="1"/>
  <c r="CG361" i="34" s="1"/>
  <c r="CG362" i="34" s="1"/>
  <c r="CK335" i="34"/>
  <c r="CK336" i="34" s="1"/>
  <c r="CK337" i="34" s="1"/>
  <c r="CK338" i="34" s="1"/>
  <c r="CK339" i="34" s="1"/>
  <c r="CK340" i="34" s="1"/>
  <c r="CK341" i="34" s="1"/>
  <c r="CG335" i="34"/>
  <c r="CG336" i="34" s="1"/>
  <c r="CG337" i="34" s="1"/>
  <c r="CG338" i="34" s="1"/>
  <c r="CG339" i="34" s="1"/>
  <c r="CG340" i="34" s="1"/>
  <c r="CG341" i="34" s="1"/>
  <c r="CK328" i="34"/>
  <c r="CK329" i="34" s="1"/>
  <c r="CK330" i="34" s="1"/>
  <c r="CK331" i="34" s="1"/>
  <c r="CK332" i="34" s="1"/>
  <c r="CK333" i="34" s="1"/>
  <c r="CK334" i="34" s="1"/>
  <c r="CG328" i="34"/>
  <c r="CG329" i="34" s="1"/>
  <c r="CG330" i="34" s="1"/>
  <c r="CG331" i="34" s="1"/>
  <c r="CG332" i="34" s="1"/>
  <c r="CG333" i="34" s="1"/>
  <c r="CG334" i="34" s="1"/>
  <c r="CK321" i="34"/>
  <c r="CK322" i="34" s="1"/>
  <c r="CK323" i="34" s="1"/>
  <c r="CK324" i="34" s="1"/>
  <c r="CK325" i="34" s="1"/>
  <c r="CK326" i="34" s="1"/>
  <c r="CK327" i="34" s="1"/>
  <c r="CG321" i="34"/>
  <c r="CG322" i="34" s="1"/>
  <c r="CG323" i="34" s="1"/>
  <c r="CG324" i="34" s="1"/>
  <c r="CG325" i="34" s="1"/>
  <c r="CG326" i="34" s="1"/>
  <c r="CG327" i="34" s="1"/>
  <c r="CK314" i="34"/>
  <c r="CK315" i="34" s="1"/>
  <c r="CK316" i="34" s="1"/>
  <c r="CK317" i="34" s="1"/>
  <c r="CK318" i="34" s="1"/>
  <c r="CK319" i="34" s="1"/>
  <c r="CK320" i="34" s="1"/>
  <c r="CG314" i="34"/>
  <c r="CG315" i="34" s="1"/>
  <c r="CG316" i="34" s="1"/>
  <c r="CG317" i="34" s="1"/>
  <c r="CG318" i="34" s="1"/>
  <c r="CG319" i="34" s="1"/>
  <c r="CG320" i="34" s="1"/>
  <c r="CK307" i="34"/>
  <c r="CK308" i="34" s="1"/>
  <c r="CK309" i="34" s="1"/>
  <c r="CK310" i="34" s="1"/>
  <c r="CK311" i="34" s="1"/>
  <c r="CK312" i="34" s="1"/>
  <c r="CK313" i="34" s="1"/>
  <c r="CG307" i="34"/>
  <c r="CG308" i="34" s="1"/>
  <c r="CG309" i="34" s="1"/>
  <c r="CG310" i="34" s="1"/>
  <c r="CG311" i="34" s="1"/>
  <c r="CG312" i="34" s="1"/>
  <c r="CG313" i="34" s="1"/>
  <c r="CK300" i="34"/>
  <c r="CK301" i="34" s="1"/>
  <c r="CK302" i="34" s="1"/>
  <c r="CK303" i="34" s="1"/>
  <c r="CK304" i="34" s="1"/>
  <c r="CK305" i="34" s="1"/>
  <c r="CK306" i="34" s="1"/>
  <c r="CG300" i="34"/>
  <c r="CG301" i="34" s="1"/>
  <c r="CG302" i="34" s="1"/>
  <c r="CG303" i="34" s="1"/>
  <c r="CG304" i="34" s="1"/>
  <c r="CG305" i="34" s="1"/>
  <c r="CG306" i="34" s="1"/>
  <c r="CK293" i="34"/>
  <c r="CK294" i="34" s="1"/>
  <c r="CK295" i="34" s="1"/>
  <c r="CK296" i="34" s="1"/>
  <c r="CK297" i="34" s="1"/>
  <c r="CK298" i="34" s="1"/>
  <c r="CK299" i="34" s="1"/>
  <c r="CG293" i="34"/>
  <c r="CG294" i="34" s="1"/>
  <c r="CG295" i="34" s="1"/>
  <c r="CG296" i="34" s="1"/>
  <c r="CG297" i="34" s="1"/>
  <c r="CG298" i="34" s="1"/>
  <c r="CG299" i="34" s="1"/>
  <c r="CK286" i="34"/>
  <c r="CK287" i="34" s="1"/>
  <c r="CK288" i="34" s="1"/>
  <c r="CK289" i="34" s="1"/>
  <c r="CK290" i="34" s="1"/>
  <c r="CK291" i="34" s="1"/>
  <c r="CK292" i="34" s="1"/>
  <c r="CG286" i="34"/>
  <c r="CG287" i="34" s="1"/>
  <c r="CG288" i="34" s="1"/>
  <c r="CG289" i="34" s="1"/>
  <c r="CG290" i="34" s="1"/>
  <c r="CG291" i="34" s="1"/>
  <c r="CG292" i="34" s="1"/>
  <c r="CK279" i="34"/>
  <c r="CK280" i="34" s="1"/>
  <c r="CK281" i="34" s="1"/>
  <c r="CK282" i="34" s="1"/>
  <c r="CK283" i="34" s="1"/>
  <c r="CK284" i="34" s="1"/>
  <c r="CK285" i="34" s="1"/>
  <c r="CG279" i="34"/>
  <c r="CG280" i="34" s="1"/>
  <c r="CG281" i="34" s="1"/>
  <c r="CG282" i="34" s="1"/>
  <c r="CG283" i="34" s="1"/>
  <c r="CG284" i="34" s="1"/>
  <c r="CG285" i="34" s="1"/>
  <c r="CK272" i="34"/>
  <c r="CK273" i="34" s="1"/>
  <c r="CK274" i="34" s="1"/>
  <c r="CK275" i="34" s="1"/>
  <c r="CK276" i="34" s="1"/>
  <c r="CK277" i="34" s="1"/>
  <c r="CK278" i="34" s="1"/>
  <c r="CG272" i="34"/>
  <c r="CG273" i="34" s="1"/>
  <c r="CG274" i="34" s="1"/>
  <c r="CG275" i="34" s="1"/>
  <c r="CG276" i="34" s="1"/>
  <c r="CG277" i="34" s="1"/>
  <c r="CG278" i="34" s="1"/>
  <c r="CK265" i="34"/>
  <c r="CK266" i="34" s="1"/>
  <c r="CK267" i="34" s="1"/>
  <c r="CK268" i="34" s="1"/>
  <c r="CK269" i="34" s="1"/>
  <c r="CK270" i="34" s="1"/>
  <c r="CK271" i="34" s="1"/>
  <c r="CG265" i="34"/>
  <c r="CG266" i="34" s="1"/>
  <c r="CG267" i="34" s="1"/>
  <c r="CG268" i="34" s="1"/>
  <c r="CG269" i="34" s="1"/>
  <c r="CG270" i="34" s="1"/>
  <c r="CG271" i="34" s="1"/>
  <c r="CK258" i="34"/>
  <c r="CK259" i="34" s="1"/>
  <c r="CK260" i="34" s="1"/>
  <c r="CK261" i="34" s="1"/>
  <c r="CK262" i="34" s="1"/>
  <c r="CK263" i="34" s="1"/>
  <c r="CK264" i="34" s="1"/>
  <c r="CG258" i="34"/>
  <c r="CG259" i="34" s="1"/>
  <c r="CG260" i="34" s="1"/>
  <c r="CG261" i="34" s="1"/>
  <c r="CG262" i="34" s="1"/>
  <c r="CG263" i="34" s="1"/>
  <c r="CG264" i="34" s="1"/>
  <c r="CK251" i="34"/>
  <c r="CK252" i="34" s="1"/>
  <c r="CK253" i="34" s="1"/>
  <c r="CK254" i="34" s="1"/>
  <c r="CK255" i="34" s="1"/>
  <c r="CK256" i="34" s="1"/>
  <c r="CK257" i="34" s="1"/>
  <c r="CG251" i="34"/>
  <c r="CG252" i="34" s="1"/>
  <c r="CG253" i="34" s="1"/>
  <c r="CG254" i="34" s="1"/>
  <c r="CG255" i="34" s="1"/>
  <c r="CG256" i="34" s="1"/>
  <c r="CG257" i="34" s="1"/>
  <c r="CK244" i="34"/>
  <c r="CK245" i="34" s="1"/>
  <c r="CK246" i="34" s="1"/>
  <c r="CK247" i="34" s="1"/>
  <c r="CK248" i="34" s="1"/>
  <c r="CK249" i="34" s="1"/>
  <c r="CK250" i="34" s="1"/>
  <c r="CG244" i="34"/>
  <c r="CG245" i="34" s="1"/>
  <c r="CG246" i="34" s="1"/>
  <c r="CG247" i="34" s="1"/>
  <c r="CG248" i="34" s="1"/>
  <c r="CG249" i="34" s="1"/>
  <c r="CG250" i="34" s="1"/>
  <c r="CK237" i="34"/>
  <c r="CK238" i="34" s="1"/>
  <c r="CK239" i="34" s="1"/>
  <c r="CK240" i="34" s="1"/>
  <c r="CK241" i="34" s="1"/>
  <c r="CK242" i="34" s="1"/>
  <c r="CK243" i="34" s="1"/>
  <c r="CG237" i="34"/>
  <c r="CG238" i="34" s="1"/>
  <c r="CG239" i="34" s="1"/>
  <c r="CG240" i="34" s="1"/>
  <c r="CG241" i="34" s="1"/>
  <c r="CG242" i="34" s="1"/>
  <c r="CG243" i="34" s="1"/>
  <c r="CK230" i="34"/>
  <c r="CK231" i="34" s="1"/>
  <c r="CK232" i="34" s="1"/>
  <c r="CK233" i="34" s="1"/>
  <c r="CK234" i="34" s="1"/>
  <c r="CK235" i="34" s="1"/>
  <c r="CK236" i="34" s="1"/>
  <c r="CG230" i="34"/>
  <c r="CG231" i="34" s="1"/>
  <c r="CG232" i="34" s="1"/>
  <c r="CG233" i="34" s="1"/>
  <c r="CG234" i="34" s="1"/>
  <c r="CG235" i="34" s="1"/>
  <c r="CG236" i="34" s="1"/>
  <c r="CK223" i="34"/>
  <c r="CK224" i="34" s="1"/>
  <c r="CK225" i="34" s="1"/>
  <c r="CK226" i="34" s="1"/>
  <c r="CK227" i="34" s="1"/>
  <c r="CK228" i="34" s="1"/>
  <c r="CK229" i="34" s="1"/>
  <c r="CG223" i="34"/>
  <c r="CG224" i="34" s="1"/>
  <c r="CG225" i="34" s="1"/>
  <c r="CG226" i="34" s="1"/>
  <c r="CG227" i="34" s="1"/>
  <c r="CG228" i="34" s="1"/>
  <c r="CG229" i="34" s="1"/>
  <c r="CK216" i="34"/>
  <c r="CK217" i="34" s="1"/>
  <c r="CK218" i="34" s="1"/>
  <c r="CK219" i="34" s="1"/>
  <c r="CK220" i="34" s="1"/>
  <c r="CK221" i="34" s="1"/>
  <c r="CK222" i="34" s="1"/>
  <c r="CG216" i="34"/>
  <c r="CG217" i="34" s="1"/>
  <c r="CG218" i="34" s="1"/>
  <c r="CG219" i="34" s="1"/>
  <c r="CG220" i="34" s="1"/>
  <c r="CG221" i="34" s="1"/>
  <c r="CG222" i="34" s="1"/>
  <c r="CK209" i="34"/>
  <c r="CK210" i="34" s="1"/>
  <c r="CK211" i="34" s="1"/>
  <c r="CK212" i="34" s="1"/>
  <c r="CK213" i="34" s="1"/>
  <c r="CK214" i="34" s="1"/>
  <c r="CK215" i="34" s="1"/>
  <c r="CG209" i="34"/>
  <c r="CG210" i="34" s="1"/>
  <c r="CG211" i="34" s="1"/>
  <c r="CG212" i="34" s="1"/>
  <c r="CG213" i="34" s="1"/>
  <c r="CG214" i="34" s="1"/>
  <c r="CG215" i="34" s="1"/>
  <c r="CK202" i="34"/>
  <c r="CK203" i="34" s="1"/>
  <c r="CK204" i="34" s="1"/>
  <c r="CK205" i="34" s="1"/>
  <c r="CK206" i="34" s="1"/>
  <c r="CK207" i="34" s="1"/>
  <c r="CK208" i="34" s="1"/>
  <c r="CG202" i="34"/>
  <c r="CG203" i="34" s="1"/>
  <c r="CG204" i="34" s="1"/>
  <c r="CG205" i="34" s="1"/>
  <c r="CG206" i="34" s="1"/>
  <c r="CG207" i="34" s="1"/>
  <c r="CG208" i="34" s="1"/>
  <c r="CK195" i="34"/>
  <c r="CK196" i="34" s="1"/>
  <c r="CK197" i="34" s="1"/>
  <c r="CK198" i="34" s="1"/>
  <c r="CK199" i="34" s="1"/>
  <c r="CK200" i="34" s="1"/>
  <c r="CK201" i="34" s="1"/>
  <c r="CG195" i="34"/>
  <c r="CG196" i="34" s="1"/>
  <c r="CG197" i="34" s="1"/>
  <c r="CG198" i="34" s="1"/>
  <c r="CG199" i="34" s="1"/>
  <c r="CG200" i="34" s="1"/>
  <c r="CG201" i="34" s="1"/>
  <c r="CK188" i="34"/>
  <c r="CK189" i="34" s="1"/>
  <c r="CK190" i="34" s="1"/>
  <c r="CK191" i="34" s="1"/>
  <c r="CK192" i="34" s="1"/>
  <c r="CK193" i="34" s="1"/>
  <c r="CK194" i="34" s="1"/>
  <c r="CG188" i="34"/>
  <c r="CG189" i="34" s="1"/>
  <c r="CG190" i="34" s="1"/>
  <c r="CG191" i="34" s="1"/>
  <c r="CG192" i="34" s="1"/>
  <c r="CG193" i="34" s="1"/>
  <c r="CG194" i="34" s="1"/>
  <c r="CG182" i="34"/>
  <c r="CG183" i="34" s="1"/>
  <c r="CG184" i="34" s="1"/>
  <c r="CG185" i="34" s="1"/>
  <c r="CG186" i="34" s="1"/>
  <c r="CG187" i="34" s="1"/>
  <c r="CK181" i="34"/>
  <c r="CK182" i="34" s="1"/>
  <c r="CK183" i="34" s="1"/>
  <c r="CK184" i="34" s="1"/>
  <c r="CK185" i="34" s="1"/>
  <c r="CK186" i="34" s="1"/>
  <c r="CK187" i="34" s="1"/>
  <c r="CG181" i="34"/>
  <c r="CK174" i="34"/>
  <c r="CK175" i="34" s="1"/>
  <c r="CK176" i="34" s="1"/>
  <c r="CK177" i="34" s="1"/>
  <c r="CK178" i="34" s="1"/>
  <c r="CK179" i="34" s="1"/>
  <c r="CK180" i="34" s="1"/>
  <c r="CG174" i="34"/>
  <c r="CG175" i="34" s="1"/>
  <c r="CG176" i="34" s="1"/>
  <c r="CG177" i="34" s="1"/>
  <c r="CG178" i="34" s="1"/>
  <c r="CG179" i="34" s="1"/>
  <c r="CG180" i="34" s="1"/>
  <c r="CK167" i="34"/>
  <c r="CK168" i="34" s="1"/>
  <c r="CK169" i="34" s="1"/>
  <c r="CK170" i="34" s="1"/>
  <c r="CK171" i="34" s="1"/>
  <c r="CK172" i="34" s="1"/>
  <c r="CK173" i="34" s="1"/>
  <c r="CG167" i="34"/>
  <c r="CG168" i="34" s="1"/>
  <c r="CG169" i="34" s="1"/>
  <c r="CG170" i="34" s="1"/>
  <c r="CG171" i="34" s="1"/>
  <c r="CG172" i="34" s="1"/>
  <c r="CG173" i="34" s="1"/>
  <c r="CK160" i="34"/>
  <c r="CK161" i="34" s="1"/>
  <c r="CK162" i="34" s="1"/>
  <c r="CK163" i="34" s="1"/>
  <c r="CK164" i="34" s="1"/>
  <c r="CK165" i="34" s="1"/>
  <c r="CK166" i="34" s="1"/>
  <c r="CG160" i="34"/>
  <c r="CG161" i="34" s="1"/>
  <c r="CG162" i="34" s="1"/>
  <c r="CG163" i="34" s="1"/>
  <c r="CG164" i="34" s="1"/>
  <c r="CG165" i="34" s="1"/>
  <c r="CG166" i="34" s="1"/>
  <c r="CK153" i="34"/>
  <c r="CK154" i="34" s="1"/>
  <c r="CK155" i="34" s="1"/>
  <c r="CK156" i="34" s="1"/>
  <c r="CK157" i="34" s="1"/>
  <c r="CK158" i="34" s="1"/>
  <c r="CK159" i="34" s="1"/>
  <c r="CG153" i="34"/>
  <c r="CG154" i="34" s="1"/>
  <c r="CG155" i="34" s="1"/>
  <c r="CG156" i="34" s="1"/>
  <c r="CG157" i="34" s="1"/>
  <c r="CG158" i="34" s="1"/>
  <c r="CG159" i="34" s="1"/>
  <c r="CK146" i="34"/>
  <c r="CK147" i="34" s="1"/>
  <c r="CK148" i="34" s="1"/>
  <c r="CK149" i="34" s="1"/>
  <c r="CK150" i="34" s="1"/>
  <c r="CK151" i="34" s="1"/>
  <c r="CK152" i="34" s="1"/>
  <c r="CG146" i="34"/>
  <c r="CG147" i="34" s="1"/>
  <c r="CG148" i="34" s="1"/>
  <c r="CG149" i="34" s="1"/>
  <c r="CG150" i="34" s="1"/>
  <c r="CG151" i="34" s="1"/>
  <c r="CG152" i="34" s="1"/>
  <c r="CK139" i="34"/>
  <c r="CK140" i="34" s="1"/>
  <c r="CK141" i="34" s="1"/>
  <c r="CK142" i="34" s="1"/>
  <c r="CK143" i="34" s="1"/>
  <c r="CK144" i="34" s="1"/>
  <c r="CK145" i="34" s="1"/>
  <c r="CG139" i="34"/>
  <c r="CG140" i="34" s="1"/>
  <c r="CG141" i="34" s="1"/>
  <c r="CG142" i="34" s="1"/>
  <c r="CG143" i="34" s="1"/>
  <c r="CG144" i="34" s="1"/>
  <c r="CG145" i="34" s="1"/>
  <c r="CK132" i="34"/>
  <c r="CK133" i="34" s="1"/>
  <c r="CK134" i="34" s="1"/>
  <c r="CK135" i="34" s="1"/>
  <c r="CK136" i="34" s="1"/>
  <c r="CK137" i="34" s="1"/>
  <c r="CK138" i="34" s="1"/>
  <c r="CG132" i="34"/>
  <c r="CG133" i="34" s="1"/>
  <c r="CG134" i="34" s="1"/>
  <c r="CG135" i="34" s="1"/>
  <c r="CG136" i="34" s="1"/>
  <c r="CG137" i="34" s="1"/>
  <c r="CG138" i="34" s="1"/>
  <c r="CK125" i="34"/>
  <c r="CK126" i="34" s="1"/>
  <c r="CK127" i="34" s="1"/>
  <c r="CK128" i="34" s="1"/>
  <c r="CK129" i="34" s="1"/>
  <c r="CK130" i="34" s="1"/>
  <c r="CK131" i="34" s="1"/>
  <c r="CG125" i="34"/>
  <c r="CG126" i="34" s="1"/>
  <c r="CG127" i="34" s="1"/>
  <c r="CG128" i="34" s="1"/>
  <c r="CG129" i="34" s="1"/>
  <c r="CG130" i="34" s="1"/>
  <c r="CG131" i="34" s="1"/>
  <c r="CK118" i="34"/>
  <c r="CK119" i="34" s="1"/>
  <c r="CK120" i="34" s="1"/>
  <c r="CK121" i="34" s="1"/>
  <c r="CK122" i="34" s="1"/>
  <c r="CK123" i="34" s="1"/>
  <c r="CK124" i="34" s="1"/>
  <c r="CG118" i="34"/>
  <c r="CG119" i="34" s="1"/>
  <c r="CG120" i="34" s="1"/>
  <c r="CG121" i="34" s="1"/>
  <c r="CG122" i="34" s="1"/>
  <c r="CG123" i="34" s="1"/>
  <c r="CG124" i="34" s="1"/>
  <c r="CK111" i="34"/>
  <c r="CK112" i="34" s="1"/>
  <c r="CK113" i="34" s="1"/>
  <c r="CK114" i="34" s="1"/>
  <c r="CK115" i="34" s="1"/>
  <c r="CK116" i="34" s="1"/>
  <c r="CK117" i="34" s="1"/>
  <c r="CG111" i="34"/>
  <c r="CG112" i="34" s="1"/>
  <c r="CG113" i="34" s="1"/>
  <c r="CG114" i="34" s="1"/>
  <c r="CG115" i="34" s="1"/>
  <c r="CG116" i="34" s="1"/>
  <c r="CG117" i="34" s="1"/>
  <c r="CK104" i="34"/>
  <c r="CK105" i="34" s="1"/>
  <c r="CK106" i="34" s="1"/>
  <c r="CK107" i="34" s="1"/>
  <c r="CK108" i="34" s="1"/>
  <c r="CK109" i="34" s="1"/>
  <c r="CK110" i="34" s="1"/>
  <c r="CG104" i="34"/>
  <c r="CG105" i="34" s="1"/>
  <c r="CG106" i="34" s="1"/>
  <c r="CG107" i="34" s="1"/>
  <c r="CG108" i="34" s="1"/>
  <c r="CG109" i="34" s="1"/>
  <c r="CG110" i="34" s="1"/>
  <c r="CK97" i="34"/>
  <c r="CK98" i="34" s="1"/>
  <c r="CK99" i="34" s="1"/>
  <c r="CK100" i="34" s="1"/>
  <c r="CK101" i="34" s="1"/>
  <c r="CK102" i="34" s="1"/>
  <c r="CK103" i="34" s="1"/>
  <c r="CG97" i="34"/>
  <c r="CG98" i="34" s="1"/>
  <c r="CG99" i="34" s="1"/>
  <c r="CG100" i="34" s="1"/>
  <c r="CG101" i="34" s="1"/>
  <c r="CG102" i="34" s="1"/>
  <c r="CG103" i="34" s="1"/>
  <c r="CK90" i="34"/>
  <c r="CK91" i="34" s="1"/>
  <c r="CK92" i="34" s="1"/>
  <c r="CK93" i="34" s="1"/>
  <c r="CK94" i="34" s="1"/>
  <c r="CK95" i="34" s="1"/>
  <c r="CK96" i="34" s="1"/>
  <c r="CG90" i="34"/>
  <c r="CG91" i="34" s="1"/>
  <c r="CG92" i="34" s="1"/>
  <c r="CG93" i="34" s="1"/>
  <c r="CG94" i="34" s="1"/>
  <c r="CG95" i="34" s="1"/>
  <c r="CG96" i="34" s="1"/>
  <c r="CK83" i="34"/>
  <c r="CK84" i="34" s="1"/>
  <c r="CK85" i="34" s="1"/>
  <c r="CK86" i="34" s="1"/>
  <c r="CK87" i="34" s="1"/>
  <c r="CK88" i="34" s="1"/>
  <c r="CK89" i="34" s="1"/>
  <c r="CG83" i="34"/>
  <c r="CG84" i="34" s="1"/>
  <c r="CG85" i="34" s="1"/>
  <c r="CG86" i="34" s="1"/>
  <c r="CG87" i="34" s="1"/>
  <c r="CG88" i="34" s="1"/>
  <c r="CG89" i="34" s="1"/>
  <c r="CK76" i="34"/>
  <c r="CK77" i="34" s="1"/>
  <c r="CK78" i="34" s="1"/>
  <c r="CK79" i="34" s="1"/>
  <c r="CK80" i="34" s="1"/>
  <c r="CK81" i="34" s="1"/>
  <c r="CK82" i="34" s="1"/>
  <c r="CG76" i="34"/>
  <c r="CG77" i="34" s="1"/>
  <c r="CG78" i="34" s="1"/>
  <c r="CG79" i="34" s="1"/>
  <c r="CG80" i="34" s="1"/>
  <c r="CG81" i="34" s="1"/>
  <c r="CG82" i="34" s="1"/>
  <c r="CK69" i="34"/>
  <c r="CK70" i="34" s="1"/>
  <c r="CK71" i="34" s="1"/>
  <c r="CK72" i="34" s="1"/>
  <c r="CK73" i="34" s="1"/>
  <c r="CK74" i="34" s="1"/>
  <c r="CK75" i="34" s="1"/>
  <c r="CG69" i="34"/>
  <c r="CG70" i="34" s="1"/>
  <c r="CG71" i="34" s="1"/>
  <c r="CG72" i="34" s="1"/>
  <c r="CG73" i="34" s="1"/>
  <c r="CG74" i="34" s="1"/>
  <c r="CG75" i="34" s="1"/>
  <c r="CK62" i="34"/>
  <c r="CK63" i="34" s="1"/>
  <c r="CK64" i="34" s="1"/>
  <c r="CK65" i="34" s="1"/>
  <c r="CK66" i="34" s="1"/>
  <c r="CK67" i="34" s="1"/>
  <c r="CK68" i="34" s="1"/>
  <c r="CG62" i="34"/>
  <c r="CG63" i="34" s="1"/>
  <c r="CG64" i="34" s="1"/>
  <c r="CG65" i="34" s="1"/>
  <c r="CG66" i="34" s="1"/>
  <c r="CG67" i="34" s="1"/>
  <c r="CG68" i="34" s="1"/>
  <c r="CK55" i="34"/>
  <c r="CK56" i="34" s="1"/>
  <c r="CK57" i="34" s="1"/>
  <c r="CK58" i="34" s="1"/>
  <c r="CK59" i="34" s="1"/>
  <c r="CK60" i="34" s="1"/>
  <c r="CK61" i="34" s="1"/>
  <c r="CG55" i="34"/>
  <c r="CG56" i="34" s="1"/>
  <c r="CG57" i="34" s="1"/>
  <c r="CG58" i="34" s="1"/>
  <c r="CG59" i="34" s="1"/>
  <c r="CG60" i="34" s="1"/>
  <c r="CG61" i="34" s="1"/>
  <c r="CK48" i="34"/>
  <c r="CK49" i="34" s="1"/>
  <c r="CK50" i="34" s="1"/>
  <c r="CK51" i="34" s="1"/>
  <c r="CK52" i="34" s="1"/>
  <c r="CK53" i="34" s="1"/>
  <c r="CK54" i="34" s="1"/>
  <c r="CG48" i="34"/>
  <c r="CK41" i="34"/>
  <c r="CG41" i="34"/>
  <c r="CK34" i="34"/>
  <c r="CG34" i="34"/>
  <c r="CK27" i="34"/>
  <c r="CG27" i="34"/>
  <c r="CK20" i="34"/>
  <c r="CK21" i="34" s="1"/>
  <c r="CK22" i="34" s="1"/>
  <c r="CK23" i="34" s="1"/>
  <c r="CK24" i="34" s="1"/>
  <c r="CK25" i="34" s="1"/>
  <c r="CK26" i="34" s="1"/>
  <c r="CG20" i="34"/>
  <c r="CK13" i="34"/>
  <c r="CG13" i="34"/>
  <c r="CG14" i="34" s="1"/>
  <c r="CG15" i="34" s="1"/>
  <c r="CG16" i="34" s="1"/>
  <c r="CG17" i="34" s="1"/>
  <c r="CG18" i="34" s="1"/>
  <c r="CG19" i="34" s="1"/>
  <c r="CJ6" i="34"/>
  <c r="CF6" i="34"/>
  <c r="CC363" i="34"/>
  <c r="CC364" i="34" s="1"/>
  <c r="CC365" i="34" s="1"/>
  <c r="CC366" i="34" s="1"/>
  <c r="CC367" i="34" s="1"/>
  <c r="CC368" i="34" s="1"/>
  <c r="CC369" i="34" s="1"/>
  <c r="BY363" i="34"/>
  <c r="BY364" i="34" s="1"/>
  <c r="BY365" i="34" s="1"/>
  <c r="BY366" i="34" s="1"/>
  <c r="BY367" i="34" s="1"/>
  <c r="BY368" i="34" s="1"/>
  <c r="BY369" i="34" s="1"/>
  <c r="CC357" i="34"/>
  <c r="CC358" i="34" s="1"/>
  <c r="CC359" i="34" s="1"/>
  <c r="CC360" i="34" s="1"/>
  <c r="CC361" i="34" s="1"/>
  <c r="CC362" i="34" s="1"/>
  <c r="BY357" i="34"/>
  <c r="BY358" i="34" s="1"/>
  <c r="BY359" i="34" s="1"/>
  <c r="BY360" i="34" s="1"/>
  <c r="BY361" i="34" s="1"/>
  <c r="BY362" i="34" s="1"/>
  <c r="CC335" i="34"/>
  <c r="CC336" i="34" s="1"/>
  <c r="CC337" i="34" s="1"/>
  <c r="CC338" i="34" s="1"/>
  <c r="CC339" i="34" s="1"/>
  <c r="CC340" i="34" s="1"/>
  <c r="CC341" i="34" s="1"/>
  <c r="BY335" i="34"/>
  <c r="BY336" i="34" s="1"/>
  <c r="BY337" i="34" s="1"/>
  <c r="BY338" i="34" s="1"/>
  <c r="BY339" i="34" s="1"/>
  <c r="BY340" i="34" s="1"/>
  <c r="BY341" i="34" s="1"/>
  <c r="CC328" i="34"/>
  <c r="CC329" i="34" s="1"/>
  <c r="CC330" i="34" s="1"/>
  <c r="CC331" i="34" s="1"/>
  <c r="CC332" i="34" s="1"/>
  <c r="CC333" i="34" s="1"/>
  <c r="CC334" i="34" s="1"/>
  <c r="BY328" i="34"/>
  <c r="BY329" i="34" s="1"/>
  <c r="BY330" i="34" s="1"/>
  <c r="BY331" i="34" s="1"/>
  <c r="BY332" i="34" s="1"/>
  <c r="BY333" i="34" s="1"/>
  <c r="BY334" i="34" s="1"/>
  <c r="CC321" i="34"/>
  <c r="CC322" i="34" s="1"/>
  <c r="CC323" i="34" s="1"/>
  <c r="CC324" i="34" s="1"/>
  <c r="CC325" i="34" s="1"/>
  <c r="CC326" i="34" s="1"/>
  <c r="CC327" i="34" s="1"/>
  <c r="BY321" i="34"/>
  <c r="BY322" i="34" s="1"/>
  <c r="BY323" i="34" s="1"/>
  <c r="BY324" i="34" s="1"/>
  <c r="BY325" i="34" s="1"/>
  <c r="BY326" i="34" s="1"/>
  <c r="BY327" i="34" s="1"/>
  <c r="CC314" i="34"/>
  <c r="CC315" i="34" s="1"/>
  <c r="CC316" i="34" s="1"/>
  <c r="CC317" i="34" s="1"/>
  <c r="CC318" i="34" s="1"/>
  <c r="CC319" i="34" s="1"/>
  <c r="CC320" i="34" s="1"/>
  <c r="BY314" i="34"/>
  <c r="BY315" i="34" s="1"/>
  <c r="BY316" i="34" s="1"/>
  <c r="BY317" i="34" s="1"/>
  <c r="BY318" i="34" s="1"/>
  <c r="BY319" i="34" s="1"/>
  <c r="BY320" i="34" s="1"/>
  <c r="CC307" i="34"/>
  <c r="CC308" i="34" s="1"/>
  <c r="CC309" i="34" s="1"/>
  <c r="CC310" i="34" s="1"/>
  <c r="CC311" i="34" s="1"/>
  <c r="CC312" i="34" s="1"/>
  <c r="CC313" i="34" s="1"/>
  <c r="BY307" i="34"/>
  <c r="BY308" i="34" s="1"/>
  <c r="BY309" i="34" s="1"/>
  <c r="BY310" i="34" s="1"/>
  <c r="BY311" i="34" s="1"/>
  <c r="BY312" i="34" s="1"/>
  <c r="BY313" i="34" s="1"/>
  <c r="CC300" i="34"/>
  <c r="CC301" i="34" s="1"/>
  <c r="CC302" i="34" s="1"/>
  <c r="CC303" i="34" s="1"/>
  <c r="CC304" i="34" s="1"/>
  <c r="CC305" i="34" s="1"/>
  <c r="CC306" i="34" s="1"/>
  <c r="BY300" i="34"/>
  <c r="BY301" i="34" s="1"/>
  <c r="BY302" i="34" s="1"/>
  <c r="BY303" i="34" s="1"/>
  <c r="BY304" i="34" s="1"/>
  <c r="BY305" i="34" s="1"/>
  <c r="BY306" i="34" s="1"/>
  <c r="CC293" i="34"/>
  <c r="CC294" i="34" s="1"/>
  <c r="CC295" i="34" s="1"/>
  <c r="CC296" i="34" s="1"/>
  <c r="CC297" i="34" s="1"/>
  <c r="CC298" i="34" s="1"/>
  <c r="CC299" i="34" s="1"/>
  <c r="BY293" i="34"/>
  <c r="BY294" i="34" s="1"/>
  <c r="BY295" i="34" s="1"/>
  <c r="BY296" i="34" s="1"/>
  <c r="BY297" i="34" s="1"/>
  <c r="BY298" i="34" s="1"/>
  <c r="BY299" i="34" s="1"/>
  <c r="CC286" i="34"/>
  <c r="CC287" i="34" s="1"/>
  <c r="CC288" i="34" s="1"/>
  <c r="CC289" i="34" s="1"/>
  <c r="CC290" i="34" s="1"/>
  <c r="CC291" i="34" s="1"/>
  <c r="CC292" i="34" s="1"/>
  <c r="BY286" i="34"/>
  <c r="BY287" i="34" s="1"/>
  <c r="BY288" i="34" s="1"/>
  <c r="BY289" i="34" s="1"/>
  <c r="BY290" i="34" s="1"/>
  <c r="BY291" i="34" s="1"/>
  <c r="BY292" i="34" s="1"/>
  <c r="CC279" i="34"/>
  <c r="CC280" i="34" s="1"/>
  <c r="CC281" i="34" s="1"/>
  <c r="CC282" i="34" s="1"/>
  <c r="CC283" i="34" s="1"/>
  <c r="CC284" i="34" s="1"/>
  <c r="CC285" i="34" s="1"/>
  <c r="BY279" i="34"/>
  <c r="BY280" i="34" s="1"/>
  <c r="BY281" i="34" s="1"/>
  <c r="BY282" i="34" s="1"/>
  <c r="BY283" i="34" s="1"/>
  <c r="BY284" i="34" s="1"/>
  <c r="BY285" i="34" s="1"/>
  <c r="CC272" i="34"/>
  <c r="CC273" i="34" s="1"/>
  <c r="CC274" i="34" s="1"/>
  <c r="CC275" i="34" s="1"/>
  <c r="CC276" i="34" s="1"/>
  <c r="CC277" i="34" s="1"/>
  <c r="CC278" i="34" s="1"/>
  <c r="BY272" i="34"/>
  <c r="BY273" i="34" s="1"/>
  <c r="BY274" i="34" s="1"/>
  <c r="BY275" i="34" s="1"/>
  <c r="BY276" i="34" s="1"/>
  <c r="BY277" i="34" s="1"/>
  <c r="BY278" i="34" s="1"/>
  <c r="CC265" i="34"/>
  <c r="CC266" i="34" s="1"/>
  <c r="CC267" i="34" s="1"/>
  <c r="CC268" i="34" s="1"/>
  <c r="CC269" i="34" s="1"/>
  <c r="CC270" i="34" s="1"/>
  <c r="CC271" i="34" s="1"/>
  <c r="BY265" i="34"/>
  <c r="BY266" i="34" s="1"/>
  <c r="BY267" i="34" s="1"/>
  <c r="BY268" i="34" s="1"/>
  <c r="BY269" i="34" s="1"/>
  <c r="BY270" i="34" s="1"/>
  <c r="BY271" i="34" s="1"/>
  <c r="CC258" i="34"/>
  <c r="CC259" i="34" s="1"/>
  <c r="CC260" i="34" s="1"/>
  <c r="CC261" i="34" s="1"/>
  <c r="CC262" i="34" s="1"/>
  <c r="CC263" i="34" s="1"/>
  <c r="CC264" i="34" s="1"/>
  <c r="BY258" i="34"/>
  <c r="BY259" i="34" s="1"/>
  <c r="BY260" i="34" s="1"/>
  <c r="BY261" i="34" s="1"/>
  <c r="BY262" i="34" s="1"/>
  <c r="BY263" i="34" s="1"/>
  <c r="BY264" i="34" s="1"/>
  <c r="CC251" i="34"/>
  <c r="CC252" i="34" s="1"/>
  <c r="CC253" i="34" s="1"/>
  <c r="CC254" i="34" s="1"/>
  <c r="CC255" i="34" s="1"/>
  <c r="CC256" i="34" s="1"/>
  <c r="CC257" i="34" s="1"/>
  <c r="BY251" i="34"/>
  <c r="BY252" i="34" s="1"/>
  <c r="BY253" i="34" s="1"/>
  <c r="BY254" i="34" s="1"/>
  <c r="BY255" i="34" s="1"/>
  <c r="BY256" i="34" s="1"/>
  <c r="BY257" i="34" s="1"/>
  <c r="CC244" i="34"/>
  <c r="CC245" i="34" s="1"/>
  <c r="CC246" i="34" s="1"/>
  <c r="CC247" i="34" s="1"/>
  <c r="CC248" i="34" s="1"/>
  <c r="CC249" i="34" s="1"/>
  <c r="CC250" i="34" s="1"/>
  <c r="BY244" i="34"/>
  <c r="BY245" i="34" s="1"/>
  <c r="BY246" i="34" s="1"/>
  <c r="BY247" i="34" s="1"/>
  <c r="BY248" i="34" s="1"/>
  <c r="BY249" i="34" s="1"/>
  <c r="BY250" i="34" s="1"/>
  <c r="CC237" i="34"/>
  <c r="CC238" i="34" s="1"/>
  <c r="CC239" i="34" s="1"/>
  <c r="CC240" i="34" s="1"/>
  <c r="CC241" i="34" s="1"/>
  <c r="CC242" i="34" s="1"/>
  <c r="CC243" i="34" s="1"/>
  <c r="BY237" i="34"/>
  <c r="BY238" i="34" s="1"/>
  <c r="BY239" i="34" s="1"/>
  <c r="BY240" i="34" s="1"/>
  <c r="BY241" i="34" s="1"/>
  <c r="BY242" i="34" s="1"/>
  <c r="BY243" i="34" s="1"/>
  <c r="CC230" i="34"/>
  <c r="CC231" i="34" s="1"/>
  <c r="CC232" i="34" s="1"/>
  <c r="CC233" i="34" s="1"/>
  <c r="CC234" i="34" s="1"/>
  <c r="CC235" i="34" s="1"/>
  <c r="CC236" i="34" s="1"/>
  <c r="BY230" i="34"/>
  <c r="BY231" i="34" s="1"/>
  <c r="BY232" i="34" s="1"/>
  <c r="BY233" i="34" s="1"/>
  <c r="BY234" i="34" s="1"/>
  <c r="BY235" i="34" s="1"/>
  <c r="BY236" i="34" s="1"/>
  <c r="CC223" i="34"/>
  <c r="CC224" i="34" s="1"/>
  <c r="CC225" i="34" s="1"/>
  <c r="CC226" i="34" s="1"/>
  <c r="CC227" i="34" s="1"/>
  <c r="CC228" i="34" s="1"/>
  <c r="CC229" i="34" s="1"/>
  <c r="BY223" i="34"/>
  <c r="BY224" i="34" s="1"/>
  <c r="BY225" i="34" s="1"/>
  <c r="BY226" i="34" s="1"/>
  <c r="BY227" i="34" s="1"/>
  <c r="BY228" i="34" s="1"/>
  <c r="BY229" i="34" s="1"/>
  <c r="CC216" i="34"/>
  <c r="CC217" i="34" s="1"/>
  <c r="CC218" i="34" s="1"/>
  <c r="CC219" i="34" s="1"/>
  <c r="CC220" i="34" s="1"/>
  <c r="CC221" i="34" s="1"/>
  <c r="CC222" i="34" s="1"/>
  <c r="BY216" i="34"/>
  <c r="BY217" i="34" s="1"/>
  <c r="BY218" i="34" s="1"/>
  <c r="BY219" i="34" s="1"/>
  <c r="BY220" i="34" s="1"/>
  <c r="BY221" i="34" s="1"/>
  <c r="BY222" i="34" s="1"/>
  <c r="CC209" i="34"/>
  <c r="CC210" i="34" s="1"/>
  <c r="CC211" i="34" s="1"/>
  <c r="CC212" i="34" s="1"/>
  <c r="CC213" i="34" s="1"/>
  <c r="CC214" i="34" s="1"/>
  <c r="CC215" i="34" s="1"/>
  <c r="BY209" i="34"/>
  <c r="BY210" i="34" s="1"/>
  <c r="BY211" i="34" s="1"/>
  <c r="BY212" i="34" s="1"/>
  <c r="BY213" i="34" s="1"/>
  <c r="BY214" i="34" s="1"/>
  <c r="BY215" i="34" s="1"/>
  <c r="CC202" i="34"/>
  <c r="CC203" i="34" s="1"/>
  <c r="CC204" i="34" s="1"/>
  <c r="CC205" i="34" s="1"/>
  <c r="CC206" i="34" s="1"/>
  <c r="CC207" i="34" s="1"/>
  <c r="CC208" i="34" s="1"/>
  <c r="BY202" i="34"/>
  <c r="BY203" i="34" s="1"/>
  <c r="BY204" i="34" s="1"/>
  <c r="BY205" i="34" s="1"/>
  <c r="BY206" i="34" s="1"/>
  <c r="BY207" i="34" s="1"/>
  <c r="BY208" i="34" s="1"/>
  <c r="CC195" i="34"/>
  <c r="CC196" i="34" s="1"/>
  <c r="CC197" i="34" s="1"/>
  <c r="CC198" i="34" s="1"/>
  <c r="CC199" i="34" s="1"/>
  <c r="CC200" i="34" s="1"/>
  <c r="CC201" i="34" s="1"/>
  <c r="BY195" i="34"/>
  <c r="BY196" i="34" s="1"/>
  <c r="BY197" i="34" s="1"/>
  <c r="BY198" i="34" s="1"/>
  <c r="BY199" i="34" s="1"/>
  <c r="BY200" i="34" s="1"/>
  <c r="BY201" i="34" s="1"/>
  <c r="CC188" i="34"/>
  <c r="CC189" i="34" s="1"/>
  <c r="CC190" i="34" s="1"/>
  <c r="CC191" i="34" s="1"/>
  <c r="CC192" i="34" s="1"/>
  <c r="CC193" i="34" s="1"/>
  <c r="CC194" i="34" s="1"/>
  <c r="BY188" i="34"/>
  <c r="BY189" i="34" s="1"/>
  <c r="BY190" i="34" s="1"/>
  <c r="BY191" i="34" s="1"/>
  <c r="BY192" i="34" s="1"/>
  <c r="BY193" i="34" s="1"/>
  <c r="BY194" i="34" s="1"/>
  <c r="CC181" i="34"/>
  <c r="CC182" i="34" s="1"/>
  <c r="CC183" i="34" s="1"/>
  <c r="CC184" i="34" s="1"/>
  <c r="CC185" i="34" s="1"/>
  <c r="CC186" i="34" s="1"/>
  <c r="CC187" i="34" s="1"/>
  <c r="BY181" i="34"/>
  <c r="BY182" i="34" s="1"/>
  <c r="BY183" i="34" s="1"/>
  <c r="BY184" i="34" s="1"/>
  <c r="BY185" i="34" s="1"/>
  <c r="BY186" i="34" s="1"/>
  <c r="BY187" i="34" s="1"/>
  <c r="CC174" i="34"/>
  <c r="CC175" i="34" s="1"/>
  <c r="CC176" i="34" s="1"/>
  <c r="CC177" i="34" s="1"/>
  <c r="CC178" i="34" s="1"/>
  <c r="CC179" i="34" s="1"/>
  <c r="CC180" i="34" s="1"/>
  <c r="BY174" i="34"/>
  <c r="BY175" i="34" s="1"/>
  <c r="BY176" i="34" s="1"/>
  <c r="BY177" i="34" s="1"/>
  <c r="BY178" i="34" s="1"/>
  <c r="BY179" i="34" s="1"/>
  <c r="BY180" i="34" s="1"/>
  <c r="CC167" i="34"/>
  <c r="CC168" i="34" s="1"/>
  <c r="CC169" i="34" s="1"/>
  <c r="CC170" i="34" s="1"/>
  <c r="CC171" i="34" s="1"/>
  <c r="CC172" i="34" s="1"/>
  <c r="CC173" i="34" s="1"/>
  <c r="BY167" i="34"/>
  <c r="BY168" i="34" s="1"/>
  <c r="BY169" i="34" s="1"/>
  <c r="BY170" i="34" s="1"/>
  <c r="BY171" i="34" s="1"/>
  <c r="BY172" i="34" s="1"/>
  <c r="BY173" i="34" s="1"/>
  <c r="CC160" i="34"/>
  <c r="CC161" i="34" s="1"/>
  <c r="CC162" i="34" s="1"/>
  <c r="CC163" i="34" s="1"/>
  <c r="CC164" i="34" s="1"/>
  <c r="CC165" i="34" s="1"/>
  <c r="CC166" i="34" s="1"/>
  <c r="BY160" i="34"/>
  <c r="BY161" i="34" s="1"/>
  <c r="BY162" i="34" s="1"/>
  <c r="BY163" i="34" s="1"/>
  <c r="BY164" i="34" s="1"/>
  <c r="BY165" i="34" s="1"/>
  <c r="BY166" i="34" s="1"/>
  <c r="CC153" i="34"/>
  <c r="CC154" i="34" s="1"/>
  <c r="CC155" i="34" s="1"/>
  <c r="CC156" i="34" s="1"/>
  <c r="CC157" i="34" s="1"/>
  <c r="CC158" i="34" s="1"/>
  <c r="CC159" i="34" s="1"/>
  <c r="BY153" i="34"/>
  <c r="BY154" i="34" s="1"/>
  <c r="BY155" i="34" s="1"/>
  <c r="BY156" i="34" s="1"/>
  <c r="BY157" i="34" s="1"/>
  <c r="BY158" i="34" s="1"/>
  <c r="BY159" i="34" s="1"/>
  <c r="CC146" i="34"/>
  <c r="CC147" i="34" s="1"/>
  <c r="CC148" i="34" s="1"/>
  <c r="CC149" i="34" s="1"/>
  <c r="CC150" i="34" s="1"/>
  <c r="CC151" i="34" s="1"/>
  <c r="CC152" i="34" s="1"/>
  <c r="BY146" i="34"/>
  <c r="BY147" i="34" s="1"/>
  <c r="BY148" i="34" s="1"/>
  <c r="BY149" i="34" s="1"/>
  <c r="BY150" i="34" s="1"/>
  <c r="BY151" i="34" s="1"/>
  <c r="BY152" i="34" s="1"/>
  <c r="CC139" i="34"/>
  <c r="CC140" i="34" s="1"/>
  <c r="CC141" i="34" s="1"/>
  <c r="CC142" i="34" s="1"/>
  <c r="CC143" i="34" s="1"/>
  <c r="CC144" i="34" s="1"/>
  <c r="CC145" i="34" s="1"/>
  <c r="BY139" i="34"/>
  <c r="BY140" i="34" s="1"/>
  <c r="BY141" i="34" s="1"/>
  <c r="BY142" i="34" s="1"/>
  <c r="BY143" i="34" s="1"/>
  <c r="BY144" i="34" s="1"/>
  <c r="BY145" i="34" s="1"/>
  <c r="CC132" i="34"/>
  <c r="CC133" i="34" s="1"/>
  <c r="CC134" i="34" s="1"/>
  <c r="CC135" i="34" s="1"/>
  <c r="CC136" i="34" s="1"/>
  <c r="CC137" i="34" s="1"/>
  <c r="CC138" i="34" s="1"/>
  <c r="BY132" i="34"/>
  <c r="BY133" i="34" s="1"/>
  <c r="BY134" i="34" s="1"/>
  <c r="BY135" i="34" s="1"/>
  <c r="BY136" i="34" s="1"/>
  <c r="BY137" i="34" s="1"/>
  <c r="BY138" i="34" s="1"/>
  <c r="CC125" i="34"/>
  <c r="CC126" i="34" s="1"/>
  <c r="CC127" i="34" s="1"/>
  <c r="CC128" i="34" s="1"/>
  <c r="CC129" i="34" s="1"/>
  <c r="CC130" i="34" s="1"/>
  <c r="CC131" i="34" s="1"/>
  <c r="BY125" i="34"/>
  <c r="BY126" i="34" s="1"/>
  <c r="BY127" i="34" s="1"/>
  <c r="BY128" i="34" s="1"/>
  <c r="BY129" i="34" s="1"/>
  <c r="BY130" i="34" s="1"/>
  <c r="BY131" i="34" s="1"/>
  <c r="CC118" i="34"/>
  <c r="CC119" i="34" s="1"/>
  <c r="CC120" i="34" s="1"/>
  <c r="CC121" i="34" s="1"/>
  <c r="CC122" i="34" s="1"/>
  <c r="CC123" i="34" s="1"/>
  <c r="CC124" i="34" s="1"/>
  <c r="BY118" i="34"/>
  <c r="BY119" i="34" s="1"/>
  <c r="BY120" i="34" s="1"/>
  <c r="BY121" i="34" s="1"/>
  <c r="BY122" i="34" s="1"/>
  <c r="BY123" i="34" s="1"/>
  <c r="BY124" i="34" s="1"/>
  <c r="CC111" i="34"/>
  <c r="CC112" i="34" s="1"/>
  <c r="CC113" i="34" s="1"/>
  <c r="CC114" i="34" s="1"/>
  <c r="CC115" i="34" s="1"/>
  <c r="CC116" i="34" s="1"/>
  <c r="CC117" i="34" s="1"/>
  <c r="BY111" i="34"/>
  <c r="BY112" i="34" s="1"/>
  <c r="BY113" i="34" s="1"/>
  <c r="BY114" i="34" s="1"/>
  <c r="BY115" i="34" s="1"/>
  <c r="BY116" i="34" s="1"/>
  <c r="BY117" i="34" s="1"/>
  <c r="CC104" i="34"/>
  <c r="CC105" i="34" s="1"/>
  <c r="CC106" i="34" s="1"/>
  <c r="CC107" i="34" s="1"/>
  <c r="CC108" i="34" s="1"/>
  <c r="CC109" i="34" s="1"/>
  <c r="CC110" i="34" s="1"/>
  <c r="BY104" i="34"/>
  <c r="BY105" i="34" s="1"/>
  <c r="BY106" i="34" s="1"/>
  <c r="BY107" i="34" s="1"/>
  <c r="BY108" i="34" s="1"/>
  <c r="BY109" i="34" s="1"/>
  <c r="BY110" i="34" s="1"/>
  <c r="CC97" i="34"/>
  <c r="CC98" i="34" s="1"/>
  <c r="CC99" i="34" s="1"/>
  <c r="CC100" i="34" s="1"/>
  <c r="CC101" i="34" s="1"/>
  <c r="CC102" i="34" s="1"/>
  <c r="CC103" i="34" s="1"/>
  <c r="BY97" i="34"/>
  <c r="BY98" i="34" s="1"/>
  <c r="BY99" i="34" s="1"/>
  <c r="BY100" i="34" s="1"/>
  <c r="BY101" i="34" s="1"/>
  <c r="BY102" i="34" s="1"/>
  <c r="BY103" i="34" s="1"/>
  <c r="CC90" i="34"/>
  <c r="CC91" i="34" s="1"/>
  <c r="CC92" i="34" s="1"/>
  <c r="CC93" i="34" s="1"/>
  <c r="CC94" i="34" s="1"/>
  <c r="CC95" i="34" s="1"/>
  <c r="CC96" i="34" s="1"/>
  <c r="BY90" i="34"/>
  <c r="BY91" i="34" s="1"/>
  <c r="BY92" i="34" s="1"/>
  <c r="BY93" i="34" s="1"/>
  <c r="BY94" i="34" s="1"/>
  <c r="BY95" i="34" s="1"/>
  <c r="BY96" i="34" s="1"/>
  <c r="CC83" i="34"/>
  <c r="CC84" i="34" s="1"/>
  <c r="CC85" i="34" s="1"/>
  <c r="CC86" i="34" s="1"/>
  <c r="CC87" i="34" s="1"/>
  <c r="CC88" i="34" s="1"/>
  <c r="CC89" i="34" s="1"/>
  <c r="BY83" i="34"/>
  <c r="BY84" i="34" s="1"/>
  <c r="BY85" i="34" s="1"/>
  <c r="BY86" i="34" s="1"/>
  <c r="BY87" i="34" s="1"/>
  <c r="BY88" i="34" s="1"/>
  <c r="BY89" i="34" s="1"/>
  <c r="CC76" i="34"/>
  <c r="CC77" i="34" s="1"/>
  <c r="CC78" i="34" s="1"/>
  <c r="CC79" i="34" s="1"/>
  <c r="CC80" i="34" s="1"/>
  <c r="CC81" i="34" s="1"/>
  <c r="CC82" i="34" s="1"/>
  <c r="BY76" i="34"/>
  <c r="BY77" i="34" s="1"/>
  <c r="BY78" i="34" s="1"/>
  <c r="BY79" i="34" s="1"/>
  <c r="BY80" i="34" s="1"/>
  <c r="BY81" i="34" s="1"/>
  <c r="BY82" i="34" s="1"/>
  <c r="CC69" i="34"/>
  <c r="CC70" i="34" s="1"/>
  <c r="CC71" i="34" s="1"/>
  <c r="CC72" i="34" s="1"/>
  <c r="CC73" i="34" s="1"/>
  <c r="CC74" i="34" s="1"/>
  <c r="CC75" i="34" s="1"/>
  <c r="BY69" i="34"/>
  <c r="BY70" i="34" s="1"/>
  <c r="BY71" i="34" s="1"/>
  <c r="BY72" i="34" s="1"/>
  <c r="BY73" i="34" s="1"/>
  <c r="BY74" i="34" s="1"/>
  <c r="BY75" i="34" s="1"/>
  <c r="CC62" i="34"/>
  <c r="CC63" i="34" s="1"/>
  <c r="CC64" i="34" s="1"/>
  <c r="CC65" i="34" s="1"/>
  <c r="CC66" i="34" s="1"/>
  <c r="CC67" i="34" s="1"/>
  <c r="CC68" i="34" s="1"/>
  <c r="BY62" i="34"/>
  <c r="BY63" i="34" s="1"/>
  <c r="BY64" i="34" s="1"/>
  <c r="BY65" i="34" s="1"/>
  <c r="BY66" i="34" s="1"/>
  <c r="BY67" i="34" s="1"/>
  <c r="BY68" i="34" s="1"/>
  <c r="CC55" i="34"/>
  <c r="CC56" i="34" s="1"/>
  <c r="CC57" i="34" s="1"/>
  <c r="CC58" i="34" s="1"/>
  <c r="CC59" i="34" s="1"/>
  <c r="CC60" i="34" s="1"/>
  <c r="CC61" i="34" s="1"/>
  <c r="BY55" i="34"/>
  <c r="BY56" i="34" s="1"/>
  <c r="BY57" i="34" s="1"/>
  <c r="BY58" i="34" s="1"/>
  <c r="BY59" i="34" s="1"/>
  <c r="BY60" i="34" s="1"/>
  <c r="BY61" i="34" s="1"/>
  <c r="CC48" i="34"/>
  <c r="BY48" i="34"/>
  <c r="CC41" i="34"/>
  <c r="BY41" i="34"/>
  <c r="CC34" i="34"/>
  <c r="CC35" i="34" s="1"/>
  <c r="CC36" i="34" s="1"/>
  <c r="CC37" i="34" s="1"/>
  <c r="CC38" i="34" s="1"/>
  <c r="CC39" i="34" s="1"/>
  <c r="CC40" i="34" s="1"/>
  <c r="BY34" i="34"/>
  <c r="CC27" i="34"/>
  <c r="BY27" i="34"/>
  <c r="BY28" i="34" s="1"/>
  <c r="BY29" i="34" s="1"/>
  <c r="BY30" i="34" s="1"/>
  <c r="BY31" i="34" s="1"/>
  <c r="BY32" i="34" s="1"/>
  <c r="BY33" i="34" s="1"/>
  <c r="CC20" i="34"/>
  <c r="BY20" i="34"/>
  <c r="BY21" i="34" s="1"/>
  <c r="BY22" i="34" s="1"/>
  <c r="BY23" i="34" s="1"/>
  <c r="BY24" i="34" s="1"/>
  <c r="BY25" i="34" s="1"/>
  <c r="BY26" i="34" s="1"/>
  <c r="CC13" i="34"/>
  <c r="BY13" i="34"/>
  <c r="CB6" i="34"/>
  <c r="BX6" i="34"/>
  <c r="BU363" i="34"/>
  <c r="BU364" i="34" s="1"/>
  <c r="BU365" i="34" s="1"/>
  <c r="BU366" i="34" s="1"/>
  <c r="BU367" i="34" s="1"/>
  <c r="BU368" i="34" s="1"/>
  <c r="BU369" i="34" s="1"/>
  <c r="BQ363" i="34"/>
  <c r="BQ364" i="34" s="1"/>
  <c r="BQ365" i="34" s="1"/>
  <c r="BQ366" i="34" s="1"/>
  <c r="BQ367" i="34" s="1"/>
  <c r="BQ368" i="34" s="1"/>
  <c r="BQ369" i="34" s="1"/>
  <c r="BU357" i="34"/>
  <c r="BU358" i="34" s="1"/>
  <c r="BU359" i="34" s="1"/>
  <c r="BU360" i="34" s="1"/>
  <c r="BU361" i="34" s="1"/>
  <c r="BU362" i="34" s="1"/>
  <c r="BQ357" i="34"/>
  <c r="BQ358" i="34" s="1"/>
  <c r="BQ359" i="34" s="1"/>
  <c r="BQ360" i="34" s="1"/>
  <c r="BQ361" i="34" s="1"/>
  <c r="BQ362" i="34" s="1"/>
  <c r="BU335" i="34"/>
  <c r="BU336" i="34" s="1"/>
  <c r="BU337" i="34" s="1"/>
  <c r="BU338" i="34" s="1"/>
  <c r="BU339" i="34" s="1"/>
  <c r="BU340" i="34" s="1"/>
  <c r="BU341" i="34" s="1"/>
  <c r="BQ335" i="34"/>
  <c r="BQ336" i="34" s="1"/>
  <c r="BQ337" i="34" s="1"/>
  <c r="BQ338" i="34" s="1"/>
  <c r="BQ339" i="34" s="1"/>
  <c r="BQ340" i="34" s="1"/>
  <c r="BQ341" i="34" s="1"/>
  <c r="BU328" i="34"/>
  <c r="BU329" i="34" s="1"/>
  <c r="BU330" i="34" s="1"/>
  <c r="BU331" i="34" s="1"/>
  <c r="BU332" i="34" s="1"/>
  <c r="BU333" i="34" s="1"/>
  <c r="BU334" i="34" s="1"/>
  <c r="BQ328" i="34"/>
  <c r="BQ329" i="34" s="1"/>
  <c r="BQ330" i="34" s="1"/>
  <c r="BQ331" i="34" s="1"/>
  <c r="BQ332" i="34" s="1"/>
  <c r="BQ333" i="34" s="1"/>
  <c r="BQ334" i="34" s="1"/>
  <c r="BU321" i="34"/>
  <c r="BU322" i="34" s="1"/>
  <c r="BU323" i="34" s="1"/>
  <c r="BU324" i="34" s="1"/>
  <c r="BU325" i="34" s="1"/>
  <c r="BU326" i="34" s="1"/>
  <c r="BU327" i="34" s="1"/>
  <c r="BQ321" i="34"/>
  <c r="BQ322" i="34" s="1"/>
  <c r="BQ323" i="34" s="1"/>
  <c r="BQ324" i="34" s="1"/>
  <c r="BQ325" i="34" s="1"/>
  <c r="BQ326" i="34" s="1"/>
  <c r="BQ327" i="34" s="1"/>
  <c r="BU314" i="34"/>
  <c r="BU315" i="34" s="1"/>
  <c r="BU316" i="34" s="1"/>
  <c r="BU317" i="34" s="1"/>
  <c r="BU318" i="34" s="1"/>
  <c r="BU319" i="34" s="1"/>
  <c r="BU320" i="34" s="1"/>
  <c r="BQ314" i="34"/>
  <c r="BQ315" i="34" s="1"/>
  <c r="BQ316" i="34" s="1"/>
  <c r="BQ317" i="34" s="1"/>
  <c r="BQ318" i="34" s="1"/>
  <c r="BQ319" i="34" s="1"/>
  <c r="BQ320" i="34" s="1"/>
  <c r="BU307" i="34"/>
  <c r="BU308" i="34" s="1"/>
  <c r="BU309" i="34" s="1"/>
  <c r="BU310" i="34" s="1"/>
  <c r="BU311" i="34" s="1"/>
  <c r="BU312" i="34" s="1"/>
  <c r="BU313" i="34" s="1"/>
  <c r="BQ307" i="34"/>
  <c r="BQ308" i="34" s="1"/>
  <c r="BQ309" i="34" s="1"/>
  <c r="BQ310" i="34" s="1"/>
  <c r="BQ311" i="34" s="1"/>
  <c r="BQ312" i="34" s="1"/>
  <c r="BQ313" i="34" s="1"/>
  <c r="BU300" i="34"/>
  <c r="BU301" i="34" s="1"/>
  <c r="BU302" i="34" s="1"/>
  <c r="BU303" i="34" s="1"/>
  <c r="BU304" i="34" s="1"/>
  <c r="BU305" i="34" s="1"/>
  <c r="BU306" i="34" s="1"/>
  <c r="BQ300" i="34"/>
  <c r="BQ301" i="34" s="1"/>
  <c r="BQ302" i="34" s="1"/>
  <c r="BQ303" i="34" s="1"/>
  <c r="BQ304" i="34" s="1"/>
  <c r="BQ305" i="34" s="1"/>
  <c r="BQ306" i="34" s="1"/>
  <c r="BU293" i="34"/>
  <c r="BU294" i="34" s="1"/>
  <c r="BU295" i="34" s="1"/>
  <c r="BU296" i="34" s="1"/>
  <c r="BU297" i="34" s="1"/>
  <c r="BU298" i="34" s="1"/>
  <c r="BU299" i="34" s="1"/>
  <c r="BQ293" i="34"/>
  <c r="BQ294" i="34" s="1"/>
  <c r="BQ295" i="34" s="1"/>
  <c r="BQ296" i="34" s="1"/>
  <c r="BQ297" i="34" s="1"/>
  <c r="BQ298" i="34" s="1"/>
  <c r="BQ299" i="34" s="1"/>
  <c r="BU286" i="34"/>
  <c r="BU287" i="34" s="1"/>
  <c r="BU288" i="34" s="1"/>
  <c r="BU289" i="34" s="1"/>
  <c r="BU290" i="34" s="1"/>
  <c r="BU291" i="34" s="1"/>
  <c r="BU292" i="34" s="1"/>
  <c r="BQ286" i="34"/>
  <c r="BQ287" i="34" s="1"/>
  <c r="BQ288" i="34" s="1"/>
  <c r="BQ289" i="34" s="1"/>
  <c r="BQ290" i="34" s="1"/>
  <c r="BQ291" i="34" s="1"/>
  <c r="BQ292" i="34" s="1"/>
  <c r="BU279" i="34"/>
  <c r="BU280" i="34" s="1"/>
  <c r="BU281" i="34" s="1"/>
  <c r="BU282" i="34" s="1"/>
  <c r="BU283" i="34" s="1"/>
  <c r="BU284" i="34" s="1"/>
  <c r="BU285" i="34" s="1"/>
  <c r="BQ279" i="34"/>
  <c r="BQ280" i="34" s="1"/>
  <c r="BQ281" i="34" s="1"/>
  <c r="BQ282" i="34" s="1"/>
  <c r="BQ283" i="34" s="1"/>
  <c r="BQ284" i="34" s="1"/>
  <c r="BQ285" i="34" s="1"/>
  <c r="BU272" i="34"/>
  <c r="BU273" i="34" s="1"/>
  <c r="BU274" i="34" s="1"/>
  <c r="BU275" i="34" s="1"/>
  <c r="BU276" i="34" s="1"/>
  <c r="BU277" i="34" s="1"/>
  <c r="BU278" i="34" s="1"/>
  <c r="BQ272" i="34"/>
  <c r="BQ273" i="34" s="1"/>
  <c r="BQ274" i="34" s="1"/>
  <c r="BQ275" i="34" s="1"/>
  <c r="BQ276" i="34" s="1"/>
  <c r="BQ277" i="34" s="1"/>
  <c r="BQ278" i="34" s="1"/>
  <c r="BU265" i="34"/>
  <c r="BU266" i="34" s="1"/>
  <c r="BU267" i="34" s="1"/>
  <c r="BU268" i="34" s="1"/>
  <c r="BU269" i="34" s="1"/>
  <c r="BU270" i="34" s="1"/>
  <c r="BU271" i="34" s="1"/>
  <c r="BQ265" i="34"/>
  <c r="BQ266" i="34" s="1"/>
  <c r="BQ267" i="34" s="1"/>
  <c r="BQ268" i="34" s="1"/>
  <c r="BQ269" i="34" s="1"/>
  <c r="BQ270" i="34" s="1"/>
  <c r="BQ271" i="34" s="1"/>
  <c r="BU258" i="34"/>
  <c r="BU259" i="34" s="1"/>
  <c r="BU260" i="34" s="1"/>
  <c r="BU261" i="34" s="1"/>
  <c r="BU262" i="34" s="1"/>
  <c r="BU263" i="34" s="1"/>
  <c r="BU264" i="34" s="1"/>
  <c r="BQ258" i="34"/>
  <c r="BQ259" i="34" s="1"/>
  <c r="BQ260" i="34" s="1"/>
  <c r="BQ261" i="34" s="1"/>
  <c r="BQ262" i="34" s="1"/>
  <c r="BQ263" i="34" s="1"/>
  <c r="BQ264" i="34" s="1"/>
  <c r="BU251" i="34"/>
  <c r="BU252" i="34" s="1"/>
  <c r="BU253" i="34" s="1"/>
  <c r="BU254" i="34" s="1"/>
  <c r="BU255" i="34" s="1"/>
  <c r="BU256" i="34" s="1"/>
  <c r="BU257" i="34" s="1"/>
  <c r="BQ251" i="34"/>
  <c r="BQ252" i="34" s="1"/>
  <c r="BQ253" i="34" s="1"/>
  <c r="BQ254" i="34" s="1"/>
  <c r="BQ255" i="34" s="1"/>
  <c r="BQ256" i="34" s="1"/>
  <c r="BQ257" i="34" s="1"/>
  <c r="BU244" i="34"/>
  <c r="BU245" i="34" s="1"/>
  <c r="BU246" i="34" s="1"/>
  <c r="BU247" i="34" s="1"/>
  <c r="BU248" i="34" s="1"/>
  <c r="BU249" i="34" s="1"/>
  <c r="BU250" i="34" s="1"/>
  <c r="BQ244" i="34"/>
  <c r="BQ245" i="34" s="1"/>
  <c r="BQ246" i="34" s="1"/>
  <c r="BQ247" i="34" s="1"/>
  <c r="BQ248" i="34" s="1"/>
  <c r="BQ249" i="34" s="1"/>
  <c r="BQ250" i="34" s="1"/>
  <c r="BU237" i="34"/>
  <c r="BU238" i="34" s="1"/>
  <c r="BU239" i="34" s="1"/>
  <c r="BU240" i="34" s="1"/>
  <c r="BU241" i="34" s="1"/>
  <c r="BU242" i="34" s="1"/>
  <c r="BU243" i="34" s="1"/>
  <c r="BQ237" i="34"/>
  <c r="BQ238" i="34" s="1"/>
  <c r="BQ239" i="34" s="1"/>
  <c r="BQ240" i="34" s="1"/>
  <c r="BQ241" i="34" s="1"/>
  <c r="BQ242" i="34" s="1"/>
  <c r="BQ243" i="34" s="1"/>
  <c r="BU230" i="34"/>
  <c r="BU231" i="34" s="1"/>
  <c r="BU232" i="34" s="1"/>
  <c r="BU233" i="34" s="1"/>
  <c r="BU234" i="34" s="1"/>
  <c r="BU235" i="34" s="1"/>
  <c r="BU236" i="34" s="1"/>
  <c r="BQ230" i="34"/>
  <c r="BQ231" i="34" s="1"/>
  <c r="BQ232" i="34" s="1"/>
  <c r="BQ233" i="34" s="1"/>
  <c r="BQ234" i="34" s="1"/>
  <c r="BQ235" i="34" s="1"/>
  <c r="BQ236" i="34" s="1"/>
  <c r="BU223" i="34"/>
  <c r="BU224" i="34" s="1"/>
  <c r="BU225" i="34" s="1"/>
  <c r="BU226" i="34" s="1"/>
  <c r="BU227" i="34" s="1"/>
  <c r="BU228" i="34" s="1"/>
  <c r="BU229" i="34" s="1"/>
  <c r="BQ223" i="34"/>
  <c r="BQ224" i="34" s="1"/>
  <c r="BQ225" i="34" s="1"/>
  <c r="BQ226" i="34" s="1"/>
  <c r="BQ227" i="34" s="1"/>
  <c r="BQ228" i="34" s="1"/>
  <c r="BQ229" i="34" s="1"/>
  <c r="BU216" i="34"/>
  <c r="BU217" i="34" s="1"/>
  <c r="BU218" i="34" s="1"/>
  <c r="BU219" i="34" s="1"/>
  <c r="BU220" i="34" s="1"/>
  <c r="BU221" i="34" s="1"/>
  <c r="BU222" i="34" s="1"/>
  <c r="BQ216" i="34"/>
  <c r="BQ217" i="34" s="1"/>
  <c r="BQ218" i="34" s="1"/>
  <c r="BQ219" i="34" s="1"/>
  <c r="BQ220" i="34" s="1"/>
  <c r="BQ221" i="34" s="1"/>
  <c r="BQ222" i="34" s="1"/>
  <c r="BU209" i="34"/>
  <c r="BU210" i="34" s="1"/>
  <c r="BU211" i="34" s="1"/>
  <c r="BU212" i="34" s="1"/>
  <c r="BU213" i="34" s="1"/>
  <c r="BU214" i="34" s="1"/>
  <c r="BU215" i="34" s="1"/>
  <c r="BQ209" i="34"/>
  <c r="BQ210" i="34" s="1"/>
  <c r="BQ211" i="34" s="1"/>
  <c r="BQ212" i="34" s="1"/>
  <c r="BQ213" i="34" s="1"/>
  <c r="BQ214" i="34" s="1"/>
  <c r="BQ215" i="34" s="1"/>
  <c r="BU202" i="34"/>
  <c r="BU203" i="34" s="1"/>
  <c r="BU204" i="34" s="1"/>
  <c r="BU205" i="34" s="1"/>
  <c r="BU206" i="34" s="1"/>
  <c r="BU207" i="34" s="1"/>
  <c r="BU208" i="34" s="1"/>
  <c r="BQ202" i="34"/>
  <c r="BQ203" i="34" s="1"/>
  <c r="BQ204" i="34" s="1"/>
  <c r="BQ205" i="34" s="1"/>
  <c r="BQ206" i="34" s="1"/>
  <c r="BQ207" i="34" s="1"/>
  <c r="BQ208" i="34" s="1"/>
  <c r="BU195" i="34"/>
  <c r="BU196" i="34" s="1"/>
  <c r="BU197" i="34" s="1"/>
  <c r="BU198" i="34" s="1"/>
  <c r="BU199" i="34" s="1"/>
  <c r="BU200" i="34" s="1"/>
  <c r="BU201" i="34" s="1"/>
  <c r="BQ195" i="34"/>
  <c r="BQ196" i="34" s="1"/>
  <c r="BQ197" i="34" s="1"/>
  <c r="BQ198" i="34" s="1"/>
  <c r="BQ199" i="34" s="1"/>
  <c r="BQ200" i="34" s="1"/>
  <c r="BQ201" i="34" s="1"/>
  <c r="BU188" i="34"/>
  <c r="BU189" i="34" s="1"/>
  <c r="BU190" i="34" s="1"/>
  <c r="BU191" i="34" s="1"/>
  <c r="BU192" i="34" s="1"/>
  <c r="BU193" i="34" s="1"/>
  <c r="BU194" i="34" s="1"/>
  <c r="BQ188" i="34"/>
  <c r="BQ189" i="34" s="1"/>
  <c r="BQ190" i="34" s="1"/>
  <c r="BQ191" i="34" s="1"/>
  <c r="BQ192" i="34" s="1"/>
  <c r="BQ193" i="34" s="1"/>
  <c r="BQ194" i="34" s="1"/>
  <c r="BU181" i="34"/>
  <c r="BU182" i="34" s="1"/>
  <c r="BU183" i="34" s="1"/>
  <c r="BU184" i="34" s="1"/>
  <c r="BU185" i="34" s="1"/>
  <c r="BU186" i="34" s="1"/>
  <c r="BU187" i="34" s="1"/>
  <c r="BQ181" i="34"/>
  <c r="BQ182" i="34" s="1"/>
  <c r="BQ183" i="34" s="1"/>
  <c r="BQ184" i="34" s="1"/>
  <c r="BQ185" i="34" s="1"/>
  <c r="BQ186" i="34" s="1"/>
  <c r="BQ187" i="34" s="1"/>
  <c r="BU174" i="34"/>
  <c r="BU175" i="34" s="1"/>
  <c r="BU176" i="34" s="1"/>
  <c r="BU177" i="34" s="1"/>
  <c r="BU178" i="34" s="1"/>
  <c r="BU179" i="34" s="1"/>
  <c r="BU180" i="34" s="1"/>
  <c r="BQ174" i="34"/>
  <c r="BQ175" i="34" s="1"/>
  <c r="BQ176" i="34" s="1"/>
  <c r="BQ177" i="34" s="1"/>
  <c r="BQ178" i="34" s="1"/>
  <c r="BQ179" i="34" s="1"/>
  <c r="BQ180" i="34" s="1"/>
  <c r="BU167" i="34"/>
  <c r="BU168" i="34" s="1"/>
  <c r="BU169" i="34" s="1"/>
  <c r="BU170" i="34" s="1"/>
  <c r="BU171" i="34" s="1"/>
  <c r="BU172" i="34" s="1"/>
  <c r="BU173" i="34" s="1"/>
  <c r="BQ167" i="34"/>
  <c r="BQ168" i="34" s="1"/>
  <c r="BQ169" i="34" s="1"/>
  <c r="BQ170" i="34" s="1"/>
  <c r="BQ171" i="34" s="1"/>
  <c r="BQ172" i="34" s="1"/>
  <c r="BQ173" i="34" s="1"/>
  <c r="BU160" i="34"/>
  <c r="BU161" i="34" s="1"/>
  <c r="BU162" i="34" s="1"/>
  <c r="BU163" i="34" s="1"/>
  <c r="BU164" i="34" s="1"/>
  <c r="BU165" i="34" s="1"/>
  <c r="BU166" i="34" s="1"/>
  <c r="BQ160" i="34"/>
  <c r="BQ161" i="34" s="1"/>
  <c r="BQ162" i="34" s="1"/>
  <c r="BQ163" i="34" s="1"/>
  <c r="BQ164" i="34" s="1"/>
  <c r="BQ165" i="34" s="1"/>
  <c r="BQ166" i="34" s="1"/>
  <c r="BU153" i="34"/>
  <c r="BU154" i="34" s="1"/>
  <c r="BU155" i="34" s="1"/>
  <c r="BU156" i="34" s="1"/>
  <c r="BU157" i="34" s="1"/>
  <c r="BU158" i="34" s="1"/>
  <c r="BU159" i="34" s="1"/>
  <c r="BQ153" i="34"/>
  <c r="BQ154" i="34" s="1"/>
  <c r="BQ155" i="34" s="1"/>
  <c r="BQ156" i="34" s="1"/>
  <c r="BQ157" i="34" s="1"/>
  <c r="BQ158" i="34" s="1"/>
  <c r="BQ159" i="34" s="1"/>
  <c r="BU146" i="34"/>
  <c r="BU147" i="34" s="1"/>
  <c r="BU148" i="34" s="1"/>
  <c r="BU149" i="34" s="1"/>
  <c r="BU150" i="34" s="1"/>
  <c r="BU151" i="34" s="1"/>
  <c r="BU152" i="34" s="1"/>
  <c r="BQ146" i="34"/>
  <c r="BQ147" i="34" s="1"/>
  <c r="BQ148" i="34" s="1"/>
  <c r="BQ149" i="34" s="1"/>
  <c r="BQ150" i="34" s="1"/>
  <c r="BQ151" i="34" s="1"/>
  <c r="BQ152" i="34" s="1"/>
  <c r="BU139" i="34"/>
  <c r="BU140" i="34" s="1"/>
  <c r="BU141" i="34" s="1"/>
  <c r="BU142" i="34" s="1"/>
  <c r="BU143" i="34" s="1"/>
  <c r="BU144" i="34" s="1"/>
  <c r="BU145" i="34" s="1"/>
  <c r="BQ139" i="34"/>
  <c r="BQ140" i="34" s="1"/>
  <c r="BQ141" i="34" s="1"/>
  <c r="BQ142" i="34" s="1"/>
  <c r="BQ143" i="34" s="1"/>
  <c r="BQ144" i="34" s="1"/>
  <c r="BQ145" i="34" s="1"/>
  <c r="BU132" i="34"/>
  <c r="BU133" i="34" s="1"/>
  <c r="BU134" i="34" s="1"/>
  <c r="BU135" i="34" s="1"/>
  <c r="BU136" i="34" s="1"/>
  <c r="BU137" i="34" s="1"/>
  <c r="BU138" i="34" s="1"/>
  <c r="BQ132" i="34"/>
  <c r="BQ133" i="34" s="1"/>
  <c r="BQ134" i="34" s="1"/>
  <c r="BQ135" i="34" s="1"/>
  <c r="BQ136" i="34" s="1"/>
  <c r="BQ137" i="34" s="1"/>
  <c r="BQ138" i="34" s="1"/>
  <c r="BU125" i="34"/>
  <c r="BU126" i="34" s="1"/>
  <c r="BU127" i="34" s="1"/>
  <c r="BU128" i="34" s="1"/>
  <c r="BU129" i="34" s="1"/>
  <c r="BU130" i="34" s="1"/>
  <c r="BU131" i="34" s="1"/>
  <c r="BQ125" i="34"/>
  <c r="BQ126" i="34" s="1"/>
  <c r="BQ127" i="34" s="1"/>
  <c r="BQ128" i="34" s="1"/>
  <c r="BQ129" i="34" s="1"/>
  <c r="BQ130" i="34" s="1"/>
  <c r="BQ131" i="34" s="1"/>
  <c r="BU118" i="34"/>
  <c r="BU119" i="34" s="1"/>
  <c r="BU120" i="34" s="1"/>
  <c r="BU121" i="34" s="1"/>
  <c r="BU122" i="34" s="1"/>
  <c r="BU123" i="34" s="1"/>
  <c r="BU124" i="34" s="1"/>
  <c r="BQ118" i="34"/>
  <c r="BQ119" i="34" s="1"/>
  <c r="BQ120" i="34" s="1"/>
  <c r="BQ121" i="34" s="1"/>
  <c r="BQ122" i="34" s="1"/>
  <c r="BQ123" i="34" s="1"/>
  <c r="BQ124" i="34" s="1"/>
  <c r="BU111" i="34"/>
  <c r="BU112" i="34" s="1"/>
  <c r="BU113" i="34" s="1"/>
  <c r="BU114" i="34" s="1"/>
  <c r="BU115" i="34" s="1"/>
  <c r="BU116" i="34" s="1"/>
  <c r="BU117" i="34" s="1"/>
  <c r="BQ111" i="34"/>
  <c r="BQ112" i="34" s="1"/>
  <c r="BQ113" i="34" s="1"/>
  <c r="BQ114" i="34" s="1"/>
  <c r="BQ115" i="34" s="1"/>
  <c r="BQ116" i="34" s="1"/>
  <c r="BQ117" i="34" s="1"/>
  <c r="BU104" i="34"/>
  <c r="BU105" i="34" s="1"/>
  <c r="BU106" i="34" s="1"/>
  <c r="BU107" i="34" s="1"/>
  <c r="BU108" i="34" s="1"/>
  <c r="BU109" i="34" s="1"/>
  <c r="BU110" i="34" s="1"/>
  <c r="BQ104" i="34"/>
  <c r="BQ105" i="34" s="1"/>
  <c r="BQ106" i="34" s="1"/>
  <c r="BQ107" i="34" s="1"/>
  <c r="BQ108" i="34" s="1"/>
  <c r="BQ109" i="34" s="1"/>
  <c r="BQ110" i="34" s="1"/>
  <c r="BU97" i="34"/>
  <c r="BU98" i="34" s="1"/>
  <c r="BU99" i="34" s="1"/>
  <c r="BU100" i="34" s="1"/>
  <c r="BU101" i="34" s="1"/>
  <c r="BU102" i="34" s="1"/>
  <c r="BU103" i="34" s="1"/>
  <c r="BQ97" i="34"/>
  <c r="BQ98" i="34" s="1"/>
  <c r="BQ99" i="34" s="1"/>
  <c r="BQ100" i="34" s="1"/>
  <c r="BQ101" i="34" s="1"/>
  <c r="BQ102" i="34" s="1"/>
  <c r="BQ103" i="34" s="1"/>
  <c r="BU90" i="34"/>
  <c r="BU91" i="34" s="1"/>
  <c r="BU92" i="34" s="1"/>
  <c r="BU93" i="34" s="1"/>
  <c r="BU94" i="34" s="1"/>
  <c r="BU95" i="34" s="1"/>
  <c r="BU96" i="34" s="1"/>
  <c r="BQ90" i="34"/>
  <c r="BQ91" i="34" s="1"/>
  <c r="BQ92" i="34" s="1"/>
  <c r="BQ93" i="34" s="1"/>
  <c r="BQ94" i="34" s="1"/>
  <c r="BQ95" i="34" s="1"/>
  <c r="BQ96" i="34" s="1"/>
  <c r="BU83" i="34"/>
  <c r="BU84" i="34" s="1"/>
  <c r="BU85" i="34" s="1"/>
  <c r="BU86" i="34" s="1"/>
  <c r="BU87" i="34" s="1"/>
  <c r="BU88" i="34" s="1"/>
  <c r="BU89" i="34" s="1"/>
  <c r="BQ83" i="34"/>
  <c r="BQ84" i="34" s="1"/>
  <c r="BQ85" i="34" s="1"/>
  <c r="BQ86" i="34" s="1"/>
  <c r="BQ87" i="34" s="1"/>
  <c r="BQ88" i="34" s="1"/>
  <c r="BQ89" i="34" s="1"/>
  <c r="BU76" i="34"/>
  <c r="BU77" i="34" s="1"/>
  <c r="BU78" i="34" s="1"/>
  <c r="BU79" i="34" s="1"/>
  <c r="BU80" i="34" s="1"/>
  <c r="BU81" i="34" s="1"/>
  <c r="BU82" i="34" s="1"/>
  <c r="BQ76" i="34"/>
  <c r="BQ77" i="34" s="1"/>
  <c r="BQ78" i="34" s="1"/>
  <c r="BQ79" i="34" s="1"/>
  <c r="BQ80" i="34" s="1"/>
  <c r="BQ81" i="34" s="1"/>
  <c r="BQ82" i="34" s="1"/>
  <c r="BU69" i="34"/>
  <c r="BU70" i="34" s="1"/>
  <c r="BU71" i="34" s="1"/>
  <c r="BU72" i="34" s="1"/>
  <c r="BU73" i="34" s="1"/>
  <c r="BU74" i="34" s="1"/>
  <c r="BU75" i="34" s="1"/>
  <c r="BQ69" i="34"/>
  <c r="BQ70" i="34" s="1"/>
  <c r="BQ71" i="34" s="1"/>
  <c r="BQ72" i="34" s="1"/>
  <c r="BQ73" i="34" s="1"/>
  <c r="BQ74" i="34" s="1"/>
  <c r="BQ75" i="34" s="1"/>
  <c r="BU62" i="34"/>
  <c r="BU63" i="34" s="1"/>
  <c r="BU64" i="34" s="1"/>
  <c r="BU65" i="34" s="1"/>
  <c r="BU66" i="34" s="1"/>
  <c r="BU67" i="34" s="1"/>
  <c r="BU68" i="34" s="1"/>
  <c r="BQ62" i="34"/>
  <c r="BQ63" i="34" s="1"/>
  <c r="BQ64" i="34" s="1"/>
  <c r="BQ65" i="34" s="1"/>
  <c r="BQ66" i="34" s="1"/>
  <c r="BQ67" i="34" s="1"/>
  <c r="BQ68" i="34" s="1"/>
  <c r="BU55" i="34"/>
  <c r="BU56" i="34" s="1"/>
  <c r="BU57" i="34" s="1"/>
  <c r="BU58" i="34" s="1"/>
  <c r="BU59" i="34" s="1"/>
  <c r="BU60" i="34" s="1"/>
  <c r="BU61" i="34" s="1"/>
  <c r="BQ55" i="34"/>
  <c r="BQ56" i="34" s="1"/>
  <c r="BQ57" i="34" s="1"/>
  <c r="BQ58" i="34" s="1"/>
  <c r="BQ59" i="34" s="1"/>
  <c r="BQ60" i="34" s="1"/>
  <c r="BQ61" i="34" s="1"/>
  <c r="BU48" i="34"/>
  <c r="BQ48" i="34"/>
  <c r="BU41" i="34"/>
  <c r="BU42" i="34" s="1"/>
  <c r="BU43" i="34" s="1"/>
  <c r="BU44" i="34" s="1"/>
  <c r="BU45" i="34" s="1"/>
  <c r="BU46" i="34" s="1"/>
  <c r="BU47" i="34" s="1"/>
  <c r="BQ41" i="34"/>
  <c r="BU34" i="34"/>
  <c r="BQ34" i="34"/>
  <c r="BU27" i="34"/>
  <c r="BQ27" i="34"/>
  <c r="BU20" i="34"/>
  <c r="BQ20" i="34"/>
  <c r="BU13" i="34"/>
  <c r="BU14" i="34" s="1"/>
  <c r="BU15" i="34" s="1"/>
  <c r="BU16" i="34" s="1"/>
  <c r="BU17" i="34" s="1"/>
  <c r="BU18" i="34" s="1"/>
  <c r="BU19" i="34" s="1"/>
  <c r="BQ13" i="34"/>
  <c r="BT6" i="34"/>
  <c r="BP6" i="34"/>
  <c r="BM363" i="34"/>
  <c r="BM364" i="34" s="1"/>
  <c r="BM365" i="34" s="1"/>
  <c r="BM366" i="34" s="1"/>
  <c r="BM367" i="34" s="1"/>
  <c r="BM368" i="34" s="1"/>
  <c r="BM369" i="34" s="1"/>
  <c r="BI363" i="34"/>
  <c r="BI364" i="34" s="1"/>
  <c r="BI365" i="34" s="1"/>
  <c r="BI366" i="34" s="1"/>
  <c r="BI367" i="34" s="1"/>
  <c r="BI368" i="34" s="1"/>
  <c r="BI369" i="34" s="1"/>
  <c r="BM357" i="34"/>
  <c r="BM358" i="34" s="1"/>
  <c r="BM359" i="34" s="1"/>
  <c r="BM360" i="34" s="1"/>
  <c r="BM361" i="34" s="1"/>
  <c r="BM362" i="34" s="1"/>
  <c r="BI357" i="34"/>
  <c r="BI358" i="34" s="1"/>
  <c r="BI359" i="34" s="1"/>
  <c r="BI360" i="34" s="1"/>
  <c r="BI361" i="34" s="1"/>
  <c r="BI362" i="34" s="1"/>
  <c r="BM335" i="34"/>
  <c r="BM336" i="34" s="1"/>
  <c r="BM337" i="34" s="1"/>
  <c r="BM338" i="34" s="1"/>
  <c r="BM339" i="34" s="1"/>
  <c r="BM340" i="34" s="1"/>
  <c r="BM341" i="34" s="1"/>
  <c r="BI335" i="34"/>
  <c r="BI336" i="34" s="1"/>
  <c r="BI337" i="34" s="1"/>
  <c r="BI338" i="34" s="1"/>
  <c r="BI339" i="34" s="1"/>
  <c r="BI340" i="34" s="1"/>
  <c r="BI341" i="34" s="1"/>
  <c r="BM328" i="34"/>
  <c r="BM329" i="34" s="1"/>
  <c r="BM330" i="34" s="1"/>
  <c r="BM331" i="34" s="1"/>
  <c r="BM332" i="34" s="1"/>
  <c r="BM333" i="34" s="1"/>
  <c r="BM334" i="34" s="1"/>
  <c r="BI328" i="34"/>
  <c r="BI329" i="34" s="1"/>
  <c r="BI330" i="34" s="1"/>
  <c r="BI331" i="34" s="1"/>
  <c r="BI332" i="34" s="1"/>
  <c r="BI333" i="34" s="1"/>
  <c r="BI334" i="34" s="1"/>
  <c r="BM321" i="34"/>
  <c r="BM322" i="34" s="1"/>
  <c r="BM323" i="34" s="1"/>
  <c r="BM324" i="34" s="1"/>
  <c r="BM325" i="34" s="1"/>
  <c r="BM326" i="34" s="1"/>
  <c r="BM327" i="34" s="1"/>
  <c r="BI321" i="34"/>
  <c r="BI322" i="34" s="1"/>
  <c r="BI323" i="34" s="1"/>
  <c r="BI324" i="34" s="1"/>
  <c r="BI325" i="34" s="1"/>
  <c r="BI326" i="34" s="1"/>
  <c r="BI327" i="34" s="1"/>
  <c r="BM314" i="34"/>
  <c r="BM315" i="34" s="1"/>
  <c r="BM316" i="34" s="1"/>
  <c r="BM317" i="34" s="1"/>
  <c r="BM318" i="34" s="1"/>
  <c r="BM319" i="34" s="1"/>
  <c r="BM320" i="34" s="1"/>
  <c r="BI314" i="34"/>
  <c r="BI315" i="34" s="1"/>
  <c r="BI316" i="34" s="1"/>
  <c r="BI317" i="34" s="1"/>
  <c r="BI318" i="34" s="1"/>
  <c r="BI319" i="34" s="1"/>
  <c r="BI320" i="34" s="1"/>
  <c r="BM307" i="34"/>
  <c r="BM308" i="34" s="1"/>
  <c r="BM309" i="34" s="1"/>
  <c r="BM310" i="34" s="1"/>
  <c r="BM311" i="34" s="1"/>
  <c r="BM312" i="34" s="1"/>
  <c r="BM313" i="34" s="1"/>
  <c r="BI307" i="34"/>
  <c r="BI308" i="34" s="1"/>
  <c r="BI309" i="34" s="1"/>
  <c r="BI310" i="34" s="1"/>
  <c r="BI311" i="34" s="1"/>
  <c r="BI312" i="34" s="1"/>
  <c r="BI313" i="34" s="1"/>
  <c r="BM300" i="34"/>
  <c r="BM301" i="34" s="1"/>
  <c r="BM302" i="34" s="1"/>
  <c r="BM303" i="34" s="1"/>
  <c r="BM304" i="34" s="1"/>
  <c r="BM305" i="34" s="1"/>
  <c r="BM306" i="34" s="1"/>
  <c r="BI300" i="34"/>
  <c r="BI301" i="34" s="1"/>
  <c r="BI302" i="34" s="1"/>
  <c r="BI303" i="34" s="1"/>
  <c r="BI304" i="34" s="1"/>
  <c r="BI305" i="34" s="1"/>
  <c r="BI306" i="34" s="1"/>
  <c r="BM293" i="34"/>
  <c r="BM294" i="34" s="1"/>
  <c r="BM295" i="34" s="1"/>
  <c r="BM296" i="34" s="1"/>
  <c r="BM297" i="34" s="1"/>
  <c r="BM298" i="34" s="1"/>
  <c r="BM299" i="34" s="1"/>
  <c r="BI293" i="34"/>
  <c r="BI294" i="34" s="1"/>
  <c r="BI295" i="34" s="1"/>
  <c r="BI296" i="34" s="1"/>
  <c r="BI297" i="34" s="1"/>
  <c r="BI298" i="34" s="1"/>
  <c r="BI299" i="34" s="1"/>
  <c r="BM286" i="34"/>
  <c r="BM287" i="34" s="1"/>
  <c r="BM288" i="34" s="1"/>
  <c r="BM289" i="34" s="1"/>
  <c r="BM290" i="34" s="1"/>
  <c r="BM291" i="34" s="1"/>
  <c r="BM292" i="34" s="1"/>
  <c r="BI286" i="34"/>
  <c r="BI287" i="34" s="1"/>
  <c r="BI288" i="34" s="1"/>
  <c r="BI289" i="34" s="1"/>
  <c r="BI290" i="34" s="1"/>
  <c r="BI291" i="34" s="1"/>
  <c r="BI292" i="34" s="1"/>
  <c r="BM279" i="34"/>
  <c r="BM280" i="34" s="1"/>
  <c r="BM281" i="34" s="1"/>
  <c r="BM282" i="34" s="1"/>
  <c r="BM283" i="34" s="1"/>
  <c r="BM284" i="34" s="1"/>
  <c r="BM285" i="34" s="1"/>
  <c r="BI279" i="34"/>
  <c r="BI280" i="34" s="1"/>
  <c r="BI281" i="34" s="1"/>
  <c r="BI282" i="34" s="1"/>
  <c r="BI283" i="34" s="1"/>
  <c r="BI284" i="34" s="1"/>
  <c r="BI285" i="34" s="1"/>
  <c r="BM272" i="34"/>
  <c r="BM273" i="34" s="1"/>
  <c r="BM274" i="34" s="1"/>
  <c r="BM275" i="34" s="1"/>
  <c r="BM276" i="34" s="1"/>
  <c r="BM277" i="34" s="1"/>
  <c r="BM278" i="34" s="1"/>
  <c r="BI272" i="34"/>
  <c r="BI273" i="34" s="1"/>
  <c r="BI274" i="34" s="1"/>
  <c r="BI275" i="34" s="1"/>
  <c r="BI276" i="34" s="1"/>
  <c r="BI277" i="34" s="1"/>
  <c r="BI278" i="34" s="1"/>
  <c r="BM265" i="34"/>
  <c r="BM266" i="34" s="1"/>
  <c r="BM267" i="34" s="1"/>
  <c r="BM268" i="34" s="1"/>
  <c r="BM269" i="34" s="1"/>
  <c r="BM270" i="34" s="1"/>
  <c r="BM271" i="34" s="1"/>
  <c r="BI265" i="34"/>
  <c r="BI266" i="34" s="1"/>
  <c r="BI267" i="34" s="1"/>
  <c r="BI268" i="34" s="1"/>
  <c r="BI269" i="34" s="1"/>
  <c r="BI270" i="34" s="1"/>
  <c r="BI271" i="34" s="1"/>
  <c r="BM258" i="34"/>
  <c r="BM259" i="34" s="1"/>
  <c r="BM260" i="34" s="1"/>
  <c r="BM261" i="34" s="1"/>
  <c r="BM262" i="34" s="1"/>
  <c r="BM263" i="34" s="1"/>
  <c r="BM264" i="34" s="1"/>
  <c r="BI258" i="34"/>
  <c r="BI259" i="34" s="1"/>
  <c r="BI260" i="34" s="1"/>
  <c r="BI261" i="34" s="1"/>
  <c r="BI262" i="34" s="1"/>
  <c r="BI263" i="34" s="1"/>
  <c r="BI264" i="34" s="1"/>
  <c r="BM251" i="34"/>
  <c r="BM252" i="34" s="1"/>
  <c r="BM253" i="34" s="1"/>
  <c r="BM254" i="34" s="1"/>
  <c r="BM255" i="34" s="1"/>
  <c r="BM256" i="34" s="1"/>
  <c r="BM257" i="34" s="1"/>
  <c r="BI251" i="34"/>
  <c r="BI252" i="34" s="1"/>
  <c r="BI253" i="34" s="1"/>
  <c r="BI254" i="34" s="1"/>
  <c r="BI255" i="34" s="1"/>
  <c r="BI256" i="34" s="1"/>
  <c r="BI257" i="34" s="1"/>
  <c r="BM244" i="34"/>
  <c r="BM245" i="34" s="1"/>
  <c r="BM246" i="34" s="1"/>
  <c r="BM247" i="34" s="1"/>
  <c r="BM248" i="34" s="1"/>
  <c r="BM249" i="34" s="1"/>
  <c r="BM250" i="34" s="1"/>
  <c r="BI244" i="34"/>
  <c r="BI245" i="34" s="1"/>
  <c r="BI246" i="34" s="1"/>
  <c r="BI247" i="34" s="1"/>
  <c r="BI248" i="34" s="1"/>
  <c r="BI249" i="34" s="1"/>
  <c r="BI250" i="34" s="1"/>
  <c r="BM237" i="34"/>
  <c r="BM238" i="34" s="1"/>
  <c r="BM239" i="34" s="1"/>
  <c r="BM240" i="34" s="1"/>
  <c r="BM241" i="34" s="1"/>
  <c r="BM242" i="34" s="1"/>
  <c r="BM243" i="34" s="1"/>
  <c r="BI237" i="34"/>
  <c r="BI238" i="34" s="1"/>
  <c r="BI239" i="34" s="1"/>
  <c r="BI240" i="34" s="1"/>
  <c r="BI241" i="34" s="1"/>
  <c r="BI242" i="34" s="1"/>
  <c r="BI243" i="34" s="1"/>
  <c r="BM230" i="34"/>
  <c r="BM231" i="34" s="1"/>
  <c r="BM232" i="34" s="1"/>
  <c r="BM233" i="34" s="1"/>
  <c r="BM234" i="34" s="1"/>
  <c r="BM235" i="34" s="1"/>
  <c r="BM236" i="34" s="1"/>
  <c r="BI230" i="34"/>
  <c r="BI231" i="34" s="1"/>
  <c r="BI232" i="34" s="1"/>
  <c r="BI233" i="34" s="1"/>
  <c r="BI234" i="34" s="1"/>
  <c r="BI235" i="34" s="1"/>
  <c r="BI236" i="34" s="1"/>
  <c r="BM223" i="34"/>
  <c r="BM224" i="34" s="1"/>
  <c r="BM225" i="34" s="1"/>
  <c r="BM226" i="34" s="1"/>
  <c r="BM227" i="34" s="1"/>
  <c r="BM228" i="34" s="1"/>
  <c r="BM229" i="34" s="1"/>
  <c r="BI223" i="34"/>
  <c r="BI224" i="34" s="1"/>
  <c r="BI225" i="34" s="1"/>
  <c r="BI226" i="34" s="1"/>
  <c r="BI227" i="34" s="1"/>
  <c r="BI228" i="34" s="1"/>
  <c r="BI229" i="34" s="1"/>
  <c r="BM216" i="34"/>
  <c r="BM217" i="34" s="1"/>
  <c r="BM218" i="34" s="1"/>
  <c r="BM219" i="34" s="1"/>
  <c r="BM220" i="34" s="1"/>
  <c r="BM221" i="34" s="1"/>
  <c r="BM222" i="34" s="1"/>
  <c r="BI216" i="34"/>
  <c r="BI217" i="34" s="1"/>
  <c r="BI218" i="34" s="1"/>
  <c r="BI219" i="34" s="1"/>
  <c r="BI220" i="34" s="1"/>
  <c r="BI221" i="34" s="1"/>
  <c r="BI222" i="34" s="1"/>
  <c r="BM209" i="34"/>
  <c r="BM210" i="34" s="1"/>
  <c r="BM211" i="34" s="1"/>
  <c r="BM212" i="34" s="1"/>
  <c r="BM213" i="34" s="1"/>
  <c r="BM214" i="34" s="1"/>
  <c r="BM215" i="34" s="1"/>
  <c r="BI209" i="34"/>
  <c r="BI210" i="34" s="1"/>
  <c r="BI211" i="34" s="1"/>
  <c r="BI212" i="34" s="1"/>
  <c r="BI213" i="34" s="1"/>
  <c r="BI214" i="34" s="1"/>
  <c r="BI215" i="34" s="1"/>
  <c r="BM202" i="34"/>
  <c r="BM203" i="34" s="1"/>
  <c r="BM204" i="34" s="1"/>
  <c r="BM205" i="34" s="1"/>
  <c r="BM206" i="34" s="1"/>
  <c r="BM207" i="34" s="1"/>
  <c r="BM208" i="34" s="1"/>
  <c r="BI202" i="34"/>
  <c r="BI203" i="34" s="1"/>
  <c r="BI204" i="34" s="1"/>
  <c r="BI205" i="34" s="1"/>
  <c r="BI206" i="34" s="1"/>
  <c r="BI207" i="34" s="1"/>
  <c r="BI208" i="34" s="1"/>
  <c r="BM195" i="34"/>
  <c r="BM196" i="34" s="1"/>
  <c r="BM197" i="34" s="1"/>
  <c r="BM198" i="34" s="1"/>
  <c r="BM199" i="34" s="1"/>
  <c r="BM200" i="34" s="1"/>
  <c r="BM201" i="34" s="1"/>
  <c r="BI195" i="34"/>
  <c r="BI196" i="34" s="1"/>
  <c r="BI197" i="34" s="1"/>
  <c r="BI198" i="34" s="1"/>
  <c r="BI199" i="34" s="1"/>
  <c r="BI200" i="34" s="1"/>
  <c r="BI201" i="34" s="1"/>
  <c r="BI190" i="34"/>
  <c r="BI191" i="34" s="1"/>
  <c r="BI192" i="34" s="1"/>
  <c r="BI193" i="34" s="1"/>
  <c r="BI194" i="34" s="1"/>
  <c r="BM188" i="34"/>
  <c r="BM189" i="34" s="1"/>
  <c r="BM190" i="34" s="1"/>
  <c r="BM191" i="34" s="1"/>
  <c r="BM192" i="34" s="1"/>
  <c r="BM193" i="34" s="1"/>
  <c r="BM194" i="34" s="1"/>
  <c r="BI188" i="34"/>
  <c r="BI189" i="34" s="1"/>
  <c r="BM181" i="34"/>
  <c r="BM182" i="34" s="1"/>
  <c r="BM183" i="34" s="1"/>
  <c r="BM184" i="34" s="1"/>
  <c r="BM185" i="34" s="1"/>
  <c r="BM186" i="34" s="1"/>
  <c r="BM187" i="34" s="1"/>
  <c r="BI181" i="34"/>
  <c r="BI182" i="34" s="1"/>
  <c r="BI183" i="34" s="1"/>
  <c r="BI184" i="34" s="1"/>
  <c r="BI185" i="34" s="1"/>
  <c r="BI186" i="34" s="1"/>
  <c r="BI187" i="34" s="1"/>
  <c r="BM174" i="34"/>
  <c r="BM175" i="34" s="1"/>
  <c r="BM176" i="34" s="1"/>
  <c r="BM177" i="34" s="1"/>
  <c r="BM178" i="34" s="1"/>
  <c r="BM179" i="34" s="1"/>
  <c r="BM180" i="34" s="1"/>
  <c r="BI174" i="34"/>
  <c r="BI175" i="34" s="1"/>
  <c r="BI176" i="34" s="1"/>
  <c r="BI177" i="34" s="1"/>
  <c r="BI178" i="34" s="1"/>
  <c r="BI179" i="34" s="1"/>
  <c r="BI180" i="34" s="1"/>
  <c r="BM167" i="34"/>
  <c r="BM168" i="34" s="1"/>
  <c r="BM169" i="34" s="1"/>
  <c r="BM170" i="34" s="1"/>
  <c r="BM171" i="34" s="1"/>
  <c r="BM172" i="34" s="1"/>
  <c r="BM173" i="34" s="1"/>
  <c r="BI167" i="34"/>
  <c r="BI168" i="34" s="1"/>
  <c r="BI169" i="34" s="1"/>
  <c r="BI170" i="34" s="1"/>
  <c r="BI171" i="34" s="1"/>
  <c r="BI172" i="34" s="1"/>
  <c r="BI173" i="34" s="1"/>
  <c r="BM160" i="34"/>
  <c r="BM161" i="34" s="1"/>
  <c r="BM162" i="34" s="1"/>
  <c r="BM163" i="34" s="1"/>
  <c r="BM164" i="34" s="1"/>
  <c r="BM165" i="34" s="1"/>
  <c r="BM166" i="34" s="1"/>
  <c r="BI160" i="34"/>
  <c r="BI161" i="34" s="1"/>
  <c r="BI162" i="34" s="1"/>
  <c r="BI163" i="34" s="1"/>
  <c r="BI164" i="34" s="1"/>
  <c r="BI165" i="34" s="1"/>
  <c r="BI166" i="34" s="1"/>
  <c r="BM153" i="34"/>
  <c r="BM154" i="34" s="1"/>
  <c r="BM155" i="34" s="1"/>
  <c r="BM156" i="34" s="1"/>
  <c r="BM157" i="34" s="1"/>
  <c r="BM158" i="34" s="1"/>
  <c r="BM159" i="34" s="1"/>
  <c r="BI153" i="34"/>
  <c r="BI154" i="34" s="1"/>
  <c r="BI155" i="34" s="1"/>
  <c r="BI156" i="34" s="1"/>
  <c r="BI157" i="34" s="1"/>
  <c r="BI158" i="34" s="1"/>
  <c r="BI159" i="34" s="1"/>
  <c r="BM146" i="34"/>
  <c r="BM147" i="34" s="1"/>
  <c r="BM148" i="34" s="1"/>
  <c r="BM149" i="34" s="1"/>
  <c r="BM150" i="34" s="1"/>
  <c r="BM151" i="34" s="1"/>
  <c r="BM152" i="34" s="1"/>
  <c r="BI146" i="34"/>
  <c r="BI147" i="34" s="1"/>
  <c r="BI148" i="34" s="1"/>
  <c r="BI149" i="34" s="1"/>
  <c r="BI150" i="34" s="1"/>
  <c r="BI151" i="34" s="1"/>
  <c r="BI152" i="34" s="1"/>
  <c r="BM139" i="34"/>
  <c r="BM140" i="34" s="1"/>
  <c r="BM141" i="34" s="1"/>
  <c r="BM142" i="34" s="1"/>
  <c r="BM143" i="34" s="1"/>
  <c r="BM144" i="34" s="1"/>
  <c r="BM145" i="34" s="1"/>
  <c r="BI139" i="34"/>
  <c r="BI140" i="34" s="1"/>
  <c r="BI141" i="34" s="1"/>
  <c r="BI142" i="34" s="1"/>
  <c r="BI143" i="34" s="1"/>
  <c r="BI144" i="34" s="1"/>
  <c r="BI145" i="34" s="1"/>
  <c r="BM132" i="34"/>
  <c r="BM133" i="34" s="1"/>
  <c r="BM134" i="34" s="1"/>
  <c r="BM135" i="34" s="1"/>
  <c r="BM136" i="34" s="1"/>
  <c r="BM137" i="34" s="1"/>
  <c r="BM138" i="34" s="1"/>
  <c r="BI132" i="34"/>
  <c r="BI133" i="34" s="1"/>
  <c r="BI134" i="34" s="1"/>
  <c r="BI135" i="34" s="1"/>
  <c r="BI136" i="34" s="1"/>
  <c r="BI137" i="34" s="1"/>
  <c r="BI138" i="34" s="1"/>
  <c r="BM125" i="34"/>
  <c r="BM126" i="34" s="1"/>
  <c r="BM127" i="34" s="1"/>
  <c r="BM128" i="34" s="1"/>
  <c r="BM129" i="34" s="1"/>
  <c r="BM130" i="34" s="1"/>
  <c r="BM131" i="34" s="1"/>
  <c r="BI125" i="34"/>
  <c r="BI126" i="34" s="1"/>
  <c r="BI127" i="34" s="1"/>
  <c r="BI128" i="34" s="1"/>
  <c r="BI129" i="34" s="1"/>
  <c r="BI130" i="34" s="1"/>
  <c r="BI131" i="34" s="1"/>
  <c r="BM118" i="34"/>
  <c r="BM119" i="34" s="1"/>
  <c r="BM120" i="34" s="1"/>
  <c r="BM121" i="34" s="1"/>
  <c r="BM122" i="34" s="1"/>
  <c r="BM123" i="34" s="1"/>
  <c r="BM124" i="34" s="1"/>
  <c r="BI118" i="34"/>
  <c r="BI119" i="34" s="1"/>
  <c r="BI120" i="34" s="1"/>
  <c r="BI121" i="34" s="1"/>
  <c r="BI122" i="34" s="1"/>
  <c r="BI123" i="34" s="1"/>
  <c r="BI124" i="34" s="1"/>
  <c r="BM111" i="34"/>
  <c r="BM112" i="34" s="1"/>
  <c r="BM113" i="34" s="1"/>
  <c r="BM114" i="34" s="1"/>
  <c r="BM115" i="34" s="1"/>
  <c r="BM116" i="34" s="1"/>
  <c r="BM117" i="34" s="1"/>
  <c r="BI111" i="34"/>
  <c r="BI112" i="34" s="1"/>
  <c r="BI113" i="34" s="1"/>
  <c r="BI114" i="34" s="1"/>
  <c r="BI115" i="34" s="1"/>
  <c r="BI116" i="34" s="1"/>
  <c r="BI117" i="34" s="1"/>
  <c r="BM104" i="34"/>
  <c r="BM105" i="34" s="1"/>
  <c r="BM106" i="34" s="1"/>
  <c r="BM107" i="34" s="1"/>
  <c r="BM108" i="34" s="1"/>
  <c r="BM109" i="34" s="1"/>
  <c r="BM110" i="34" s="1"/>
  <c r="BI104" i="34"/>
  <c r="BI105" i="34" s="1"/>
  <c r="BI106" i="34" s="1"/>
  <c r="BI107" i="34" s="1"/>
  <c r="BI108" i="34" s="1"/>
  <c r="BI109" i="34" s="1"/>
  <c r="BI110" i="34" s="1"/>
  <c r="BM97" i="34"/>
  <c r="BM98" i="34" s="1"/>
  <c r="BM99" i="34" s="1"/>
  <c r="BM100" i="34" s="1"/>
  <c r="BM101" i="34" s="1"/>
  <c r="BM102" i="34" s="1"/>
  <c r="BM103" i="34" s="1"/>
  <c r="BI97" i="34"/>
  <c r="BI98" i="34" s="1"/>
  <c r="BI99" i="34" s="1"/>
  <c r="BI100" i="34" s="1"/>
  <c r="BI101" i="34" s="1"/>
  <c r="BI102" i="34" s="1"/>
  <c r="BI103" i="34" s="1"/>
  <c r="BM90" i="34"/>
  <c r="BM91" i="34" s="1"/>
  <c r="BM92" i="34" s="1"/>
  <c r="BM93" i="34" s="1"/>
  <c r="BM94" i="34" s="1"/>
  <c r="BM95" i="34" s="1"/>
  <c r="BM96" i="34" s="1"/>
  <c r="BI90" i="34"/>
  <c r="BI91" i="34" s="1"/>
  <c r="BI92" i="34" s="1"/>
  <c r="BI93" i="34" s="1"/>
  <c r="BI94" i="34" s="1"/>
  <c r="BI95" i="34" s="1"/>
  <c r="BI96" i="34" s="1"/>
  <c r="BM83" i="34"/>
  <c r="BM84" i="34" s="1"/>
  <c r="BM85" i="34" s="1"/>
  <c r="BM86" i="34" s="1"/>
  <c r="BM87" i="34" s="1"/>
  <c r="BM88" i="34" s="1"/>
  <c r="BM89" i="34" s="1"/>
  <c r="BI83" i="34"/>
  <c r="BI84" i="34" s="1"/>
  <c r="BI85" i="34" s="1"/>
  <c r="BI86" i="34" s="1"/>
  <c r="BI87" i="34" s="1"/>
  <c r="BI88" i="34" s="1"/>
  <c r="BI89" i="34" s="1"/>
  <c r="BM76" i="34"/>
  <c r="BM77" i="34" s="1"/>
  <c r="BM78" i="34" s="1"/>
  <c r="BM79" i="34" s="1"/>
  <c r="BM80" i="34" s="1"/>
  <c r="BM81" i="34" s="1"/>
  <c r="BM82" i="34" s="1"/>
  <c r="BI76" i="34"/>
  <c r="BI77" i="34" s="1"/>
  <c r="BI78" i="34" s="1"/>
  <c r="BI79" i="34" s="1"/>
  <c r="BI80" i="34" s="1"/>
  <c r="BI81" i="34" s="1"/>
  <c r="BI82" i="34" s="1"/>
  <c r="BM69" i="34"/>
  <c r="BM70" i="34" s="1"/>
  <c r="BM71" i="34" s="1"/>
  <c r="BM72" i="34" s="1"/>
  <c r="BM73" i="34" s="1"/>
  <c r="BM74" i="34" s="1"/>
  <c r="BM75" i="34" s="1"/>
  <c r="BI69" i="34"/>
  <c r="BI70" i="34" s="1"/>
  <c r="BI71" i="34" s="1"/>
  <c r="BI72" i="34" s="1"/>
  <c r="BI73" i="34" s="1"/>
  <c r="BI74" i="34" s="1"/>
  <c r="BI75" i="34" s="1"/>
  <c r="BM62" i="34"/>
  <c r="BM63" i="34" s="1"/>
  <c r="BM64" i="34" s="1"/>
  <c r="BM65" i="34" s="1"/>
  <c r="BM66" i="34" s="1"/>
  <c r="BM67" i="34" s="1"/>
  <c r="BM68" i="34" s="1"/>
  <c r="BI62" i="34"/>
  <c r="BI63" i="34" s="1"/>
  <c r="BI64" i="34" s="1"/>
  <c r="BI65" i="34" s="1"/>
  <c r="BI66" i="34" s="1"/>
  <c r="BI67" i="34" s="1"/>
  <c r="BI68" i="34" s="1"/>
  <c r="BM55" i="34"/>
  <c r="BM56" i="34" s="1"/>
  <c r="BM57" i="34" s="1"/>
  <c r="BM58" i="34" s="1"/>
  <c r="BM59" i="34" s="1"/>
  <c r="BM60" i="34" s="1"/>
  <c r="BM61" i="34" s="1"/>
  <c r="BI55" i="34"/>
  <c r="BI56" i="34" s="1"/>
  <c r="BI57" i="34" s="1"/>
  <c r="BI58" i="34" s="1"/>
  <c r="BI59" i="34" s="1"/>
  <c r="BI60" i="34" s="1"/>
  <c r="BI61" i="34" s="1"/>
  <c r="BM48" i="34"/>
  <c r="BI48" i="34"/>
  <c r="BM41" i="34"/>
  <c r="BM42" i="34" s="1"/>
  <c r="BM43" i="34" s="1"/>
  <c r="BM44" i="34" s="1"/>
  <c r="BM45" i="34" s="1"/>
  <c r="BM46" i="34" s="1"/>
  <c r="BM47" i="34" s="1"/>
  <c r="BI41" i="34"/>
  <c r="BM34" i="34"/>
  <c r="BM35" i="34" s="1"/>
  <c r="BM36" i="34" s="1"/>
  <c r="BM37" i="34" s="1"/>
  <c r="BM38" i="34" s="1"/>
  <c r="BM39" i="34" s="1"/>
  <c r="BM40" i="34" s="1"/>
  <c r="BI34" i="34"/>
  <c r="BM27" i="34"/>
  <c r="BI27" i="34"/>
  <c r="BM20" i="34"/>
  <c r="BM21" i="34" s="1"/>
  <c r="BM22" i="34" s="1"/>
  <c r="BM23" i="34" s="1"/>
  <c r="BM24" i="34" s="1"/>
  <c r="BM25" i="34" s="1"/>
  <c r="BM26" i="34" s="1"/>
  <c r="BI20" i="34"/>
  <c r="BM13" i="34"/>
  <c r="BI13" i="34"/>
  <c r="BL6" i="34"/>
  <c r="BI6" i="34"/>
  <c r="BE363" i="34"/>
  <c r="BE364" i="34" s="1"/>
  <c r="BE365" i="34" s="1"/>
  <c r="BE366" i="34" s="1"/>
  <c r="BE367" i="34" s="1"/>
  <c r="BE368" i="34" s="1"/>
  <c r="BE369" i="34" s="1"/>
  <c r="BA363" i="34"/>
  <c r="BA364" i="34" s="1"/>
  <c r="BA365" i="34" s="1"/>
  <c r="BA366" i="34" s="1"/>
  <c r="BA367" i="34" s="1"/>
  <c r="BA368" i="34" s="1"/>
  <c r="BA369" i="34" s="1"/>
  <c r="BE357" i="34"/>
  <c r="BE358" i="34" s="1"/>
  <c r="BE359" i="34" s="1"/>
  <c r="BE360" i="34" s="1"/>
  <c r="BE361" i="34" s="1"/>
  <c r="BE362" i="34" s="1"/>
  <c r="BA357" i="34"/>
  <c r="BA358" i="34" s="1"/>
  <c r="BA359" i="34" s="1"/>
  <c r="BA360" i="34" s="1"/>
  <c r="BA361" i="34" s="1"/>
  <c r="BA362" i="34" s="1"/>
  <c r="BE335" i="34"/>
  <c r="BE336" i="34" s="1"/>
  <c r="BE337" i="34" s="1"/>
  <c r="BE338" i="34" s="1"/>
  <c r="BE339" i="34" s="1"/>
  <c r="BE340" i="34" s="1"/>
  <c r="BE341" i="34" s="1"/>
  <c r="BA335" i="34"/>
  <c r="BA336" i="34" s="1"/>
  <c r="BA337" i="34" s="1"/>
  <c r="BA338" i="34" s="1"/>
  <c r="BA339" i="34" s="1"/>
  <c r="BA340" i="34" s="1"/>
  <c r="BA341" i="34" s="1"/>
  <c r="BE328" i="34"/>
  <c r="BE329" i="34" s="1"/>
  <c r="BE330" i="34" s="1"/>
  <c r="BE331" i="34" s="1"/>
  <c r="BE332" i="34" s="1"/>
  <c r="BE333" i="34" s="1"/>
  <c r="BE334" i="34" s="1"/>
  <c r="BA328" i="34"/>
  <c r="BA329" i="34" s="1"/>
  <c r="BA330" i="34" s="1"/>
  <c r="BA331" i="34" s="1"/>
  <c r="BA332" i="34" s="1"/>
  <c r="BA333" i="34" s="1"/>
  <c r="BA334" i="34" s="1"/>
  <c r="BE321" i="34"/>
  <c r="BE322" i="34" s="1"/>
  <c r="BE323" i="34" s="1"/>
  <c r="BE324" i="34" s="1"/>
  <c r="BE325" i="34" s="1"/>
  <c r="BE326" i="34" s="1"/>
  <c r="BE327" i="34" s="1"/>
  <c r="BA321" i="34"/>
  <c r="BA322" i="34" s="1"/>
  <c r="BA323" i="34" s="1"/>
  <c r="BA324" i="34" s="1"/>
  <c r="BA325" i="34" s="1"/>
  <c r="BA326" i="34" s="1"/>
  <c r="BA327" i="34" s="1"/>
  <c r="BE314" i="34"/>
  <c r="BE315" i="34" s="1"/>
  <c r="BE316" i="34" s="1"/>
  <c r="BE317" i="34" s="1"/>
  <c r="BE318" i="34" s="1"/>
  <c r="BE319" i="34" s="1"/>
  <c r="BE320" i="34" s="1"/>
  <c r="BA314" i="34"/>
  <c r="BA315" i="34" s="1"/>
  <c r="BA316" i="34" s="1"/>
  <c r="BA317" i="34" s="1"/>
  <c r="BA318" i="34" s="1"/>
  <c r="BA319" i="34" s="1"/>
  <c r="BA320" i="34" s="1"/>
  <c r="BE307" i="34"/>
  <c r="BE308" i="34" s="1"/>
  <c r="BE309" i="34" s="1"/>
  <c r="BE310" i="34" s="1"/>
  <c r="BE311" i="34" s="1"/>
  <c r="BE312" i="34" s="1"/>
  <c r="BE313" i="34" s="1"/>
  <c r="BA307" i="34"/>
  <c r="BA308" i="34" s="1"/>
  <c r="BA309" i="34" s="1"/>
  <c r="BA310" i="34" s="1"/>
  <c r="BA311" i="34" s="1"/>
  <c r="BA312" i="34" s="1"/>
  <c r="BA313" i="34" s="1"/>
  <c r="BE300" i="34"/>
  <c r="BE301" i="34" s="1"/>
  <c r="BE302" i="34" s="1"/>
  <c r="BE303" i="34" s="1"/>
  <c r="BE304" i="34" s="1"/>
  <c r="BE305" i="34" s="1"/>
  <c r="BE306" i="34" s="1"/>
  <c r="BA300" i="34"/>
  <c r="BA301" i="34" s="1"/>
  <c r="BA302" i="34" s="1"/>
  <c r="BA303" i="34" s="1"/>
  <c r="BA304" i="34" s="1"/>
  <c r="BA305" i="34" s="1"/>
  <c r="BA306" i="34" s="1"/>
  <c r="BE293" i="34"/>
  <c r="BE294" i="34" s="1"/>
  <c r="BE295" i="34" s="1"/>
  <c r="BE296" i="34" s="1"/>
  <c r="BE297" i="34" s="1"/>
  <c r="BE298" i="34" s="1"/>
  <c r="BE299" i="34" s="1"/>
  <c r="BA293" i="34"/>
  <c r="BA294" i="34" s="1"/>
  <c r="BA295" i="34" s="1"/>
  <c r="BA296" i="34" s="1"/>
  <c r="BA297" i="34" s="1"/>
  <c r="BA298" i="34" s="1"/>
  <c r="BA299" i="34" s="1"/>
  <c r="BE286" i="34"/>
  <c r="BE287" i="34" s="1"/>
  <c r="BE288" i="34" s="1"/>
  <c r="BE289" i="34" s="1"/>
  <c r="BE290" i="34" s="1"/>
  <c r="BE291" i="34" s="1"/>
  <c r="BE292" i="34" s="1"/>
  <c r="BA286" i="34"/>
  <c r="BA287" i="34" s="1"/>
  <c r="BA288" i="34" s="1"/>
  <c r="BA289" i="34" s="1"/>
  <c r="BA290" i="34" s="1"/>
  <c r="BA291" i="34" s="1"/>
  <c r="BA292" i="34" s="1"/>
  <c r="BE279" i="34"/>
  <c r="BE280" i="34" s="1"/>
  <c r="BE281" i="34" s="1"/>
  <c r="BE282" i="34" s="1"/>
  <c r="BE283" i="34" s="1"/>
  <c r="BE284" i="34" s="1"/>
  <c r="BE285" i="34" s="1"/>
  <c r="BA279" i="34"/>
  <c r="BA280" i="34" s="1"/>
  <c r="BA281" i="34" s="1"/>
  <c r="BA282" i="34" s="1"/>
  <c r="BA283" i="34" s="1"/>
  <c r="BA284" i="34" s="1"/>
  <c r="BA285" i="34" s="1"/>
  <c r="BE272" i="34"/>
  <c r="BE273" i="34" s="1"/>
  <c r="BE274" i="34" s="1"/>
  <c r="BE275" i="34" s="1"/>
  <c r="BE276" i="34" s="1"/>
  <c r="BE277" i="34" s="1"/>
  <c r="BE278" i="34" s="1"/>
  <c r="BA272" i="34"/>
  <c r="BA273" i="34" s="1"/>
  <c r="BA274" i="34" s="1"/>
  <c r="BA275" i="34" s="1"/>
  <c r="BA276" i="34" s="1"/>
  <c r="BA277" i="34" s="1"/>
  <c r="BA278" i="34" s="1"/>
  <c r="BE265" i="34"/>
  <c r="BE266" i="34" s="1"/>
  <c r="BE267" i="34" s="1"/>
  <c r="BE268" i="34" s="1"/>
  <c r="BE269" i="34" s="1"/>
  <c r="BE270" i="34" s="1"/>
  <c r="BE271" i="34" s="1"/>
  <c r="BA265" i="34"/>
  <c r="BA266" i="34" s="1"/>
  <c r="BA267" i="34" s="1"/>
  <c r="BA268" i="34" s="1"/>
  <c r="BA269" i="34" s="1"/>
  <c r="BA270" i="34" s="1"/>
  <c r="BA271" i="34" s="1"/>
  <c r="BE258" i="34"/>
  <c r="BE259" i="34" s="1"/>
  <c r="BE260" i="34" s="1"/>
  <c r="BE261" i="34" s="1"/>
  <c r="BE262" i="34" s="1"/>
  <c r="BE263" i="34" s="1"/>
  <c r="BE264" i="34" s="1"/>
  <c r="BA258" i="34"/>
  <c r="BA259" i="34" s="1"/>
  <c r="BA260" i="34" s="1"/>
  <c r="BA261" i="34" s="1"/>
  <c r="BA262" i="34" s="1"/>
  <c r="BA263" i="34" s="1"/>
  <c r="BA264" i="34" s="1"/>
  <c r="BE251" i="34"/>
  <c r="BE252" i="34" s="1"/>
  <c r="BE253" i="34" s="1"/>
  <c r="BE254" i="34" s="1"/>
  <c r="BE255" i="34" s="1"/>
  <c r="BE256" i="34" s="1"/>
  <c r="BE257" i="34" s="1"/>
  <c r="BA251" i="34"/>
  <c r="BA252" i="34" s="1"/>
  <c r="BA253" i="34" s="1"/>
  <c r="BA254" i="34" s="1"/>
  <c r="BA255" i="34" s="1"/>
  <c r="BA256" i="34" s="1"/>
  <c r="BA257" i="34" s="1"/>
  <c r="BE244" i="34"/>
  <c r="BE245" i="34" s="1"/>
  <c r="BE246" i="34" s="1"/>
  <c r="BE247" i="34" s="1"/>
  <c r="BE248" i="34" s="1"/>
  <c r="BE249" i="34" s="1"/>
  <c r="BE250" i="34" s="1"/>
  <c r="BA244" i="34"/>
  <c r="BA245" i="34" s="1"/>
  <c r="BA246" i="34" s="1"/>
  <c r="BA247" i="34" s="1"/>
  <c r="BA248" i="34" s="1"/>
  <c r="BA249" i="34" s="1"/>
  <c r="BA250" i="34" s="1"/>
  <c r="BE237" i="34"/>
  <c r="BE238" i="34" s="1"/>
  <c r="BE239" i="34" s="1"/>
  <c r="BE240" i="34" s="1"/>
  <c r="BE241" i="34" s="1"/>
  <c r="BE242" i="34" s="1"/>
  <c r="BE243" i="34" s="1"/>
  <c r="BA237" i="34"/>
  <c r="BA238" i="34" s="1"/>
  <c r="BA239" i="34" s="1"/>
  <c r="BA240" i="34" s="1"/>
  <c r="BA241" i="34" s="1"/>
  <c r="BA242" i="34" s="1"/>
  <c r="BA243" i="34" s="1"/>
  <c r="BE230" i="34"/>
  <c r="BE231" i="34" s="1"/>
  <c r="BE232" i="34" s="1"/>
  <c r="BE233" i="34" s="1"/>
  <c r="BE234" i="34" s="1"/>
  <c r="BE235" i="34" s="1"/>
  <c r="BE236" i="34" s="1"/>
  <c r="BA230" i="34"/>
  <c r="BA231" i="34" s="1"/>
  <c r="BA232" i="34" s="1"/>
  <c r="BA233" i="34" s="1"/>
  <c r="BA234" i="34" s="1"/>
  <c r="BA235" i="34" s="1"/>
  <c r="BA236" i="34" s="1"/>
  <c r="BE223" i="34"/>
  <c r="BE224" i="34" s="1"/>
  <c r="BE225" i="34" s="1"/>
  <c r="BE226" i="34" s="1"/>
  <c r="BE227" i="34" s="1"/>
  <c r="BE228" i="34" s="1"/>
  <c r="BE229" i="34" s="1"/>
  <c r="BA223" i="34"/>
  <c r="BA224" i="34" s="1"/>
  <c r="BA225" i="34" s="1"/>
  <c r="BA226" i="34" s="1"/>
  <c r="BA227" i="34" s="1"/>
  <c r="BA228" i="34" s="1"/>
  <c r="BA229" i="34" s="1"/>
  <c r="BE216" i="34"/>
  <c r="BE217" i="34" s="1"/>
  <c r="BE218" i="34" s="1"/>
  <c r="BE219" i="34" s="1"/>
  <c r="BE220" i="34" s="1"/>
  <c r="BE221" i="34" s="1"/>
  <c r="BE222" i="34" s="1"/>
  <c r="BA216" i="34"/>
  <c r="BA217" i="34" s="1"/>
  <c r="BA218" i="34" s="1"/>
  <c r="BA219" i="34" s="1"/>
  <c r="BA220" i="34" s="1"/>
  <c r="BA221" i="34" s="1"/>
  <c r="BA222" i="34" s="1"/>
  <c r="BE209" i="34"/>
  <c r="BE210" i="34" s="1"/>
  <c r="BE211" i="34" s="1"/>
  <c r="BE212" i="34" s="1"/>
  <c r="BE213" i="34" s="1"/>
  <c r="BE214" i="34" s="1"/>
  <c r="BE215" i="34" s="1"/>
  <c r="BA209" i="34"/>
  <c r="BA210" i="34" s="1"/>
  <c r="BA211" i="34" s="1"/>
  <c r="BA212" i="34" s="1"/>
  <c r="BA213" i="34" s="1"/>
  <c r="BA214" i="34" s="1"/>
  <c r="BA215" i="34" s="1"/>
  <c r="BE202" i="34"/>
  <c r="BE203" i="34" s="1"/>
  <c r="BE204" i="34" s="1"/>
  <c r="BE205" i="34" s="1"/>
  <c r="BE206" i="34" s="1"/>
  <c r="BE207" i="34" s="1"/>
  <c r="BE208" i="34" s="1"/>
  <c r="BA202" i="34"/>
  <c r="BA203" i="34" s="1"/>
  <c r="BA204" i="34" s="1"/>
  <c r="BA205" i="34" s="1"/>
  <c r="BA206" i="34" s="1"/>
  <c r="BA207" i="34" s="1"/>
  <c r="BA208" i="34" s="1"/>
  <c r="BE195" i="34"/>
  <c r="BE196" i="34" s="1"/>
  <c r="BE197" i="34" s="1"/>
  <c r="BE198" i="34" s="1"/>
  <c r="BE199" i="34" s="1"/>
  <c r="BE200" i="34" s="1"/>
  <c r="BE201" i="34" s="1"/>
  <c r="BA195" i="34"/>
  <c r="BA196" i="34" s="1"/>
  <c r="BA197" i="34" s="1"/>
  <c r="BA198" i="34" s="1"/>
  <c r="BA199" i="34" s="1"/>
  <c r="BA200" i="34" s="1"/>
  <c r="BA201" i="34" s="1"/>
  <c r="BE188" i="34"/>
  <c r="BE189" i="34" s="1"/>
  <c r="BE190" i="34" s="1"/>
  <c r="BE191" i="34" s="1"/>
  <c r="BE192" i="34" s="1"/>
  <c r="BE193" i="34" s="1"/>
  <c r="BE194" i="34" s="1"/>
  <c r="BA188" i="34"/>
  <c r="BA189" i="34" s="1"/>
  <c r="BA190" i="34" s="1"/>
  <c r="BA191" i="34" s="1"/>
  <c r="BA192" i="34" s="1"/>
  <c r="BA193" i="34" s="1"/>
  <c r="BA194" i="34" s="1"/>
  <c r="BE181" i="34"/>
  <c r="BE182" i="34" s="1"/>
  <c r="BE183" i="34" s="1"/>
  <c r="BE184" i="34" s="1"/>
  <c r="BE185" i="34" s="1"/>
  <c r="BE186" i="34" s="1"/>
  <c r="BE187" i="34" s="1"/>
  <c r="BA181" i="34"/>
  <c r="BA182" i="34" s="1"/>
  <c r="BA183" i="34" s="1"/>
  <c r="BA184" i="34" s="1"/>
  <c r="BA185" i="34" s="1"/>
  <c r="BA186" i="34" s="1"/>
  <c r="BA187" i="34" s="1"/>
  <c r="BE174" i="34"/>
  <c r="BE175" i="34" s="1"/>
  <c r="BE176" i="34" s="1"/>
  <c r="BE177" i="34" s="1"/>
  <c r="BE178" i="34" s="1"/>
  <c r="BE179" i="34" s="1"/>
  <c r="BE180" i="34" s="1"/>
  <c r="BA174" i="34"/>
  <c r="BA175" i="34" s="1"/>
  <c r="BA176" i="34" s="1"/>
  <c r="BA177" i="34" s="1"/>
  <c r="BA178" i="34" s="1"/>
  <c r="BA179" i="34" s="1"/>
  <c r="BA180" i="34" s="1"/>
  <c r="BE167" i="34"/>
  <c r="BE168" i="34" s="1"/>
  <c r="BE169" i="34" s="1"/>
  <c r="BE170" i="34" s="1"/>
  <c r="BE171" i="34" s="1"/>
  <c r="BE172" i="34" s="1"/>
  <c r="BE173" i="34" s="1"/>
  <c r="BA167" i="34"/>
  <c r="BA168" i="34" s="1"/>
  <c r="BA169" i="34" s="1"/>
  <c r="BA170" i="34" s="1"/>
  <c r="BA171" i="34" s="1"/>
  <c r="BA172" i="34" s="1"/>
  <c r="BA173" i="34" s="1"/>
  <c r="BE160" i="34"/>
  <c r="BE161" i="34" s="1"/>
  <c r="BE162" i="34" s="1"/>
  <c r="BE163" i="34" s="1"/>
  <c r="BE164" i="34" s="1"/>
  <c r="BE165" i="34" s="1"/>
  <c r="BE166" i="34" s="1"/>
  <c r="BA160" i="34"/>
  <c r="BA161" i="34" s="1"/>
  <c r="BA162" i="34" s="1"/>
  <c r="BA163" i="34" s="1"/>
  <c r="BA164" i="34" s="1"/>
  <c r="BA165" i="34" s="1"/>
  <c r="BA166" i="34" s="1"/>
  <c r="BE153" i="34"/>
  <c r="BE154" i="34" s="1"/>
  <c r="BE155" i="34" s="1"/>
  <c r="BE156" i="34" s="1"/>
  <c r="BE157" i="34" s="1"/>
  <c r="BE158" i="34" s="1"/>
  <c r="BE159" i="34" s="1"/>
  <c r="BA153" i="34"/>
  <c r="BA154" i="34" s="1"/>
  <c r="BA155" i="34" s="1"/>
  <c r="BA156" i="34" s="1"/>
  <c r="BA157" i="34" s="1"/>
  <c r="BA158" i="34" s="1"/>
  <c r="BA159" i="34" s="1"/>
  <c r="BE146" i="34"/>
  <c r="BE147" i="34" s="1"/>
  <c r="BE148" i="34" s="1"/>
  <c r="BE149" i="34" s="1"/>
  <c r="BE150" i="34" s="1"/>
  <c r="BE151" i="34" s="1"/>
  <c r="BE152" i="34" s="1"/>
  <c r="BA146" i="34"/>
  <c r="BA147" i="34" s="1"/>
  <c r="BA148" i="34" s="1"/>
  <c r="BA149" i="34" s="1"/>
  <c r="BA150" i="34" s="1"/>
  <c r="BA151" i="34" s="1"/>
  <c r="BA152" i="34" s="1"/>
  <c r="BE139" i="34"/>
  <c r="BE140" i="34" s="1"/>
  <c r="BE141" i="34" s="1"/>
  <c r="BE142" i="34" s="1"/>
  <c r="BE143" i="34" s="1"/>
  <c r="BE144" i="34" s="1"/>
  <c r="BE145" i="34" s="1"/>
  <c r="BA139" i="34"/>
  <c r="BA140" i="34" s="1"/>
  <c r="BA141" i="34" s="1"/>
  <c r="BA142" i="34" s="1"/>
  <c r="BA143" i="34" s="1"/>
  <c r="BA144" i="34" s="1"/>
  <c r="BA145" i="34" s="1"/>
  <c r="BE132" i="34"/>
  <c r="BE133" i="34" s="1"/>
  <c r="BE134" i="34" s="1"/>
  <c r="BE135" i="34" s="1"/>
  <c r="BE136" i="34" s="1"/>
  <c r="BE137" i="34" s="1"/>
  <c r="BE138" i="34" s="1"/>
  <c r="BA132" i="34"/>
  <c r="BA133" i="34" s="1"/>
  <c r="BA134" i="34" s="1"/>
  <c r="BA135" i="34" s="1"/>
  <c r="BA136" i="34" s="1"/>
  <c r="BA137" i="34" s="1"/>
  <c r="BA138" i="34" s="1"/>
  <c r="BE125" i="34"/>
  <c r="BE126" i="34" s="1"/>
  <c r="BE127" i="34" s="1"/>
  <c r="BE128" i="34" s="1"/>
  <c r="BE129" i="34" s="1"/>
  <c r="BE130" i="34" s="1"/>
  <c r="BE131" i="34" s="1"/>
  <c r="BA125" i="34"/>
  <c r="BA126" i="34" s="1"/>
  <c r="BA127" i="34" s="1"/>
  <c r="BA128" i="34" s="1"/>
  <c r="BA129" i="34" s="1"/>
  <c r="BA130" i="34" s="1"/>
  <c r="BA131" i="34" s="1"/>
  <c r="BE118" i="34"/>
  <c r="BE119" i="34" s="1"/>
  <c r="BE120" i="34" s="1"/>
  <c r="BE121" i="34" s="1"/>
  <c r="BE122" i="34" s="1"/>
  <c r="BE123" i="34" s="1"/>
  <c r="BE124" i="34" s="1"/>
  <c r="BA118" i="34"/>
  <c r="BA119" i="34" s="1"/>
  <c r="BA120" i="34" s="1"/>
  <c r="BA121" i="34" s="1"/>
  <c r="BA122" i="34" s="1"/>
  <c r="BA123" i="34" s="1"/>
  <c r="BA124" i="34" s="1"/>
  <c r="BE111" i="34"/>
  <c r="BE112" i="34" s="1"/>
  <c r="BE113" i="34" s="1"/>
  <c r="BE114" i="34" s="1"/>
  <c r="BE115" i="34" s="1"/>
  <c r="BE116" i="34" s="1"/>
  <c r="BE117" i="34" s="1"/>
  <c r="BA111" i="34"/>
  <c r="BA112" i="34" s="1"/>
  <c r="BA113" i="34" s="1"/>
  <c r="BA114" i="34" s="1"/>
  <c r="BA115" i="34" s="1"/>
  <c r="BA116" i="34" s="1"/>
  <c r="BA117" i="34" s="1"/>
  <c r="BE104" i="34"/>
  <c r="BE105" i="34" s="1"/>
  <c r="BE106" i="34" s="1"/>
  <c r="BE107" i="34" s="1"/>
  <c r="BE108" i="34" s="1"/>
  <c r="BE109" i="34" s="1"/>
  <c r="BE110" i="34" s="1"/>
  <c r="BA104" i="34"/>
  <c r="BA105" i="34" s="1"/>
  <c r="BA106" i="34" s="1"/>
  <c r="BA107" i="34" s="1"/>
  <c r="BA108" i="34" s="1"/>
  <c r="BA109" i="34" s="1"/>
  <c r="BA110" i="34" s="1"/>
  <c r="BE97" i="34"/>
  <c r="BE98" i="34" s="1"/>
  <c r="BE99" i="34" s="1"/>
  <c r="BE100" i="34" s="1"/>
  <c r="BE101" i="34" s="1"/>
  <c r="BE102" i="34" s="1"/>
  <c r="BE103" i="34" s="1"/>
  <c r="BA97" i="34"/>
  <c r="BA98" i="34" s="1"/>
  <c r="BA99" i="34" s="1"/>
  <c r="BA100" i="34" s="1"/>
  <c r="BA101" i="34" s="1"/>
  <c r="BA102" i="34" s="1"/>
  <c r="BA103" i="34" s="1"/>
  <c r="BE90" i="34"/>
  <c r="BE91" i="34" s="1"/>
  <c r="BE92" i="34" s="1"/>
  <c r="BE93" i="34" s="1"/>
  <c r="BE94" i="34" s="1"/>
  <c r="BE95" i="34" s="1"/>
  <c r="BE96" i="34" s="1"/>
  <c r="BA90" i="34"/>
  <c r="BA91" i="34" s="1"/>
  <c r="BA92" i="34" s="1"/>
  <c r="BA93" i="34" s="1"/>
  <c r="BA94" i="34" s="1"/>
  <c r="BA95" i="34" s="1"/>
  <c r="BA96" i="34" s="1"/>
  <c r="BE83" i="34"/>
  <c r="BE84" i="34" s="1"/>
  <c r="BE85" i="34" s="1"/>
  <c r="BE86" i="34" s="1"/>
  <c r="BE87" i="34" s="1"/>
  <c r="BE88" i="34" s="1"/>
  <c r="BE89" i="34" s="1"/>
  <c r="BA83" i="34"/>
  <c r="BA84" i="34" s="1"/>
  <c r="BA85" i="34" s="1"/>
  <c r="BA86" i="34" s="1"/>
  <c r="BA87" i="34" s="1"/>
  <c r="BA88" i="34" s="1"/>
  <c r="BA89" i="34" s="1"/>
  <c r="BE76" i="34"/>
  <c r="BE77" i="34" s="1"/>
  <c r="BE78" i="34" s="1"/>
  <c r="BE79" i="34" s="1"/>
  <c r="BE80" i="34" s="1"/>
  <c r="BE81" i="34" s="1"/>
  <c r="BE82" i="34" s="1"/>
  <c r="BA76" i="34"/>
  <c r="BA77" i="34" s="1"/>
  <c r="BA78" i="34" s="1"/>
  <c r="BA79" i="34" s="1"/>
  <c r="BA80" i="34" s="1"/>
  <c r="BA81" i="34" s="1"/>
  <c r="BA82" i="34" s="1"/>
  <c r="BE69" i="34"/>
  <c r="BE70" i="34" s="1"/>
  <c r="BE71" i="34" s="1"/>
  <c r="BE72" i="34" s="1"/>
  <c r="BE73" i="34" s="1"/>
  <c r="BE74" i="34" s="1"/>
  <c r="BE75" i="34" s="1"/>
  <c r="BA69" i="34"/>
  <c r="BA70" i="34" s="1"/>
  <c r="BA71" i="34" s="1"/>
  <c r="BA72" i="34" s="1"/>
  <c r="BA73" i="34" s="1"/>
  <c r="BA74" i="34" s="1"/>
  <c r="BA75" i="34" s="1"/>
  <c r="BE62" i="34"/>
  <c r="BE63" i="34" s="1"/>
  <c r="BE64" i="34" s="1"/>
  <c r="BE65" i="34" s="1"/>
  <c r="BE66" i="34" s="1"/>
  <c r="BE67" i="34" s="1"/>
  <c r="BE68" i="34" s="1"/>
  <c r="BA62" i="34"/>
  <c r="BA63" i="34" s="1"/>
  <c r="BA64" i="34" s="1"/>
  <c r="BA65" i="34" s="1"/>
  <c r="BA66" i="34" s="1"/>
  <c r="BA67" i="34" s="1"/>
  <c r="BA68" i="34" s="1"/>
  <c r="BE55" i="34"/>
  <c r="BE56" i="34" s="1"/>
  <c r="BE57" i="34" s="1"/>
  <c r="BE58" i="34" s="1"/>
  <c r="BE59" i="34" s="1"/>
  <c r="BE60" i="34" s="1"/>
  <c r="BE61" i="34" s="1"/>
  <c r="BE41" i="34"/>
  <c r="BE20" i="34"/>
  <c r="BE21" i="34" s="1"/>
  <c r="BE22" i="34" s="1"/>
  <c r="BE23" i="34" s="1"/>
  <c r="BE24" i="34" s="1"/>
  <c r="BE25" i="34" s="1"/>
  <c r="BE26" i="34" s="1"/>
  <c r="BD6" i="34"/>
  <c r="AZ6" i="34"/>
  <c r="AW363" i="34"/>
  <c r="AW364" i="34" s="1"/>
  <c r="AW365" i="34" s="1"/>
  <c r="AW366" i="34" s="1"/>
  <c r="AW367" i="34" s="1"/>
  <c r="AW368" i="34" s="1"/>
  <c r="AW369" i="34" s="1"/>
  <c r="AS363" i="34"/>
  <c r="AS364" i="34" s="1"/>
  <c r="AS365" i="34" s="1"/>
  <c r="AS366" i="34" s="1"/>
  <c r="AS367" i="34" s="1"/>
  <c r="AS368" i="34" s="1"/>
  <c r="AS369" i="34" s="1"/>
  <c r="AW357" i="34"/>
  <c r="AW358" i="34" s="1"/>
  <c r="AW359" i="34" s="1"/>
  <c r="AW360" i="34" s="1"/>
  <c r="AW361" i="34" s="1"/>
  <c r="AW362" i="34" s="1"/>
  <c r="AS357" i="34"/>
  <c r="AS358" i="34" s="1"/>
  <c r="AS359" i="34" s="1"/>
  <c r="AS360" i="34" s="1"/>
  <c r="AS361" i="34" s="1"/>
  <c r="AS362" i="34" s="1"/>
  <c r="AW335" i="34"/>
  <c r="AW336" i="34" s="1"/>
  <c r="AW337" i="34" s="1"/>
  <c r="AW338" i="34" s="1"/>
  <c r="AW339" i="34" s="1"/>
  <c r="AW340" i="34" s="1"/>
  <c r="AW341" i="34" s="1"/>
  <c r="AS335" i="34"/>
  <c r="AS336" i="34" s="1"/>
  <c r="AS337" i="34" s="1"/>
  <c r="AS338" i="34" s="1"/>
  <c r="AS339" i="34" s="1"/>
  <c r="AS340" i="34" s="1"/>
  <c r="AS341" i="34" s="1"/>
  <c r="AW328" i="34"/>
  <c r="AW329" i="34" s="1"/>
  <c r="AW330" i="34" s="1"/>
  <c r="AW331" i="34" s="1"/>
  <c r="AW332" i="34" s="1"/>
  <c r="AW333" i="34" s="1"/>
  <c r="AW334" i="34" s="1"/>
  <c r="AS328" i="34"/>
  <c r="AS329" i="34" s="1"/>
  <c r="AS330" i="34" s="1"/>
  <c r="AS331" i="34" s="1"/>
  <c r="AS332" i="34" s="1"/>
  <c r="AS333" i="34" s="1"/>
  <c r="AS334" i="34" s="1"/>
  <c r="AW321" i="34"/>
  <c r="AW322" i="34" s="1"/>
  <c r="AW323" i="34" s="1"/>
  <c r="AW324" i="34" s="1"/>
  <c r="AW325" i="34" s="1"/>
  <c r="AW326" i="34" s="1"/>
  <c r="AW327" i="34" s="1"/>
  <c r="AS321" i="34"/>
  <c r="AS322" i="34" s="1"/>
  <c r="AS323" i="34" s="1"/>
  <c r="AS324" i="34" s="1"/>
  <c r="AS325" i="34" s="1"/>
  <c r="AS326" i="34" s="1"/>
  <c r="AS327" i="34" s="1"/>
  <c r="AW314" i="34"/>
  <c r="AW315" i="34" s="1"/>
  <c r="AW316" i="34" s="1"/>
  <c r="AW317" i="34" s="1"/>
  <c r="AW318" i="34" s="1"/>
  <c r="AW319" i="34" s="1"/>
  <c r="AW320" i="34" s="1"/>
  <c r="AS314" i="34"/>
  <c r="AS315" i="34" s="1"/>
  <c r="AS316" i="34" s="1"/>
  <c r="AS317" i="34" s="1"/>
  <c r="AS318" i="34" s="1"/>
  <c r="AS319" i="34" s="1"/>
  <c r="AS320" i="34" s="1"/>
  <c r="AW307" i="34"/>
  <c r="AW308" i="34" s="1"/>
  <c r="AW309" i="34" s="1"/>
  <c r="AW310" i="34" s="1"/>
  <c r="AW311" i="34" s="1"/>
  <c r="AW312" i="34" s="1"/>
  <c r="AW313" i="34" s="1"/>
  <c r="AS307" i="34"/>
  <c r="AS308" i="34" s="1"/>
  <c r="AS309" i="34" s="1"/>
  <c r="AS310" i="34" s="1"/>
  <c r="AS311" i="34" s="1"/>
  <c r="AS312" i="34" s="1"/>
  <c r="AS313" i="34" s="1"/>
  <c r="AW300" i="34"/>
  <c r="AW301" i="34" s="1"/>
  <c r="AW302" i="34" s="1"/>
  <c r="AW303" i="34" s="1"/>
  <c r="AW304" i="34" s="1"/>
  <c r="AW305" i="34" s="1"/>
  <c r="AW306" i="34" s="1"/>
  <c r="AS300" i="34"/>
  <c r="AS301" i="34" s="1"/>
  <c r="AS302" i="34" s="1"/>
  <c r="AS303" i="34" s="1"/>
  <c r="AS304" i="34" s="1"/>
  <c r="AS305" i="34" s="1"/>
  <c r="AS306" i="34" s="1"/>
  <c r="AW293" i="34"/>
  <c r="AW294" i="34" s="1"/>
  <c r="AW295" i="34" s="1"/>
  <c r="AW296" i="34" s="1"/>
  <c r="AW297" i="34" s="1"/>
  <c r="AW298" i="34" s="1"/>
  <c r="AW299" i="34" s="1"/>
  <c r="AS293" i="34"/>
  <c r="AS294" i="34" s="1"/>
  <c r="AS295" i="34" s="1"/>
  <c r="AS296" i="34" s="1"/>
  <c r="AS297" i="34" s="1"/>
  <c r="AS298" i="34" s="1"/>
  <c r="AS299" i="34" s="1"/>
  <c r="AW286" i="34"/>
  <c r="AW287" i="34" s="1"/>
  <c r="AW288" i="34" s="1"/>
  <c r="AW289" i="34" s="1"/>
  <c r="AW290" i="34" s="1"/>
  <c r="AW291" i="34" s="1"/>
  <c r="AW292" i="34" s="1"/>
  <c r="AS286" i="34"/>
  <c r="AS287" i="34" s="1"/>
  <c r="AS288" i="34" s="1"/>
  <c r="AS289" i="34" s="1"/>
  <c r="AS290" i="34" s="1"/>
  <c r="AS291" i="34" s="1"/>
  <c r="AS292" i="34" s="1"/>
  <c r="AW279" i="34"/>
  <c r="AW280" i="34" s="1"/>
  <c r="AW281" i="34" s="1"/>
  <c r="AW282" i="34" s="1"/>
  <c r="AW283" i="34" s="1"/>
  <c r="AW284" i="34" s="1"/>
  <c r="AW285" i="34" s="1"/>
  <c r="AS279" i="34"/>
  <c r="AS280" i="34" s="1"/>
  <c r="AS281" i="34" s="1"/>
  <c r="AS282" i="34" s="1"/>
  <c r="AS283" i="34" s="1"/>
  <c r="AS284" i="34" s="1"/>
  <c r="AS285" i="34" s="1"/>
  <c r="AW272" i="34"/>
  <c r="AW273" i="34" s="1"/>
  <c r="AW274" i="34" s="1"/>
  <c r="AW275" i="34" s="1"/>
  <c r="AW276" i="34" s="1"/>
  <c r="AW277" i="34" s="1"/>
  <c r="AW278" i="34" s="1"/>
  <c r="AS272" i="34"/>
  <c r="AS273" i="34" s="1"/>
  <c r="AS274" i="34" s="1"/>
  <c r="AS275" i="34" s="1"/>
  <c r="AS276" i="34" s="1"/>
  <c r="AS277" i="34" s="1"/>
  <c r="AS278" i="34" s="1"/>
  <c r="AW265" i="34"/>
  <c r="AW266" i="34" s="1"/>
  <c r="AW267" i="34" s="1"/>
  <c r="AW268" i="34" s="1"/>
  <c r="AW269" i="34" s="1"/>
  <c r="AW270" i="34" s="1"/>
  <c r="AW271" i="34" s="1"/>
  <c r="AS265" i="34"/>
  <c r="AS266" i="34" s="1"/>
  <c r="AS267" i="34" s="1"/>
  <c r="AS268" i="34" s="1"/>
  <c r="AS269" i="34" s="1"/>
  <c r="AS270" i="34" s="1"/>
  <c r="AS271" i="34" s="1"/>
  <c r="AW258" i="34"/>
  <c r="AW259" i="34" s="1"/>
  <c r="AW260" i="34" s="1"/>
  <c r="AW261" i="34" s="1"/>
  <c r="AW262" i="34" s="1"/>
  <c r="AW263" i="34" s="1"/>
  <c r="AW264" i="34" s="1"/>
  <c r="AS258" i="34"/>
  <c r="AS259" i="34" s="1"/>
  <c r="AS260" i="34" s="1"/>
  <c r="AS261" i="34" s="1"/>
  <c r="AS262" i="34" s="1"/>
  <c r="AS263" i="34" s="1"/>
  <c r="AS264" i="34" s="1"/>
  <c r="AW251" i="34"/>
  <c r="AW252" i="34" s="1"/>
  <c r="AW253" i="34" s="1"/>
  <c r="AW254" i="34" s="1"/>
  <c r="AW255" i="34" s="1"/>
  <c r="AW256" i="34" s="1"/>
  <c r="AW257" i="34" s="1"/>
  <c r="AS251" i="34"/>
  <c r="AS252" i="34" s="1"/>
  <c r="AS253" i="34" s="1"/>
  <c r="AS254" i="34" s="1"/>
  <c r="AS255" i="34" s="1"/>
  <c r="AS256" i="34" s="1"/>
  <c r="AS257" i="34" s="1"/>
  <c r="AW244" i="34"/>
  <c r="AW245" i="34" s="1"/>
  <c r="AW246" i="34" s="1"/>
  <c r="AW247" i="34" s="1"/>
  <c r="AW248" i="34" s="1"/>
  <c r="AW249" i="34" s="1"/>
  <c r="AW250" i="34" s="1"/>
  <c r="AS244" i="34"/>
  <c r="AS245" i="34" s="1"/>
  <c r="AS246" i="34" s="1"/>
  <c r="AS247" i="34" s="1"/>
  <c r="AS248" i="34" s="1"/>
  <c r="AS249" i="34" s="1"/>
  <c r="AS250" i="34" s="1"/>
  <c r="AW237" i="34"/>
  <c r="AW238" i="34" s="1"/>
  <c r="AW239" i="34" s="1"/>
  <c r="AW240" i="34" s="1"/>
  <c r="AW241" i="34" s="1"/>
  <c r="AW242" i="34" s="1"/>
  <c r="AW243" i="34" s="1"/>
  <c r="AS237" i="34"/>
  <c r="AS238" i="34" s="1"/>
  <c r="AS239" i="34" s="1"/>
  <c r="AS240" i="34" s="1"/>
  <c r="AS241" i="34" s="1"/>
  <c r="AS242" i="34" s="1"/>
  <c r="AS243" i="34" s="1"/>
  <c r="AW230" i="34"/>
  <c r="AW231" i="34" s="1"/>
  <c r="AW232" i="34" s="1"/>
  <c r="AW233" i="34" s="1"/>
  <c r="AW234" i="34" s="1"/>
  <c r="AW235" i="34" s="1"/>
  <c r="AW236" i="34" s="1"/>
  <c r="AS230" i="34"/>
  <c r="AS231" i="34" s="1"/>
  <c r="AS232" i="34" s="1"/>
  <c r="AS233" i="34" s="1"/>
  <c r="AS234" i="34" s="1"/>
  <c r="AS235" i="34" s="1"/>
  <c r="AS236" i="34" s="1"/>
  <c r="AW223" i="34"/>
  <c r="AW224" i="34" s="1"/>
  <c r="AW225" i="34" s="1"/>
  <c r="AW226" i="34" s="1"/>
  <c r="AW227" i="34" s="1"/>
  <c r="AW228" i="34" s="1"/>
  <c r="AW229" i="34" s="1"/>
  <c r="AS223" i="34"/>
  <c r="AS224" i="34" s="1"/>
  <c r="AS225" i="34" s="1"/>
  <c r="AS226" i="34" s="1"/>
  <c r="AS227" i="34" s="1"/>
  <c r="AS228" i="34" s="1"/>
  <c r="AS229" i="34" s="1"/>
  <c r="AW216" i="34"/>
  <c r="AW217" i="34" s="1"/>
  <c r="AW218" i="34" s="1"/>
  <c r="AW219" i="34" s="1"/>
  <c r="AW220" i="34" s="1"/>
  <c r="AW221" i="34" s="1"/>
  <c r="AW222" i="34" s="1"/>
  <c r="AS216" i="34"/>
  <c r="AS217" i="34" s="1"/>
  <c r="AS218" i="34" s="1"/>
  <c r="AS219" i="34" s="1"/>
  <c r="AS220" i="34" s="1"/>
  <c r="AS221" i="34" s="1"/>
  <c r="AS222" i="34" s="1"/>
  <c r="AW209" i="34"/>
  <c r="AW210" i="34" s="1"/>
  <c r="AW211" i="34" s="1"/>
  <c r="AW212" i="34" s="1"/>
  <c r="AW213" i="34" s="1"/>
  <c r="AW214" i="34" s="1"/>
  <c r="AW215" i="34" s="1"/>
  <c r="AS209" i="34"/>
  <c r="AS210" i="34" s="1"/>
  <c r="AS211" i="34" s="1"/>
  <c r="AS212" i="34" s="1"/>
  <c r="AS213" i="34" s="1"/>
  <c r="AS214" i="34" s="1"/>
  <c r="AS215" i="34" s="1"/>
  <c r="AW202" i="34"/>
  <c r="AW203" i="34" s="1"/>
  <c r="AW204" i="34" s="1"/>
  <c r="AW205" i="34" s="1"/>
  <c r="AW206" i="34" s="1"/>
  <c r="AW207" i="34" s="1"/>
  <c r="AW208" i="34" s="1"/>
  <c r="AS202" i="34"/>
  <c r="AS203" i="34" s="1"/>
  <c r="AS204" i="34" s="1"/>
  <c r="AS205" i="34" s="1"/>
  <c r="AS206" i="34" s="1"/>
  <c r="AS207" i="34" s="1"/>
  <c r="AS208" i="34" s="1"/>
  <c r="AW195" i="34"/>
  <c r="AW196" i="34" s="1"/>
  <c r="AW197" i="34" s="1"/>
  <c r="AW198" i="34" s="1"/>
  <c r="AW199" i="34" s="1"/>
  <c r="AW200" i="34" s="1"/>
  <c r="AW201" i="34" s="1"/>
  <c r="AS195" i="34"/>
  <c r="AS196" i="34" s="1"/>
  <c r="AS197" i="34" s="1"/>
  <c r="AS198" i="34" s="1"/>
  <c r="AS199" i="34" s="1"/>
  <c r="AS200" i="34" s="1"/>
  <c r="AS201" i="34" s="1"/>
  <c r="AW188" i="34"/>
  <c r="AW189" i="34" s="1"/>
  <c r="AW190" i="34" s="1"/>
  <c r="AW191" i="34" s="1"/>
  <c r="AW192" i="34" s="1"/>
  <c r="AW193" i="34" s="1"/>
  <c r="AW194" i="34" s="1"/>
  <c r="AS188" i="34"/>
  <c r="AS189" i="34" s="1"/>
  <c r="AS190" i="34" s="1"/>
  <c r="AS191" i="34" s="1"/>
  <c r="AS192" i="34" s="1"/>
  <c r="AS193" i="34" s="1"/>
  <c r="AS194" i="34" s="1"/>
  <c r="AW181" i="34"/>
  <c r="AW182" i="34" s="1"/>
  <c r="AW183" i="34" s="1"/>
  <c r="AW184" i="34" s="1"/>
  <c r="AW185" i="34" s="1"/>
  <c r="AW186" i="34" s="1"/>
  <c r="AW187" i="34" s="1"/>
  <c r="AS181" i="34"/>
  <c r="AS182" i="34" s="1"/>
  <c r="AS183" i="34" s="1"/>
  <c r="AS184" i="34" s="1"/>
  <c r="AS185" i="34" s="1"/>
  <c r="AS186" i="34" s="1"/>
  <c r="AS187" i="34" s="1"/>
  <c r="AW174" i="34"/>
  <c r="AW175" i="34" s="1"/>
  <c r="AW176" i="34" s="1"/>
  <c r="AW177" i="34" s="1"/>
  <c r="AW178" i="34" s="1"/>
  <c r="AW179" i="34" s="1"/>
  <c r="AW180" i="34" s="1"/>
  <c r="AS174" i="34"/>
  <c r="AS175" i="34" s="1"/>
  <c r="AS176" i="34" s="1"/>
  <c r="AS177" i="34" s="1"/>
  <c r="AS178" i="34" s="1"/>
  <c r="AS179" i="34" s="1"/>
  <c r="AS180" i="34" s="1"/>
  <c r="AW167" i="34"/>
  <c r="AW168" i="34" s="1"/>
  <c r="AW169" i="34" s="1"/>
  <c r="AW170" i="34" s="1"/>
  <c r="AW171" i="34" s="1"/>
  <c r="AW172" i="34" s="1"/>
  <c r="AW173" i="34" s="1"/>
  <c r="AS167" i="34"/>
  <c r="AS168" i="34" s="1"/>
  <c r="AS169" i="34" s="1"/>
  <c r="AS170" i="34" s="1"/>
  <c r="AS171" i="34" s="1"/>
  <c r="AS172" i="34" s="1"/>
  <c r="AS173" i="34" s="1"/>
  <c r="AW160" i="34"/>
  <c r="AW161" i="34" s="1"/>
  <c r="AW162" i="34" s="1"/>
  <c r="AW163" i="34" s="1"/>
  <c r="AW164" i="34" s="1"/>
  <c r="AW165" i="34" s="1"/>
  <c r="AW166" i="34" s="1"/>
  <c r="AS160" i="34"/>
  <c r="AS161" i="34" s="1"/>
  <c r="AS162" i="34" s="1"/>
  <c r="AS163" i="34" s="1"/>
  <c r="AS164" i="34" s="1"/>
  <c r="AS165" i="34" s="1"/>
  <c r="AS166" i="34" s="1"/>
  <c r="AW153" i="34"/>
  <c r="AW154" i="34" s="1"/>
  <c r="AW155" i="34" s="1"/>
  <c r="AW156" i="34" s="1"/>
  <c r="AW157" i="34" s="1"/>
  <c r="AW158" i="34" s="1"/>
  <c r="AW159" i="34" s="1"/>
  <c r="AS153" i="34"/>
  <c r="AS154" i="34" s="1"/>
  <c r="AS155" i="34" s="1"/>
  <c r="AS156" i="34" s="1"/>
  <c r="AS157" i="34" s="1"/>
  <c r="AS158" i="34" s="1"/>
  <c r="AS159" i="34" s="1"/>
  <c r="AW146" i="34"/>
  <c r="AW147" i="34" s="1"/>
  <c r="AW148" i="34" s="1"/>
  <c r="AW149" i="34" s="1"/>
  <c r="AW150" i="34" s="1"/>
  <c r="AW151" i="34" s="1"/>
  <c r="AW152" i="34" s="1"/>
  <c r="AS146" i="34"/>
  <c r="AS147" i="34" s="1"/>
  <c r="AS148" i="34" s="1"/>
  <c r="AS149" i="34" s="1"/>
  <c r="AS150" i="34" s="1"/>
  <c r="AS151" i="34" s="1"/>
  <c r="AS152" i="34" s="1"/>
  <c r="AW139" i="34"/>
  <c r="AW140" i="34" s="1"/>
  <c r="AW141" i="34" s="1"/>
  <c r="AW142" i="34" s="1"/>
  <c r="AW143" i="34" s="1"/>
  <c r="AW144" i="34" s="1"/>
  <c r="AW145" i="34" s="1"/>
  <c r="AS139" i="34"/>
  <c r="AS140" i="34" s="1"/>
  <c r="AS141" i="34" s="1"/>
  <c r="AS142" i="34" s="1"/>
  <c r="AS143" i="34" s="1"/>
  <c r="AS144" i="34" s="1"/>
  <c r="AS145" i="34" s="1"/>
  <c r="AW132" i="34"/>
  <c r="AW133" i="34" s="1"/>
  <c r="AW134" i="34" s="1"/>
  <c r="AW135" i="34" s="1"/>
  <c r="AW136" i="34" s="1"/>
  <c r="AW137" i="34" s="1"/>
  <c r="AW138" i="34" s="1"/>
  <c r="AS132" i="34"/>
  <c r="AS133" i="34" s="1"/>
  <c r="AS134" i="34" s="1"/>
  <c r="AS135" i="34" s="1"/>
  <c r="AS136" i="34" s="1"/>
  <c r="AS137" i="34" s="1"/>
  <c r="AS138" i="34" s="1"/>
  <c r="AW125" i="34"/>
  <c r="AW126" i="34" s="1"/>
  <c r="AW127" i="34" s="1"/>
  <c r="AW128" i="34" s="1"/>
  <c r="AW129" i="34" s="1"/>
  <c r="AW130" i="34" s="1"/>
  <c r="AW131" i="34" s="1"/>
  <c r="AS125" i="34"/>
  <c r="AS126" i="34" s="1"/>
  <c r="AS127" i="34" s="1"/>
  <c r="AS128" i="34" s="1"/>
  <c r="AS129" i="34" s="1"/>
  <c r="AS130" i="34" s="1"/>
  <c r="AS131" i="34" s="1"/>
  <c r="AW118" i="34"/>
  <c r="AW119" i="34" s="1"/>
  <c r="AW120" i="34" s="1"/>
  <c r="AW121" i="34" s="1"/>
  <c r="AW122" i="34" s="1"/>
  <c r="AW123" i="34" s="1"/>
  <c r="AW124" i="34" s="1"/>
  <c r="AS118" i="34"/>
  <c r="AS119" i="34" s="1"/>
  <c r="AS120" i="34" s="1"/>
  <c r="AS121" i="34" s="1"/>
  <c r="AS122" i="34" s="1"/>
  <c r="AS123" i="34" s="1"/>
  <c r="AS124" i="34" s="1"/>
  <c r="AW111" i="34"/>
  <c r="AW112" i="34" s="1"/>
  <c r="AW113" i="34" s="1"/>
  <c r="AW114" i="34" s="1"/>
  <c r="AW115" i="34" s="1"/>
  <c r="AW116" i="34" s="1"/>
  <c r="AW117" i="34" s="1"/>
  <c r="AS111" i="34"/>
  <c r="AS112" i="34" s="1"/>
  <c r="AS113" i="34" s="1"/>
  <c r="AS114" i="34" s="1"/>
  <c r="AS115" i="34" s="1"/>
  <c r="AS116" i="34" s="1"/>
  <c r="AS117" i="34" s="1"/>
  <c r="AW104" i="34"/>
  <c r="AW105" i="34" s="1"/>
  <c r="AW106" i="34" s="1"/>
  <c r="AW107" i="34" s="1"/>
  <c r="AW108" i="34" s="1"/>
  <c r="AW109" i="34" s="1"/>
  <c r="AW110" i="34" s="1"/>
  <c r="AS104" i="34"/>
  <c r="AS105" i="34" s="1"/>
  <c r="AS106" i="34" s="1"/>
  <c r="AS107" i="34" s="1"/>
  <c r="AS108" i="34" s="1"/>
  <c r="AS109" i="34" s="1"/>
  <c r="AS110" i="34" s="1"/>
  <c r="AW97" i="34"/>
  <c r="AW98" i="34" s="1"/>
  <c r="AW99" i="34" s="1"/>
  <c r="AW100" i="34" s="1"/>
  <c r="AW101" i="34" s="1"/>
  <c r="AW102" i="34" s="1"/>
  <c r="AW103" i="34" s="1"/>
  <c r="AS97" i="34"/>
  <c r="AS98" i="34" s="1"/>
  <c r="AS99" i="34" s="1"/>
  <c r="AS100" i="34" s="1"/>
  <c r="AS101" i="34" s="1"/>
  <c r="AS102" i="34" s="1"/>
  <c r="AS103" i="34" s="1"/>
  <c r="AW90" i="34"/>
  <c r="AW91" i="34" s="1"/>
  <c r="AW92" i="34" s="1"/>
  <c r="AW93" i="34" s="1"/>
  <c r="AW94" i="34" s="1"/>
  <c r="AW95" i="34" s="1"/>
  <c r="AW96" i="34" s="1"/>
  <c r="AS90" i="34"/>
  <c r="AS91" i="34" s="1"/>
  <c r="AS92" i="34" s="1"/>
  <c r="AS93" i="34" s="1"/>
  <c r="AS94" i="34" s="1"/>
  <c r="AS95" i="34" s="1"/>
  <c r="AS96" i="34" s="1"/>
  <c r="AW83" i="34"/>
  <c r="AW84" i="34" s="1"/>
  <c r="AW85" i="34" s="1"/>
  <c r="AW86" i="34" s="1"/>
  <c r="AW87" i="34" s="1"/>
  <c r="AW88" i="34" s="1"/>
  <c r="AW89" i="34" s="1"/>
  <c r="AS83" i="34"/>
  <c r="AS84" i="34" s="1"/>
  <c r="AS85" i="34" s="1"/>
  <c r="AS86" i="34" s="1"/>
  <c r="AS87" i="34" s="1"/>
  <c r="AS88" i="34" s="1"/>
  <c r="AS89" i="34" s="1"/>
  <c r="AW76" i="34"/>
  <c r="AW77" i="34" s="1"/>
  <c r="AW78" i="34" s="1"/>
  <c r="AW79" i="34" s="1"/>
  <c r="AW80" i="34" s="1"/>
  <c r="AW81" i="34" s="1"/>
  <c r="AW82" i="34" s="1"/>
  <c r="AS76" i="34"/>
  <c r="AS77" i="34" s="1"/>
  <c r="AS78" i="34" s="1"/>
  <c r="AS79" i="34" s="1"/>
  <c r="AS80" i="34" s="1"/>
  <c r="AS81" i="34" s="1"/>
  <c r="AS82" i="34" s="1"/>
  <c r="AW69" i="34"/>
  <c r="AW70" i="34" s="1"/>
  <c r="AW71" i="34" s="1"/>
  <c r="AW72" i="34" s="1"/>
  <c r="AW73" i="34" s="1"/>
  <c r="AW74" i="34" s="1"/>
  <c r="AW75" i="34" s="1"/>
  <c r="AS69" i="34"/>
  <c r="AS70" i="34" s="1"/>
  <c r="AS71" i="34" s="1"/>
  <c r="AS72" i="34" s="1"/>
  <c r="AS73" i="34" s="1"/>
  <c r="AS74" i="34" s="1"/>
  <c r="AS75" i="34" s="1"/>
  <c r="AW62" i="34"/>
  <c r="AW63" i="34" s="1"/>
  <c r="AW64" i="34" s="1"/>
  <c r="AW65" i="34" s="1"/>
  <c r="AW66" i="34" s="1"/>
  <c r="AW67" i="34" s="1"/>
  <c r="AW68" i="34" s="1"/>
  <c r="AS62" i="34"/>
  <c r="AS63" i="34" s="1"/>
  <c r="AS64" i="34" s="1"/>
  <c r="AS65" i="34" s="1"/>
  <c r="AS66" i="34" s="1"/>
  <c r="AS67" i="34" s="1"/>
  <c r="AS68" i="34" s="1"/>
  <c r="AW55" i="34"/>
  <c r="AW56" i="34" s="1"/>
  <c r="AW57" i="34" s="1"/>
  <c r="AW58" i="34" s="1"/>
  <c r="AW59" i="34" s="1"/>
  <c r="AW60" i="34" s="1"/>
  <c r="AW61" i="34" s="1"/>
  <c r="AS55" i="34"/>
  <c r="AS56" i="34" s="1"/>
  <c r="AS57" i="34" s="1"/>
  <c r="AS58" i="34" s="1"/>
  <c r="AS59" i="34" s="1"/>
  <c r="AS60" i="34" s="1"/>
  <c r="AS61" i="34" s="1"/>
  <c r="AW48" i="34"/>
  <c r="AS48" i="34"/>
  <c r="AS49" i="34" s="1"/>
  <c r="AS50" i="34" s="1"/>
  <c r="AS51" i="34" s="1"/>
  <c r="AS52" i="34" s="1"/>
  <c r="AS53" i="34" s="1"/>
  <c r="AS54" i="34" s="1"/>
  <c r="AW41" i="34"/>
  <c r="AW42" i="34" s="1"/>
  <c r="AW43" i="34" s="1"/>
  <c r="AW44" i="34" s="1"/>
  <c r="AW45" i="34" s="1"/>
  <c r="AW46" i="34" s="1"/>
  <c r="AW47" i="34" s="1"/>
  <c r="AS41" i="34"/>
  <c r="AW34" i="34"/>
  <c r="AW35" i="34" s="1"/>
  <c r="AW36" i="34" s="1"/>
  <c r="AW37" i="34" s="1"/>
  <c r="AW38" i="34" s="1"/>
  <c r="AW39" i="34" s="1"/>
  <c r="AW40" i="34" s="1"/>
  <c r="AS34" i="34"/>
  <c r="AS35" i="34" s="1"/>
  <c r="AS36" i="34" s="1"/>
  <c r="AS37" i="34" s="1"/>
  <c r="AS38" i="34" s="1"/>
  <c r="AS39" i="34" s="1"/>
  <c r="AS40" i="34" s="1"/>
  <c r="AW27" i="34"/>
  <c r="AS27" i="34"/>
  <c r="AS28" i="34" s="1"/>
  <c r="AS29" i="34" s="1"/>
  <c r="AS30" i="34" s="1"/>
  <c r="AS31" i="34" s="1"/>
  <c r="AS32" i="34" s="1"/>
  <c r="AS33" i="34" s="1"/>
  <c r="AW20" i="34"/>
  <c r="AS20" i="34"/>
  <c r="AS21" i="34" s="1"/>
  <c r="AS22" i="34" s="1"/>
  <c r="AS23" i="34" s="1"/>
  <c r="AS24" i="34" s="1"/>
  <c r="AS25" i="34" s="1"/>
  <c r="AS26" i="34" s="1"/>
  <c r="AW13" i="34"/>
  <c r="AW14" i="34" s="1"/>
  <c r="AW15" i="34" s="1"/>
  <c r="AW16" i="34" s="1"/>
  <c r="AW17" i="34" s="1"/>
  <c r="AW18" i="34" s="1"/>
  <c r="AW19" i="34" s="1"/>
  <c r="AS13" i="34"/>
  <c r="AV6" i="34"/>
  <c r="AR6" i="34"/>
  <c r="AO363" i="34"/>
  <c r="AO364" i="34" s="1"/>
  <c r="AO365" i="34" s="1"/>
  <c r="AO366" i="34" s="1"/>
  <c r="AO367" i="34" s="1"/>
  <c r="AO368" i="34" s="1"/>
  <c r="AO369" i="34" s="1"/>
  <c r="AO357" i="34"/>
  <c r="AO358" i="34" s="1"/>
  <c r="AO359" i="34" s="1"/>
  <c r="AO360" i="34" s="1"/>
  <c r="AO361" i="34" s="1"/>
  <c r="AO362" i="34" s="1"/>
  <c r="AO335" i="34"/>
  <c r="AO336" i="34" s="1"/>
  <c r="AO337" i="34" s="1"/>
  <c r="AO338" i="34" s="1"/>
  <c r="AO339" i="34" s="1"/>
  <c r="AO340" i="34" s="1"/>
  <c r="AO341" i="34" s="1"/>
  <c r="AO328" i="34"/>
  <c r="AO329" i="34" s="1"/>
  <c r="AO330" i="34" s="1"/>
  <c r="AO331" i="34" s="1"/>
  <c r="AO332" i="34" s="1"/>
  <c r="AO333" i="34" s="1"/>
  <c r="AO334" i="34" s="1"/>
  <c r="AO321" i="34"/>
  <c r="AO322" i="34" s="1"/>
  <c r="AO323" i="34" s="1"/>
  <c r="AO324" i="34" s="1"/>
  <c r="AO325" i="34" s="1"/>
  <c r="AO326" i="34" s="1"/>
  <c r="AO327" i="34" s="1"/>
  <c r="AO314" i="34"/>
  <c r="AO315" i="34" s="1"/>
  <c r="AO316" i="34" s="1"/>
  <c r="AO317" i="34" s="1"/>
  <c r="AO318" i="34" s="1"/>
  <c r="AO319" i="34" s="1"/>
  <c r="AO320" i="34" s="1"/>
  <c r="AO307" i="34"/>
  <c r="AO308" i="34" s="1"/>
  <c r="AO309" i="34" s="1"/>
  <c r="AO310" i="34" s="1"/>
  <c r="AO311" i="34" s="1"/>
  <c r="AO312" i="34" s="1"/>
  <c r="AO313" i="34" s="1"/>
  <c r="AO300" i="34"/>
  <c r="AO301" i="34" s="1"/>
  <c r="AO302" i="34" s="1"/>
  <c r="AO303" i="34" s="1"/>
  <c r="AO304" i="34" s="1"/>
  <c r="AO305" i="34" s="1"/>
  <c r="AO306" i="34" s="1"/>
  <c r="AO293" i="34"/>
  <c r="AO294" i="34" s="1"/>
  <c r="AO295" i="34" s="1"/>
  <c r="AO296" i="34" s="1"/>
  <c r="AO297" i="34" s="1"/>
  <c r="AO298" i="34" s="1"/>
  <c r="AO299" i="34" s="1"/>
  <c r="AO286" i="34"/>
  <c r="AO287" i="34" s="1"/>
  <c r="AO288" i="34" s="1"/>
  <c r="AO289" i="34" s="1"/>
  <c r="AO290" i="34" s="1"/>
  <c r="AO291" i="34" s="1"/>
  <c r="AO292" i="34" s="1"/>
  <c r="AO279" i="34"/>
  <c r="AO280" i="34" s="1"/>
  <c r="AO281" i="34" s="1"/>
  <c r="AO282" i="34" s="1"/>
  <c r="AO283" i="34" s="1"/>
  <c r="AO284" i="34" s="1"/>
  <c r="AO285" i="34" s="1"/>
  <c r="AO272" i="34"/>
  <c r="AO273" i="34" s="1"/>
  <c r="AO274" i="34" s="1"/>
  <c r="AO275" i="34" s="1"/>
  <c r="AO276" i="34" s="1"/>
  <c r="AO277" i="34" s="1"/>
  <c r="AO278" i="34" s="1"/>
  <c r="AO265" i="34"/>
  <c r="AO266" i="34" s="1"/>
  <c r="AO267" i="34" s="1"/>
  <c r="AO268" i="34" s="1"/>
  <c r="AO269" i="34" s="1"/>
  <c r="AO270" i="34" s="1"/>
  <c r="AO271" i="34" s="1"/>
  <c r="AO258" i="34"/>
  <c r="AO259" i="34" s="1"/>
  <c r="AO260" i="34" s="1"/>
  <c r="AO261" i="34" s="1"/>
  <c r="AO262" i="34" s="1"/>
  <c r="AO263" i="34" s="1"/>
  <c r="AO264" i="34" s="1"/>
  <c r="AO251" i="34"/>
  <c r="AO252" i="34" s="1"/>
  <c r="AO253" i="34" s="1"/>
  <c r="AO254" i="34" s="1"/>
  <c r="AO255" i="34" s="1"/>
  <c r="AO256" i="34" s="1"/>
  <c r="AO257" i="34" s="1"/>
  <c r="AO244" i="34"/>
  <c r="AO245" i="34" s="1"/>
  <c r="AO246" i="34" s="1"/>
  <c r="AO247" i="34" s="1"/>
  <c r="AO248" i="34" s="1"/>
  <c r="AO249" i="34" s="1"/>
  <c r="AO250" i="34" s="1"/>
  <c r="AO237" i="34"/>
  <c r="AO238" i="34" s="1"/>
  <c r="AO239" i="34" s="1"/>
  <c r="AO240" i="34" s="1"/>
  <c r="AO241" i="34" s="1"/>
  <c r="AO242" i="34" s="1"/>
  <c r="AO243" i="34" s="1"/>
  <c r="AO230" i="34"/>
  <c r="AO231" i="34" s="1"/>
  <c r="AO232" i="34" s="1"/>
  <c r="AO233" i="34" s="1"/>
  <c r="AO234" i="34" s="1"/>
  <c r="AO235" i="34" s="1"/>
  <c r="AO236" i="34" s="1"/>
  <c r="AO223" i="34"/>
  <c r="AO224" i="34" s="1"/>
  <c r="AO225" i="34" s="1"/>
  <c r="AO226" i="34" s="1"/>
  <c r="AO227" i="34" s="1"/>
  <c r="AO228" i="34" s="1"/>
  <c r="AO229" i="34" s="1"/>
  <c r="AO216" i="34"/>
  <c r="AO217" i="34" s="1"/>
  <c r="AO218" i="34" s="1"/>
  <c r="AO219" i="34" s="1"/>
  <c r="AO220" i="34" s="1"/>
  <c r="AO221" i="34" s="1"/>
  <c r="AO222" i="34" s="1"/>
  <c r="AO209" i="34"/>
  <c r="AO210" i="34" s="1"/>
  <c r="AO211" i="34" s="1"/>
  <c r="AO212" i="34" s="1"/>
  <c r="AO213" i="34" s="1"/>
  <c r="AO214" i="34" s="1"/>
  <c r="AO215" i="34" s="1"/>
  <c r="AO202" i="34"/>
  <c r="AO203" i="34" s="1"/>
  <c r="AO204" i="34" s="1"/>
  <c r="AO205" i="34" s="1"/>
  <c r="AO206" i="34" s="1"/>
  <c r="AO207" i="34" s="1"/>
  <c r="AO208" i="34" s="1"/>
  <c r="AO195" i="34"/>
  <c r="AO196" i="34" s="1"/>
  <c r="AO197" i="34" s="1"/>
  <c r="AO198" i="34" s="1"/>
  <c r="AO199" i="34" s="1"/>
  <c r="AO200" i="34" s="1"/>
  <c r="AO201" i="34" s="1"/>
  <c r="AO188" i="34"/>
  <c r="AO189" i="34" s="1"/>
  <c r="AO190" i="34" s="1"/>
  <c r="AO191" i="34" s="1"/>
  <c r="AO192" i="34" s="1"/>
  <c r="AO193" i="34" s="1"/>
  <c r="AO194" i="34" s="1"/>
  <c r="AO181" i="34"/>
  <c r="AO182" i="34" s="1"/>
  <c r="AO183" i="34" s="1"/>
  <c r="AO184" i="34" s="1"/>
  <c r="AO185" i="34" s="1"/>
  <c r="AO186" i="34" s="1"/>
  <c r="AO187" i="34" s="1"/>
  <c r="AO174" i="34"/>
  <c r="AO175" i="34" s="1"/>
  <c r="AO176" i="34" s="1"/>
  <c r="AO177" i="34" s="1"/>
  <c r="AO178" i="34" s="1"/>
  <c r="AO179" i="34" s="1"/>
  <c r="AO180" i="34" s="1"/>
  <c r="AO167" i="34"/>
  <c r="AO168" i="34" s="1"/>
  <c r="AO169" i="34" s="1"/>
  <c r="AO170" i="34" s="1"/>
  <c r="AO171" i="34" s="1"/>
  <c r="AO172" i="34" s="1"/>
  <c r="AO173" i="34" s="1"/>
  <c r="AO160" i="34"/>
  <c r="AO161" i="34" s="1"/>
  <c r="AO162" i="34" s="1"/>
  <c r="AO163" i="34" s="1"/>
  <c r="AO164" i="34" s="1"/>
  <c r="AO165" i="34" s="1"/>
  <c r="AO166" i="34" s="1"/>
  <c r="AO153" i="34"/>
  <c r="AO154" i="34" s="1"/>
  <c r="AO155" i="34" s="1"/>
  <c r="AO156" i="34" s="1"/>
  <c r="AO157" i="34" s="1"/>
  <c r="AO158" i="34" s="1"/>
  <c r="AO159" i="34" s="1"/>
  <c r="AO146" i="34"/>
  <c r="AO147" i="34" s="1"/>
  <c r="AO148" i="34" s="1"/>
  <c r="AO149" i="34" s="1"/>
  <c r="AO150" i="34" s="1"/>
  <c r="AO151" i="34" s="1"/>
  <c r="AO152" i="34" s="1"/>
  <c r="AO139" i="34"/>
  <c r="AO140" i="34" s="1"/>
  <c r="AO141" i="34" s="1"/>
  <c r="AO142" i="34" s="1"/>
  <c r="AO143" i="34" s="1"/>
  <c r="AO144" i="34" s="1"/>
  <c r="AO145" i="34" s="1"/>
  <c r="AO132" i="34"/>
  <c r="AO133" i="34" s="1"/>
  <c r="AO134" i="34" s="1"/>
  <c r="AO135" i="34" s="1"/>
  <c r="AO136" i="34" s="1"/>
  <c r="AO137" i="34" s="1"/>
  <c r="AO138" i="34" s="1"/>
  <c r="AO125" i="34"/>
  <c r="AO126" i="34" s="1"/>
  <c r="AO127" i="34" s="1"/>
  <c r="AO128" i="34" s="1"/>
  <c r="AO129" i="34" s="1"/>
  <c r="AO130" i="34" s="1"/>
  <c r="AO131" i="34" s="1"/>
  <c r="AO118" i="34"/>
  <c r="AO119" i="34" s="1"/>
  <c r="AO120" i="34" s="1"/>
  <c r="AO121" i="34" s="1"/>
  <c r="AO122" i="34" s="1"/>
  <c r="AO123" i="34" s="1"/>
  <c r="AO124" i="34" s="1"/>
  <c r="AO111" i="34"/>
  <c r="AO112" i="34" s="1"/>
  <c r="AO113" i="34" s="1"/>
  <c r="AO114" i="34" s="1"/>
  <c r="AO115" i="34" s="1"/>
  <c r="AO116" i="34" s="1"/>
  <c r="AO117" i="34" s="1"/>
  <c r="AO104" i="34"/>
  <c r="AO105" i="34" s="1"/>
  <c r="AO106" i="34" s="1"/>
  <c r="AO107" i="34" s="1"/>
  <c r="AO108" i="34" s="1"/>
  <c r="AO109" i="34" s="1"/>
  <c r="AO110" i="34" s="1"/>
  <c r="AO97" i="34"/>
  <c r="AO98" i="34" s="1"/>
  <c r="AO99" i="34" s="1"/>
  <c r="AO100" i="34" s="1"/>
  <c r="AO101" i="34" s="1"/>
  <c r="AO102" i="34" s="1"/>
  <c r="AO103" i="34" s="1"/>
  <c r="AO90" i="34"/>
  <c r="AO91" i="34" s="1"/>
  <c r="AO92" i="34" s="1"/>
  <c r="AO93" i="34" s="1"/>
  <c r="AO94" i="34" s="1"/>
  <c r="AO95" i="34" s="1"/>
  <c r="AO96" i="34" s="1"/>
  <c r="AO83" i="34"/>
  <c r="AO84" i="34" s="1"/>
  <c r="AO85" i="34" s="1"/>
  <c r="AO86" i="34" s="1"/>
  <c r="AO87" i="34" s="1"/>
  <c r="AO88" i="34" s="1"/>
  <c r="AO89" i="34" s="1"/>
  <c r="AO76" i="34"/>
  <c r="AO77" i="34" s="1"/>
  <c r="AO78" i="34" s="1"/>
  <c r="AO79" i="34" s="1"/>
  <c r="AO80" i="34" s="1"/>
  <c r="AO81" i="34" s="1"/>
  <c r="AO82" i="34" s="1"/>
  <c r="AO69" i="34"/>
  <c r="AO70" i="34" s="1"/>
  <c r="AO71" i="34" s="1"/>
  <c r="AO72" i="34" s="1"/>
  <c r="AO73" i="34" s="1"/>
  <c r="AO74" i="34" s="1"/>
  <c r="AO75" i="34" s="1"/>
  <c r="AO62" i="34"/>
  <c r="AO63" i="34" s="1"/>
  <c r="AO64" i="34" s="1"/>
  <c r="AO65" i="34" s="1"/>
  <c r="AO66" i="34" s="1"/>
  <c r="AO67" i="34" s="1"/>
  <c r="AO68" i="34" s="1"/>
  <c r="AO55" i="34"/>
  <c r="AO56" i="34" s="1"/>
  <c r="AO57" i="34" s="1"/>
  <c r="AO58" i="34" s="1"/>
  <c r="AO59" i="34" s="1"/>
  <c r="AO60" i="34" s="1"/>
  <c r="AO61" i="34" s="1"/>
  <c r="AO48" i="34"/>
  <c r="AO41" i="34"/>
  <c r="AO34" i="34"/>
  <c r="AO27" i="34"/>
  <c r="AO20" i="34"/>
  <c r="AO21" i="34" s="1"/>
  <c r="AO22" i="34" s="1"/>
  <c r="AO23" i="34" s="1"/>
  <c r="AO24" i="34" s="1"/>
  <c r="AO25" i="34" s="1"/>
  <c r="AO26" i="34" s="1"/>
  <c r="AO13" i="34"/>
  <c r="AN6" i="34"/>
  <c r="AK363" i="34"/>
  <c r="AK364" i="34" s="1"/>
  <c r="AK365" i="34" s="1"/>
  <c r="AK366" i="34" s="1"/>
  <c r="AK367" i="34" s="1"/>
  <c r="AK368" i="34" s="1"/>
  <c r="AK369" i="34" s="1"/>
  <c r="AK357" i="34"/>
  <c r="AK358" i="34" s="1"/>
  <c r="AK359" i="34" s="1"/>
  <c r="AK360" i="34" s="1"/>
  <c r="AK361" i="34" s="1"/>
  <c r="AK362" i="34" s="1"/>
  <c r="AK335" i="34"/>
  <c r="AK336" i="34" s="1"/>
  <c r="AK337" i="34" s="1"/>
  <c r="AK338" i="34" s="1"/>
  <c r="AK339" i="34" s="1"/>
  <c r="AK340" i="34" s="1"/>
  <c r="AK341" i="34" s="1"/>
  <c r="AK328" i="34"/>
  <c r="AK329" i="34" s="1"/>
  <c r="AK330" i="34" s="1"/>
  <c r="AK331" i="34" s="1"/>
  <c r="AK332" i="34" s="1"/>
  <c r="AK333" i="34" s="1"/>
  <c r="AK334" i="34" s="1"/>
  <c r="AK321" i="34"/>
  <c r="AK322" i="34" s="1"/>
  <c r="AK323" i="34" s="1"/>
  <c r="AK324" i="34" s="1"/>
  <c r="AK325" i="34" s="1"/>
  <c r="AK326" i="34" s="1"/>
  <c r="AK327" i="34" s="1"/>
  <c r="AK314" i="34"/>
  <c r="AK315" i="34" s="1"/>
  <c r="AK316" i="34" s="1"/>
  <c r="AK317" i="34" s="1"/>
  <c r="AK318" i="34" s="1"/>
  <c r="AK319" i="34" s="1"/>
  <c r="AK320" i="34" s="1"/>
  <c r="AK307" i="34"/>
  <c r="AK308" i="34" s="1"/>
  <c r="AK309" i="34" s="1"/>
  <c r="AK310" i="34" s="1"/>
  <c r="AK311" i="34" s="1"/>
  <c r="AK312" i="34" s="1"/>
  <c r="AK313" i="34" s="1"/>
  <c r="AK300" i="34"/>
  <c r="AK301" i="34" s="1"/>
  <c r="AK302" i="34" s="1"/>
  <c r="AK303" i="34" s="1"/>
  <c r="AK304" i="34" s="1"/>
  <c r="AK305" i="34" s="1"/>
  <c r="AK306" i="34" s="1"/>
  <c r="AK293" i="34"/>
  <c r="AK294" i="34" s="1"/>
  <c r="AK295" i="34" s="1"/>
  <c r="AK296" i="34" s="1"/>
  <c r="AK297" i="34" s="1"/>
  <c r="AK298" i="34" s="1"/>
  <c r="AK299" i="34" s="1"/>
  <c r="AK286" i="34"/>
  <c r="AK287" i="34" s="1"/>
  <c r="AK288" i="34" s="1"/>
  <c r="AK289" i="34" s="1"/>
  <c r="AK290" i="34" s="1"/>
  <c r="AK291" i="34" s="1"/>
  <c r="AK292" i="34" s="1"/>
  <c r="AK279" i="34"/>
  <c r="AK280" i="34" s="1"/>
  <c r="AK281" i="34" s="1"/>
  <c r="AK282" i="34" s="1"/>
  <c r="AK283" i="34" s="1"/>
  <c r="AK284" i="34" s="1"/>
  <c r="AK285" i="34" s="1"/>
  <c r="AK272" i="34"/>
  <c r="AK273" i="34" s="1"/>
  <c r="AK274" i="34" s="1"/>
  <c r="AK275" i="34" s="1"/>
  <c r="AK276" i="34" s="1"/>
  <c r="AK277" i="34" s="1"/>
  <c r="AK278" i="34" s="1"/>
  <c r="AK265" i="34"/>
  <c r="AK266" i="34" s="1"/>
  <c r="AK267" i="34" s="1"/>
  <c r="AK268" i="34" s="1"/>
  <c r="AK269" i="34" s="1"/>
  <c r="AK270" i="34" s="1"/>
  <c r="AK271" i="34" s="1"/>
  <c r="AK258" i="34"/>
  <c r="AK259" i="34" s="1"/>
  <c r="AK260" i="34" s="1"/>
  <c r="AK261" i="34" s="1"/>
  <c r="AK262" i="34" s="1"/>
  <c r="AK263" i="34" s="1"/>
  <c r="AK264" i="34" s="1"/>
  <c r="AK251" i="34"/>
  <c r="AK252" i="34" s="1"/>
  <c r="AK253" i="34" s="1"/>
  <c r="AK254" i="34" s="1"/>
  <c r="AK255" i="34" s="1"/>
  <c r="AK256" i="34" s="1"/>
  <c r="AK257" i="34" s="1"/>
  <c r="AK244" i="34"/>
  <c r="AK245" i="34" s="1"/>
  <c r="AK246" i="34" s="1"/>
  <c r="AK247" i="34" s="1"/>
  <c r="AK248" i="34" s="1"/>
  <c r="AK249" i="34" s="1"/>
  <c r="AK250" i="34" s="1"/>
  <c r="AK237" i="34"/>
  <c r="AK238" i="34" s="1"/>
  <c r="AK239" i="34" s="1"/>
  <c r="AK240" i="34" s="1"/>
  <c r="AK241" i="34" s="1"/>
  <c r="AK242" i="34" s="1"/>
  <c r="AK243" i="34" s="1"/>
  <c r="AK230" i="34"/>
  <c r="AK231" i="34" s="1"/>
  <c r="AK232" i="34" s="1"/>
  <c r="AK233" i="34" s="1"/>
  <c r="AK234" i="34" s="1"/>
  <c r="AK235" i="34" s="1"/>
  <c r="AK236" i="34" s="1"/>
  <c r="AK223" i="34"/>
  <c r="AK224" i="34" s="1"/>
  <c r="AK225" i="34" s="1"/>
  <c r="AK226" i="34" s="1"/>
  <c r="AK227" i="34" s="1"/>
  <c r="AK228" i="34" s="1"/>
  <c r="AK229" i="34" s="1"/>
  <c r="AK216" i="34"/>
  <c r="AK217" i="34" s="1"/>
  <c r="AK218" i="34" s="1"/>
  <c r="AK219" i="34" s="1"/>
  <c r="AK220" i="34" s="1"/>
  <c r="AK221" i="34" s="1"/>
  <c r="AK222" i="34" s="1"/>
  <c r="AK209" i="34"/>
  <c r="AK210" i="34" s="1"/>
  <c r="AK211" i="34" s="1"/>
  <c r="AK212" i="34" s="1"/>
  <c r="AK213" i="34" s="1"/>
  <c r="AK214" i="34" s="1"/>
  <c r="AK215" i="34" s="1"/>
  <c r="AK202" i="34"/>
  <c r="AK203" i="34" s="1"/>
  <c r="AK204" i="34" s="1"/>
  <c r="AK205" i="34" s="1"/>
  <c r="AK206" i="34" s="1"/>
  <c r="AK207" i="34" s="1"/>
  <c r="AK208" i="34" s="1"/>
  <c r="AK195" i="34"/>
  <c r="AK196" i="34" s="1"/>
  <c r="AK197" i="34" s="1"/>
  <c r="AK198" i="34" s="1"/>
  <c r="AK199" i="34" s="1"/>
  <c r="AK200" i="34" s="1"/>
  <c r="AK201" i="34" s="1"/>
  <c r="AK188" i="34"/>
  <c r="AK189" i="34" s="1"/>
  <c r="AK190" i="34" s="1"/>
  <c r="AK191" i="34" s="1"/>
  <c r="AK192" i="34" s="1"/>
  <c r="AK193" i="34" s="1"/>
  <c r="AK194" i="34" s="1"/>
  <c r="AK181" i="34"/>
  <c r="AK182" i="34" s="1"/>
  <c r="AK183" i="34" s="1"/>
  <c r="AK184" i="34" s="1"/>
  <c r="AK185" i="34" s="1"/>
  <c r="AK186" i="34" s="1"/>
  <c r="AK187" i="34" s="1"/>
  <c r="AK174" i="34"/>
  <c r="AK175" i="34" s="1"/>
  <c r="AK176" i="34" s="1"/>
  <c r="AK177" i="34" s="1"/>
  <c r="AK178" i="34" s="1"/>
  <c r="AK179" i="34" s="1"/>
  <c r="AK180" i="34" s="1"/>
  <c r="AK167" i="34"/>
  <c r="AK168" i="34" s="1"/>
  <c r="AK169" i="34" s="1"/>
  <c r="AK170" i="34" s="1"/>
  <c r="AK171" i="34" s="1"/>
  <c r="AK172" i="34" s="1"/>
  <c r="AK173" i="34" s="1"/>
  <c r="AK160" i="34"/>
  <c r="AK161" i="34" s="1"/>
  <c r="AK162" i="34" s="1"/>
  <c r="AK163" i="34" s="1"/>
  <c r="AK164" i="34" s="1"/>
  <c r="AK165" i="34" s="1"/>
  <c r="AK166" i="34" s="1"/>
  <c r="AK153" i="34"/>
  <c r="AK154" i="34" s="1"/>
  <c r="AK155" i="34" s="1"/>
  <c r="AK156" i="34" s="1"/>
  <c r="AK157" i="34" s="1"/>
  <c r="AK158" i="34" s="1"/>
  <c r="AK159" i="34" s="1"/>
  <c r="AK146" i="34"/>
  <c r="AK147" i="34" s="1"/>
  <c r="AK148" i="34" s="1"/>
  <c r="AK149" i="34" s="1"/>
  <c r="AK150" i="34" s="1"/>
  <c r="AK151" i="34" s="1"/>
  <c r="AK152" i="34" s="1"/>
  <c r="AK139" i="34"/>
  <c r="AK140" i="34" s="1"/>
  <c r="AK141" i="34" s="1"/>
  <c r="AK142" i="34" s="1"/>
  <c r="AK143" i="34" s="1"/>
  <c r="AK144" i="34" s="1"/>
  <c r="AK145" i="34" s="1"/>
  <c r="AK132" i="34"/>
  <c r="AK133" i="34" s="1"/>
  <c r="AK134" i="34" s="1"/>
  <c r="AK135" i="34" s="1"/>
  <c r="AK136" i="34" s="1"/>
  <c r="AK137" i="34" s="1"/>
  <c r="AK138" i="34" s="1"/>
  <c r="AK125" i="34"/>
  <c r="AK126" i="34" s="1"/>
  <c r="AK127" i="34" s="1"/>
  <c r="AK128" i="34" s="1"/>
  <c r="AK129" i="34" s="1"/>
  <c r="AK130" i="34" s="1"/>
  <c r="AK131" i="34" s="1"/>
  <c r="AK118" i="34"/>
  <c r="AK119" i="34" s="1"/>
  <c r="AK120" i="34" s="1"/>
  <c r="AK121" i="34" s="1"/>
  <c r="AK122" i="34" s="1"/>
  <c r="AK123" i="34" s="1"/>
  <c r="AK124" i="34" s="1"/>
  <c r="AK111" i="34"/>
  <c r="AK112" i="34" s="1"/>
  <c r="AK113" i="34" s="1"/>
  <c r="AK114" i="34" s="1"/>
  <c r="AK115" i="34" s="1"/>
  <c r="AK116" i="34" s="1"/>
  <c r="AK117" i="34" s="1"/>
  <c r="AK104" i="34"/>
  <c r="AK105" i="34" s="1"/>
  <c r="AK106" i="34" s="1"/>
  <c r="AK107" i="34" s="1"/>
  <c r="AK108" i="34" s="1"/>
  <c r="AK109" i="34" s="1"/>
  <c r="AK110" i="34" s="1"/>
  <c r="AK97" i="34"/>
  <c r="AK98" i="34" s="1"/>
  <c r="AK99" i="34" s="1"/>
  <c r="AK100" i="34" s="1"/>
  <c r="AK101" i="34" s="1"/>
  <c r="AK102" i="34" s="1"/>
  <c r="AK103" i="34" s="1"/>
  <c r="AK90" i="34"/>
  <c r="AK91" i="34" s="1"/>
  <c r="AK92" i="34" s="1"/>
  <c r="AK93" i="34" s="1"/>
  <c r="AK94" i="34" s="1"/>
  <c r="AK95" i="34" s="1"/>
  <c r="AK96" i="34" s="1"/>
  <c r="AK83" i="34"/>
  <c r="AK84" i="34" s="1"/>
  <c r="AK85" i="34" s="1"/>
  <c r="AK86" i="34" s="1"/>
  <c r="AK87" i="34" s="1"/>
  <c r="AK88" i="34" s="1"/>
  <c r="AK89" i="34" s="1"/>
  <c r="AK76" i="34"/>
  <c r="AK77" i="34" s="1"/>
  <c r="AK78" i="34" s="1"/>
  <c r="AK79" i="34" s="1"/>
  <c r="AK80" i="34" s="1"/>
  <c r="AK81" i="34" s="1"/>
  <c r="AK82" i="34" s="1"/>
  <c r="AK69" i="34"/>
  <c r="AK70" i="34" s="1"/>
  <c r="AK71" i="34" s="1"/>
  <c r="AK72" i="34" s="1"/>
  <c r="AK73" i="34" s="1"/>
  <c r="AK74" i="34" s="1"/>
  <c r="AK75" i="34" s="1"/>
  <c r="AK62" i="34"/>
  <c r="AK63" i="34" s="1"/>
  <c r="AK64" i="34" s="1"/>
  <c r="AK65" i="34" s="1"/>
  <c r="AK66" i="34" s="1"/>
  <c r="AK67" i="34" s="1"/>
  <c r="AK68" i="34" s="1"/>
  <c r="AK55" i="34"/>
  <c r="AK56" i="34" s="1"/>
  <c r="AK57" i="34" s="1"/>
  <c r="AK58" i="34" s="1"/>
  <c r="AK59" i="34" s="1"/>
  <c r="AK60" i="34" s="1"/>
  <c r="AK61" i="34" s="1"/>
  <c r="AK48" i="34"/>
  <c r="AK41" i="34"/>
  <c r="AK42" i="34" s="1"/>
  <c r="AK43" i="34" s="1"/>
  <c r="AK34" i="34"/>
  <c r="AK27" i="34"/>
  <c r="AK20" i="34"/>
  <c r="AK13" i="34"/>
  <c r="AK14" i="34" s="1"/>
  <c r="AK15" i="34" s="1"/>
  <c r="AJ6" i="34"/>
  <c r="AC363" i="34"/>
  <c r="AC364" i="34" s="1"/>
  <c r="AC365" i="34" s="1"/>
  <c r="AC366" i="34" s="1"/>
  <c r="AC367" i="34" s="1"/>
  <c r="AC368" i="34" s="1"/>
  <c r="AC369" i="34" s="1"/>
  <c r="Y363" i="34"/>
  <c r="Y364" i="34" s="1"/>
  <c r="Y365" i="34" s="1"/>
  <c r="Y366" i="34" s="1"/>
  <c r="Y367" i="34" s="1"/>
  <c r="Y368" i="34" s="1"/>
  <c r="Y369" i="34" s="1"/>
  <c r="AC357" i="34"/>
  <c r="AC358" i="34" s="1"/>
  <c r="AC359" i="34" s="1"/>
  <c r="AC360" i="34" s="1"/>
  <c r="AC361" i="34" s="1"/>
  <c r="AC362" i="34" s="1"/>
  <c r="Y357" i="34"/>
  <c r="Y358" i="34" s="1"/>
  <c r="Y359" i="34" s="1"/>
  <c r="Y360" i="34" s="1"/>
  <c r="Y361" i="34" s="1"/>
  <c r="Y362" i="34" s="1"/>
  <c r="AC335" i="34"/>
  <c r="AC336" i="34" s="1"/>
  <c r="AC337" i="34" s="1"/>
  <c r="AC338" i="34" s="1"/>
  <c r="AC339" i="34" s="1"/>
  <c r="AC340" i="34" s="1"/>
  <c r="AC341" i="34" s="1"/>
  <c r="Y335" i="34"/>
  <c r="Y336" i="34" s="1"/>
  <c r="Y337" i="34" s="1"/>
  <c r="Y338" i="34" s="1"/>
  <c r="Y339" i="34" s="1"/>
  <c r="Y340" i="34" s="1"/>
  <c r="Y341" i="34" s="1"/>
  <c r="AC328" i="34"/>
  <c r="AC329" i="34" s="1"/>
  <c r="AC330" i="34" s="1"/>
  <c r="AC331" i="34" s="1"/>
  <c r="AC332" i="34" s="1"/>
  <c r="AC333" i="34" s="1"/>
  <c r="AC334" i="34" s="1"/>
  <c r="Y328" i="34"/>
  <c r="Y329" i="34" s="1"/>
  <c r="Y330" i="34" s="1"/>
  <c r="Y331" i="34" s="1"/>
  <c r="Y332" i="34" s="1"/>
  <c r="Y333" i="34" s="1"/>
  <c r="Y334" i="34" s="1"/>
  <c r="AC321" i="34"/>
  <c r="AC322" i="34" s="1"/>
  <c r="AC323" i="34" s="1"/>
  <c r="AC324" i="34" s="1"/>
  <c r="AC325" i="34" s="1"/>
  <c r="AC326" i="34" s="1"/>
  <c r="AC327" i="34" s="1"/>
  <c r="Y321" i="34"/>
  <c r="Y322" i="34" s="1"/>
  <c r="Y323" i="34" s="1"/>
  <c r="Y324" i="34" s="1"/>
  <c r="Y325" i="34" s="1"/>
  <c r="Y326" i="34" s="1"/>
  <c r="Y327" i="34" s="1"/>
  <c r="AC314" i="34"/>
  <c r="AC315" i="34" s="1"/>
  <c r="AC316" i="34" s="1"/>
  <c r="AC317" i="34" s="1"/>
  <c r="AC318" i="34" s="1"/>
  <c r="AC319" i="34" s="1"/>
  <c r="AC320" i="34" s="1"/>
  <c r="Y314" i="34"/>
  <c r="Y315" i="34" s="1"/>
  <c r="Y316" i="34" s="1"/>
  <c r="Y317" i="34" s="1"/>
  <c r="Y318" i="34" s="1"/>
  <c r="Y319" i="34" s="1"/>
  <c r="Y320" i="34" s="1"/>
  <c r="AC307" i="34"/>
  <c r="AC308" i="34" s="1"/>
  <c r="AC309" i="34" s="1"/>
  <c r="AC310" i="34" s="1"/>
  <c r="AC311" i="34" s="1"/>
  <c r="AC312" i="34" s="1"/>
  <c r="AC313" i="34" s="1"/>
  <c r="Y307" i="34"/>
  <c r="Y308" i="34" s="1"/>
  <c r="Y309" i="34" s="1"/>
  <c r="Y310" i="34" s="1"/>
  <c r="Y311" i="34" s="1"/>
  <c r="Y312" i="34" s="1"/>
  <c r="Y313" i="34" s="1"/>
  <c r="AC300" i="34"/>
  <c r="AC301" i="34" s="1"/>
  <c r="AC302" i="34" s="1"/>
  <c r="AC303" i="34" s="1"/>
  <c r="AC304" i="34" s="1"/>
  <c r="AC305" i="34" s="1"/>
  <c r="AC306" i="34" s="1"/>
  <c r="Y300" i="34"/>
  <c r="Y301" i="34" s="1"/>
  <c r="Y302" i="34" s="1"/>
  <c r="Y303" i="34" s="1"/>
  <c r="Y304" i="34" s="1"/>
  <c r="Y305" i="34" s="1"/>
  <c r="Y306" i="34" s="1"/>
  <c r="AC293" i="34"/>
  <c r="AC294" i="34" s="1"/>
  <c r="AC295" i="34" s="1"/>
  <c r="AC296" i="34" s="1"/>
  <c r="AC297" i="34" s="1"/>
  <c r="AC298" i="34" s="1"/>
  <c r="AC299" i="34" s="1"/>
  <c r="Y293" i="34"/>
  <c r="Y294" i="34" s="1"/>
  <c r="Y295" i="34" s="1"/>
  <c r="Y296" i="34" s="1"/>
  <c r="Y297" i="34" s="1"/>
  <c r="Y298" i="34" s="1"/>
  <c r="Y299" i="34" s="1"/>
  <c r="AC286" i="34"/>
  <c r="AC287" i="34" s="1"/>
  <c r="AC288" i="34" s="1"/>
  <c r="AC289" i="34" s="1"/>
  <c r="AC290" i="34" s="1"/>
  <c r="AC291" i="34" s="1"/>
  <c r="AC292" i="34" s="1"/>
  <c r="Y286" i="34"/>
  <c r="Y287" i="34" s="1"/>
  <c r="Y288" i="34" s="1"/>
  <c r="Y289" i="34" s="1"/>
  <c r="Y290" i="34" s="1"/>
  <c r="Y291" i="34" s="1"/>
  <c r="Y292" i="34" s="1"/>
  <c r="AC279" i="34"/>
  <c r="AC280" i="34" s="1"/>
  <c r="AC281" i="34" s="1"/>
  <c r="AC282" i="34" s="1"/>
  <c r="AC283" i="34" s="1"/>
  <c r="AC284" i="34" s="1"/>
  <c r="AC285" i="34" s="1"/>
  <c r="Y279" i="34"/>
  <c r="Y280" i="34" s="1"/>
  <c r="Y281" i="34" s="1"/>
  <c r="Y282" i="34" s="1"/>
  <c r="Y283" i="34" s="1"/>
  <c r="Y284" i="34" s="1"/>
  <c r="Y285" i="34" s="1"/>
  <c r="AC272" i="34"/>
  <c r="AC273" i="34" s="1"/>
  <c r="AC274" i="34" s="1"/>
  <c r="AC275" i="34" s="1"/>
  <c r="AC276" i="34" s="1"/>
  <c r="AC277" i="34" s="1"/>
  <c r="AC278" i="34" s="1"/>
  <c r="Y272" i="34"/>
  <c r="Y273" i="34" s="1"/>
  <c r="Y274" i="34" s="1"/>
  <c r="Y275" i="34" s="1"/>
  <c r="Y276" i="34" s="1"/>
  <c r="Y277" i="34" s="1"/>
  <c r="Y278" i="34" s="1"/>
  <c r="AC265" i="34"/>
  <c r="AC266" i="34" s="1"/>
  <c r="AC267" i="34" s="1"/>
  <c r="AC268" i="34" s="1"/>
  <c r="AC269" i="34" s="1"/>
  <c r="AC270" i="34" s="1"/>
  <c r="AC271" i="34" s="1"/>
  <c r="Y265" i="34"/>
  <c r="Y266" i="34" s="1"/>
  <c r="Y267" i="34" s="1"/>
  <c r="Y268" i="34" s="1"/>
  <c r="Y269" i="34" s="1"/>
  <c r="Y270" i="34" s="1"/>
  <c r="Y271" i="34" s="1"/>
  <c r="AC258" i="34"/>
  <c r="AC259" i="34" s="1"/>
  <c r="AC260" i="34" s="1"/>
  <c r="AC261" i="34" s="1"/>
  <c r="AC262" i="34" s="1"/>
  <c r="AC263" i="34" s="1"/>
  <c r="AC264" i="34" s="1"/>
  <c r="Y258" i="34"/>
  <c r="Y259" i="34" s="1"/>
  <c r="Y260" i="34" s="1"/>
  <c r="Y261" i="34" s="1"/>
  <c r="Y262" i="34" s="1"/>
  <c r="Y263" i="34" s="1"/>
  <c r="Y264" i="34" s="1"/>
  <c r="AC251" i="34"/>
  <c r="AC252" i="34" s="1"/>
  <c r="AC253" i="34" s="1"/>
  <c r="AC254" i="34" s="1"/>
  <c r="AC255" i="34" s="1"/>
  <c r="AC256" i="34" s="1"/>
  <c r="AC257" i="34" s="1"/>
  <c r="Y251" i="34"/>
  <c r="Y252" i="34" s="1"/>
  <c r="Y253" i="34" s="1"/>
  <c r="Y254" i="34" s="1"/>
  <c r="Y255" i="34" s="1"/>
  <c r="Y256" i="34" s="1"/>
  <c r="Y257" i="34" s="1"/>
  <c r="AC244" i="34"/>
  <c r="AC245" i="34" s="1"/>
  <c r="AC246" i="34" s="1"/>
  <c r="AC247" i="34" s="1"/>
  <c r="AC248" i="34" s="1"/>
  <c r="AC249" i="34" s="1"/>
  <c r="AC250" i="34" s="1"/>
  <c r="Y244" i="34"/>
  <c r="Y245" i="34" s="1"/>
  <c r="Y246" i="34" s="1"/>
  <c r="Y247" i="34" s="1"/>
  <c r="Y248" i="34" s="1"/>
  <c r="Y249" i="34" s="1"/>
  <c r="Y250" i="34" s="1"/>
  <c r="AC237" i="34"/>
  <c r="AC238" i="34" s="1"/>
  <c r="AC239" i="34" s="1"/>
  <c r="AC240" i="34" s="1"/>
  <c r="AC241" i="34" s="1"/>
  <c r="AC242" i="34" s="1"/>
  <c r="AC243" i="34" s="1"/>
  <c r="Y237" i="34"/>
  <c r="Y238" i="34" s="1"/>
  <c r="Y239" i="34" s="1"/>
  <c r="Y240" i="34" s="1"/>
  <c r="Y241" i="34" s="1"/>
  <c r="Y242" i="34" s="1"/>
  <c r="Y243" i="34" s="1"/>
  <c r="AC230" i="34"/>
  <c r="AC231" i="34" s="1"/>
  <c r="AC232" i="34" s="1"/>
  <c r="AC233" i="34" s="1"/>
  <c r="AC234" i="34" s="1"/>
  <c r="AC235" i="34" s="1"/>
  <c r="AC236" i="34" s="1"/>
  <c r="Y230" i="34"/>
  <c r="Y231" i="34" s="1"/>
  <c r="Y232" i="34" s="1"/>
  <c r="Y233" i="34" s="1"/>
  <c r="Y234" i="34" s="1"/>
  <c r="Y235" i="34" s="1"/>
  <c r="Y236" i="34" s="1"/>
  <c r="AC223" i="34"/>
  <c r="AC224" i="34" s="1"/>
  <c r="AC225" i="34" s="1"/>
  <c r="AC226" i="34" s="1"/>
  <c r="AC227" i="34" s="1"/>
  <c r="AC228" i="34" s="1"/>
  <c r="AC229" i="34" s="1"/>
  <c r="Y223" i="34"/>
  <c r="Y224" i="34" s="1"/>
  <c r="Y225" i="34" s="1"/>
  <c r="Y226" i="34" s="1"/>
  <c r="Y227" i="34" s="1"/>
  <c r="Y228" i="34" s="1"/>
  <c r="Y229" i="34" s="1"/>
  <c r="AC216" i="34"/>
  <c r="AC217" i="34" s="1"/>
  <c r="AC218" i="34" s="1"/>
  <c r="AC219" i="34" s="1"/>
  <c r="AC220" i="34" s="1"/>
  <c r="AC221" i="34" s="1"/>
  <c r="AC222" i="34" s="1"/>
  <c r="Y216" i="34"/>
  <c r="Y217" i="34" s="1"/>
  <c r="Y218" i="34" s="1"/>
  <c r="Y219" i="34" s="1"/>
  <c r="Y220" i="34" s="1"/>
  <c r="Y221" i="34" s="1"/>
  <c r="Y222" i="34" s="1"/>
  <c r="Y210" i="34"/>
  <c r="Y211" i="34" s="1"/>
  <c r="Y212" i="34" s="1"/>
  <c r="Y213" i="34" s="1"/>
  <c r="Y214" i="34" s="1"/>
  <c r="Y215" i="34" s="1"/>
  <c r="AC209" i="34"/>
  <c r="AC210" i="34" s="1"/>
  <c r="AC211" i="34" s="1"/>
  <c r="AC212" i="34" s="1"/>
  <c r="AC213" i="34" s="1"/>
  <c r="AC214" i="34" s="1"/>
  <c r="AC215" i="34" s="1"/>
  <c r="Y209" i="34"/>
  <c r="AC202" i="34"/>
  <c r="AC203" i="34" s="1"/>
  <c r="AC204" i="34" s="1"/>
  <c r="AC205" i="34" s="1"/>
  <c r="AC206" i="34" s="1"/>
  <c r="AC207" i="34" s="1"/>
  <c r="AC208" i="34" s="1"/>
  <c r="Y202" i="34"/>
  <c r="Y203" i="34" s="1"/>
  <c r="Y204" i="34" s="1"/>
  <c r="Y205" i="34" s="1"/>
  <c r="Y206" i="34" s="1"/>
  <c r="Y207" i="34" s="1"/>
  <c r="Y208" i="34" s="1"/>
  <c r="AC195" i="34"/>
  <c r="AC196" i="34" s="1"/>
  <c r="AC197" i="34" s="1"/>
  <c r="AC198" i="34" s="1"/>
  <c r="AC199" i="34" s="1"/>
  <c r="AC200" i="34" s="1"/>
  <c r="AC201" i="34" s="1"/>
  <c r="Y195" i="34"/>
  <c r="Y196" i="34" s="1"/>
  <c r="Y197" i="34" s="1"/>
  <c r="Y198" i="34" s="1"/>
  <c r="Y199" i="34" s="1"/>
  <c r="Y200" i="34" s="1"/>
  <c r="Y201" i="34" s="1"/>
  <c r="AC188" i="34"/>
  <c r="AC189" i="34" s="1"/>
  <c r="AC190" i="34" s="1"/>
  <c r="AC191" i="34" s="1"/>
  <c r="AC192" i="34" s="1"/>
  <c r="AC193" i="34" s="1"/>
  <c r="AC194" i="34" s="1"/>
  <c r="Y188" i="34"/>
  <c r="Y189" i="34" s="1"/>
  <c r="Y190" i="34" s="1"/>
  <c r="Y191" i="34" s="1"/>
  <c r="Y192" i="34" s="1"/>
  <c r="Y193" i="34" s="1"/>
  <c r="Y194" i="34" s="1"/>
  <c r="AC181" i="34"/>
  <c r="AC182" i="34" s="1"/>
  <c r="AC183" i="34" s="1"/>
  <c r="AC184" i="34" s="1"/>
  <c r="AC185" i="34" s="1"/>
  <c r="AC186" i="34" s="1"/>
  <c r="AC187" i="34" s="1"/>
  <c r="Y181" i="34"/>
  <c r="Y182" i="34" s="1"/>
  <c r="Y183" i="34" s="1"/>
  <c r="Y184" i="34" s="1"/>
  <c r="Y185" i="34" s="1"/>
  <c r="Y186" i="34" s="1"/>
  <c r="Y187" i="34" s="1"/>
  <c r="AC174" i="34"/>
  <c r="AC175" i="34" s="1"/>
  <c r="AC176" i="34" s="1"/>
  <c r="AC177" i="34" s="1"/>
  <c r="AC178" i="34" s="1"/>
  <c r="AC179" i="34" s="1"/>
  <c r="AC180" i="34" s="1"/>
  <c r="Y174" i="34"/>
  <c r="Y175" i="34" s="1"/>
  <c r="Y176" i="34" s="1"/>
  <c r="Y177" i="34" s="1"/>
  <c r="Y178" i="34" s="1"/>
  <c r="Y179" i="34" s="1"/>
  <c r="Y180" i="34" s="1"/>
  <c r="AC167" i="34"/>
  <c r="AC168" i="34" s="1"/>
  <c r="AC169" i="34" s="1"/>
  <c r="AC170" i="34" s="1"/>
  <c r="AC171" i="34" s="1"/>
  <c r="AC172" i="34" s="1"/>
  <c r="AC173" i="34" s="1"/>
  <c r="Y167" i="34"/>
  <c r="Y168" i="34" s="1"/>
  <c r="Y169" i="34" s="1"/>
  <c r="Y170" i="34" s="1"/>
  <c r="Y171" i="34" s="1"/>
  <c r="Y172" i="34" s="1"/>
  <c r="Y173" i="34" s="1"/>
  <c r="AC160" i="34"/>
  <c r="AC161" i="34" s="1"/>
  <c r="AC162" i="34" s="1"/>
  <c r="AC163" i="34" s="1"/>
  <c r="AC164" i="34" s="1"/>
  <c r="AC165" i="34" s="1"/>
  <c r="AC166" i="34" s="1"/>
  <c r="Y160" i="34"/>
  <c r="Y161" i="34" s="1"/>
  <c r="Y162" i="34" s="1"/>
  <c r="Y163" i="34" s="1"/>
  <c r="Y164" i="34" s="1"/>
  <c r="Y165" i="34" s="1"/>
  <c r="Y166" i="34" s="1"/>
  <c r="AC153" i="34"/>
  <c r="AC154" i="34" s="1"/>
  <c r="AC155" i="34" s="1"/>
  <c r="AC156" i="34" s="1"/>
  <c r="AC157" i="34" s="1"/>
  <c r="AC158" i="34" s="1"/>
  <c r="AC159" i="34" s="1"/>
  <c r="Y153" i="34"/>
  <c r="Y154" i="34" s="1"/>
  <c r="Y155" i="34" s="1"/>
  <c r="Y156" i="34" s="1"/>
  <c r="Y157" i="34" s="1"/>
  <c r="Y158" i="34" s="1"/>
  <c r="Y159" i="34" s="1"/>
  <c r="AC146" i="34"/>
  <c r="AC147" i="34" s="1"/>
  <c r="AC148" i="34" s="1"/>
  <c r="AC149" i="34" s="1"/>
  <c r="AC150" i="34" s="1"/>
  <c r="AC151" i="34" s="1"/>
  <c r="AC152" i="34" s="1"/>
  <c r="Y146" i="34"/>
  <c r="Y147" i="34" s="1"/>
  <c r="Y148" i="34" s="1"/>
  <c r="Y149" i="34" s="1"/>
  <c r="Y150" i="34" s="1"/>
  <c r="Y151" i="34" s="1"/>
  <c r="Y152" i="34" s="1"/>
  <c r="AC139" i="34"/>
  <c r="AC140" i="34" s="1"/>
  <c r="AC141" i="34" s="1"/>
  <c r="AC142" i="34" s="1"/>
  <c r="AC143" i="34" s="1"/>
  <c r="AC144" i="34" s="1"/>
  <c r="AC145" i="34" s="1"/>
  <c r="Y139" i="34"/>
  <c r="Y140" i="34" s="1"/>
  <c r="Y141" i="34" s="1"/>
  <c r="Y142" i="34" s="1"/>
  <c r="Y143" i="34" s="1"/>
  <c r="Y144" i="34" s="1"/>
  <c r="Y145" i="34" s="1"/>
  <c r="AC132" i="34"/>
  <c r="AC133" i="34" s="1"/>
  <c r="AC134" i="34" s="1"/>
  <c r="AC135" i="34" s="1"/>
  <c r="AC136" i="34" s="1"/>
  <c r="AC137" i="34" s="1"/>
  <c r="AC138" i="34" s="1"/>
  <c r="Y132" i="34"/>
  <c r="Y133" i="34" s="1"/>
  <c r="Y134" i="34" s="1"/>
  <c r="Y135" i="34" s="1"/>
  <c r="Y136" i="34" s="1"/>
  <c r="Y137" i="34" s="1"/>
  <c r="Y138" i="34" s="1"/>
  <c r="AC125" i="34"/>
  <c r="AC126" i="34" s="1"/>
  <c r="AC127" i="34" s="1"/>
  <c r="AC128" i="34" s="1"/>
  <c r="AC129" i="34" s="1"/>
  <c r="AC130" i="34" s="1"/>
  <c r="AC131" i="34" s="1"/>
  <c r="Y125" i="34"/>
  <c r="Y126" i="34" s="1"/>
  <c r="Y127" i="34" s="1"/>
  <c r="Y128" i="34" s="1"/>
  <c r="Y129" i="34" s="1"/>
  <c r="Y130" i="34" s="1"/>
  <c r="Y131" i="34" s="1"/>
  <c r="AC118" i="34"/>
  <c r="AC119" i="34" s="1"/>
  <c r="AC120" i="34" s="1"/>
  <c r="AC121" i="34" s="1"/>
  <c r="AC122" i="34" s="1"/>
  <c r="AC123" i="34" s="1"/>
  <c r="AC124" i="34" s="1"/>
  <c r="Y118" i="34"/>
  <c r="Y119" i="34" s="1"/>
  <c r="Y120" i="34" s="1"/>
  <c r="Y121" i="34" s="1"/>
  <c r="Y122" i="34" s="1"/>
  <c r="Y123" i="34" s="1"/>
  <c r="Y124" i="34" s="1"/>
  <c r="AC111" i="34"/>
  <c r="AC112" i="34" s="1"/>
  <c r="AC113" i="34" s="1"/>
  <c r="AC114" i="34" s="1"/>
  <c r="AC115" i="34" s="1"/>
  <c r="AC116" i="34" s="1"/>
  <c r="AC117" i="34" s="1"/>
  <c r="Y111" i="34"/>
  <c r="Y112" i="34" s="1"/>
  <c r="Y113" i="34" s="1"/>
  <c r="Y114" i="34" s="1"/>
  <c r="Y115" i="34" s="1"/>
  <c r="Y116" i="34" s="1"/>
  <c r="Y117" i="34" s="1"/>
  <c r="AC104" i="34"/>
  <c r="AC105" i="34" s="1"/>
  <c r="AC106" i="34" s="1"/>
  <c r="AC107" i="34" s="1"/>
  <c r="AC108" i="34" s="1"/>
  <c r="AC109" i="34" s="1"/>
  <c r="AC110" i="34" s="1"/>
  <c r="Y104" i="34"/>
  <c r="Y105" i="34" s="1"/>
  <c r="Y106" i="34" s="1"/>
  <c r="Y107" i="34" s="1"/>
  <c r="Y108" i="34" s="1"/>
  <c r="Y109" i="34" s="1"/>
  <c r="Y110" i="34" s="1"/>
  <c r="AC97" i="34"/>
  <c r="AC98" i="34" s="1"/>
  <c r="AC99" i="34" s="1"/>
  <c r="AC100" i="34" s="1"/>
  <c r="AC101" i="34" s="1"/>
  <c r="AC102" i="34" s="1"/>
  <c r="AC103" i="34" s="1"/>
  <c r="Y97" i="34"/>
  <c r="Y98" i="34" s="1"/>
  <c r="Y99" i="34" s="1"/>
  <c r="Y100" i="34" s="1"/>
  <c r="Y101" i="34" s="1"/>
  <c r="Y102" i="34" s="1"/>
  <c r="Y103" i="34" s="1"/>
  <c r="AC90" i="34"/>
  <c r="AC91" i="34" s="1"/>
  <c r="AC92" i="34" s="1"/>
  <c r="AC93" i="34" s="1"/>
  <c r="AC94" i="34" s="1"/>
  <c r="AC95" i="34" s="1"/>
  <c r="AC96" i="34" s="1"/>
  <c r="Y90" i="34"/>
  <c r="Y91" i="34" s="1"/>
  <c r="Y92" i="34" s="1"/>
  <c r="Y93" i="34" s="1"/>
  <c r="Y94" i="34" s="1"/>
  <c r="Y95" i="34" s="1"/>
  <c r="Y96" i="34" s="1"/>
  <c r="AC84" i="34"/>
  <c r="AC85" i="34" s="1"/>
  <c r="AC86" i="34" s="1"/>
  <c r="AC87" i="34" s="1"/>
  <c r="AC88" i="34" s="1"/>
  <c r="AC89" i="34" s="1"/>
  <c r="AC83" i="34"/>
  <c r="Y83" i="34"/>
  <c r="Y84" i="34" s="1"/>
  <c r="Y85" i="34" s="1"/>
  <c r="Y86" i="34" s="1"/>
  <c r="Y87" i="34" s="1"/>
  <c r="Y88" i="34" s="1"/>
  <c r="Y89" i="34" s="1"/>
  <c r="AC76" i="34"/>
  <c r="AC77" i="34" s="1"/>
  <c r="AC78" i="34" s="1"/>
  <c r="AC79" i="34" s="1"/>
  <c r="AC80" i="34" s="1"/>
  <c r="AC81" i="34" s="1"/>
  <c r="AC82" i="34" s="1"/>
  <c r="Y76" i="34"/>
  <c r="Y77" i="34" s="1"/>
  <c r="Y78" i="34" s="1"/>
  <c r="Y79" i="34" s="1"/>
  <c r="Y80" i="34" s="1"/>
  <c r="Y81" i="34" s="1"/>
  <c r="Y82" i="34" s="1"/>
  <c r="AC69" i="34"/>
  <c r="AC70" i="34" s="1"/>
  <c r="AC71" i="34" s="1"/>
  <c r="AC72" i="34" s="1"/>
  <c r="AC73" i="34" s="1"/>
  <c r="AC74" i="34" s="1"/>
  <c r="AC75" i="34" s="1"/>
  <c r="Y69" i="34"/>
  <c r="Y70" i="34" s="1"/>
  <c r="Y71" i="34" s="1"/>
  <c r="Y72" i="34" s="1"/>
  <c r="Y73" i="34" s="1"/>
  <c r="Y74" i="34" s="1"/>
  <c r="Y75" i="34" s="1"/>
  <c r="AC62" i="34"/>
  <c r="AC63" i="34" s="1"/>
  <c r="AC64" i="34" s="1"/>
  <c r="AC65" i="34" s="1"/>
  <c r="AC66" i="34" s="1"/>
  <c r="AC67" i="34" s="1"/>
  <c r="AC68" i="34" s="1"/>
  <c r="Y62" i="34"/>
  <c r="Y63" i="34" s="1"/>
  <c r="Y64" i="34" s="1"/>
  <c r="Y65" i="34" s="1"/>
  <c r="Y66" i="34" s="1"/>
  <c r="Y67" i="34" s="1"/>
  <c r="Y68" i="34" s="1"/>
  <c r="AC55" i="34"/>
  <c r="AC56" i="34" s="1"/>
  <c r="AC57" i="34" s="1"/>
  <c r="AC58" i="34" s="1"/>
  <c r="AC59" i="34" s="1"/>
  <c r="AC60" i="34" s="1"/>
  <c r="AC61" i="34" s="1"/>
  <c r="Y55" i="34"/>
  <c r="Y56" i="34" s="1"/>
  <c r="Y57" i="34" s="1"/>
  <c r="Y58" i="34" s="1"/>
  <c r="Y59" i="34" s="1"/>
  <c r="Y60" i="34" s="1"/>
  <c r="Y61" i="34" s="1"/>
  <c r="AC48" i="34"/>
  <c r="AC49" i="34" s="1"/>
  <c r="AC50" i="34" s="1"/>
  <c r="AC51" i="34" s="1"/>
  <c r="AC52" i="34" s="1"/>
  <c r="AC53" i="34" s="1"/>
  <c r="AC54" i="34" s="1"/>
  <c r="Y48" i="34"/>
  <c r="Y49" i="34" s="1"/>
  <c r="Y50" i="34" s="1"/>
  <c r="Y51" i="34" s="1"/>
  <c r="Y52" i="34" s="1"/>
  <c r="Y53" i="34" s="1"/>
  <c r="Y54" i="34" s="1"/>
  <c r="AC41" i="34"/>
  <c r="Y41" i="34"/>
  <c r="Y42" i="34" s="1"/>
  <c r="Y43" i="34" s="1"/>
  <c r="Y44" i="34" s="1"/>
  <c r="Y45" i="34" s="1"/>
  <c r="Y46" i="34" s="1"/>
  <c r="Y47" i="34" s="1"/>
  <c r="AC34" i="34"/>
  <c r="AC35" i="34" s="1"/>
  <c r="AC36" i="34" s="1"/>
  <c r="AC37" i="34" s="1"/>
  <c r="AC38" i="34" s="1"/>
  <c r="AC39" i="34" s="1"/>
  <c r="AC40" i="34" s="1"/>
  <c r="Y34" i="34"/>
  <c r="AC27" i="34"/>
  <c r="Y27" i="34"/>
  <c r="Y28" i="34" s="1"/>
  <c r="Y29" i="34" s="1"/>
  <c r="Y30" i="34" s="1"/>
  <c r="Y31" i="34" s="1"/>
  <c r="Y32" i="34" s="1"/>
  <c r="Y33" i="34" s="1"/>
  <c r="AC20" i="34"/>
  <c r="Y20" i="34"/>
  <c r="Y21" i="34" s="1"/>
  <c r="Y22" i="34" s="1"/>
  <c r="Y23" i="34" s="1"/>
  <c r="Y24" i="34" s="1"/>
  <c r="Y25" i="34" s="1"/>
  <c r="Y26" i="34" s="1"/>
  <c r="AC13" i="34"/>
  <c r="Y13" i="34"/>
  <c r="AB6" i="34"/>
  <c r="X6" i="34"/>
  <c r="U363" i="34"/>
  <c r="U364" i="34" s="1"/>
  <c r="U365" i="34" s="1"/>
  <c r="U366" i="34" s="1"/>
  <c r="U367" i="34" s="1"/>
  <c r="U368" i="34" s="1"/>
  <c r="U369" i="34" s="1"/>
  <c r="Q363" i="34"/>
  <c r="Q364" i="34" s="1"/>
  <c r="Q365" i="34" s="1"/>
  <c r="Q366" i="34" s="1"/>
  <c r="Q367" i="34" s="1"/>
  <c r="Q368" i="34" s="1"/>
  <c r="Q369" i="34" s="1"/>
  <c r="U357" i="34"/>
  <c r="U358" i="34" s="1"/>
  <c r="U359" i="34" s="1"/>
  <c r="U360" i="34" s="1"/>
  <c r="U361" i="34" s="1"/>
  <c r="U362" i="34" s="1"/>
  <c r="Q357" i="34"/>
  <c r="Q358" i="34" s="1"/>
  <c r="Q359" i="34" s="1"/>
  <c r="Q360" i="34" s="1"/>
  <c r="Q361" i="34" s="1"/>
  <c r="Q362" i="34" s="1"/>
  <c r="U335" i="34"/>
  <c r="U336" i="34" s="1"/>
  <c r="U337" i="34" s="1"/>
  <c r="U338" i="34" s="1"/>
  <c r="U339" i="34" s="1"/>
  <c r="U340" i="34" s="1"/>
  <c r="U341" i="34" s="1"/>
  <c r="Q335" i="34"/>
  <c r="Q336" i="34" s="1"/>
  <c r="Q337" i="34" s="1"/>
  <c r="Q338" i="34" s="1"/>
  <c r="Q339" i="34" s="1"/>
  <c r="Q340" i="34" s="1"/>
  <c r="Q341" i="34" s="1"/>
  <c r="U328" i="34"/>
  <c r="U329" i="34" s="1"/>
  <c r="U330" i="34" s="1"/>
  <c r="U331" i="34" s="1"/>
  <c r="U332" i="34" s="1"/>
  <c r="U333" i="34" s="1"/>
  <c r="U334" i="34" s="1"/>
  <c r="Q328" i="34"/>
  <c r="Q329" i="34" s="1"/>
  <c r="Q330" i="34" s="1"/>
  <c r="Q331" i="34" s="1"/>
  <c r="Q332" i="34" s="1"/>
  <c r="Q333" i="34" s="1"/>
  <c r="Q334" i="34" s="1"/>
  <c r="U321" i="34"/>
  <c r="U322" i="34" s="1"/>
  <c r="U323" i="34" s="1"/>
  <c r="U324" i="34" s="1"/>
  <c r="U325" i="34" s="1"/>
  <c r="U326" i="34" s="1"/>
  <c r="U327" i="34" s="1"/>
  <c r="Q321" i="34"/>
  <c r="Q322" i="34" s="1"/>
  <c r="Q323" i="34" s="1"/>
  <c r="Q324" i="34" s="1"/>
  <c r="Q325" i="34" s="1"/>
  <c r="Q326" i="34" s="1"/>
  <c r="Q327" i="34" s="1"/>
  <c r="U314" i="34"/>
  <c r="U315" i="34" s="1"/>
  <c r="U316" i="34" s="1"/>
  <c r="U317" i="34" s="1"/>
  <c r="U318" i="34" s="1"/>
  <c r="U319" i="34" s="1"/>
  <c r="U320" i="34" s="1"/>
  <c r="Q314" i="34"/>
  <c r="Q315" i="34" s="1"/>
  <c r="Q316" i="34" s="1"/>
  <c r="Q317" i="34" s="1"/>
  <c r="Q318" i="34" s="1"/>
  <c r="Q319" i="34" s="1"/>
  <c r="Q320" i="34" s="1"/>
  <c r="U307" i="34"/>
  <c r="U308" i="34" s="1"/>
  <c r="U309" i="34" s="1"/>
  <c r="U310" i="34" s="1"/>
  <c r="U311" i="34" s="1"/>
  <c r="U312" i="34" s="1"/>
  <c r="U313" i="34" s="1"/>
  <c r="Q307" i="34"/>
  <c r="Q308" i="34" s="1"/>
  <c r="Q309" i="34" s="1"/>
  <c r="Q310" i="34" s="1"/>
  <c r="Q311" i="34" s="1"/>
  <c r="Q312" i="34" s="1"/>
  <c r="Q313" i="34" s="1"/>
  <c r="U300" i="34"/>
  <c r="U301" i="34" s="1"/>
  <c r="U302" i="34" s="1"/>
  <c r="U303" i="34" s="1"/>
  <c r="U304" i="34" s="1"/>
  <c r="U305" i="34" s="1"/>
  <c r="U306" i="34" s="1"/>
  <c r="Q300" i="34"/>
  <c r="Q301" i="34" s="1"/>
  <c r="Q302" i="34" s="1"/>
  <c r="Q303" i="34" s="1"/>
  <c r="Q304" i="34" s="1"/>
  <c r="Q305" i="34" s="1"/>
  <c r="Q306" i="34" s="1"/>
  <c r="U293" i="34"/>
  <c r="U294" i="34" s="1"/>
  <c r="U295" i="34" s="1"/>
  <c r="U296" i="34" s="1"/>
  <c r="U297" i="34" s="1"/>
  <c r="U298" i="34" s="1"/>
  <c r="U299" i="34" s="1"/>
  <c r="Q293" i="34"/>
  <c r="Q294" i="34" s="1"/>
  <c r="Q295" i="34" s="1"/>
  <c r="Q296" i="34" s="1"/>
  <c r="Q297" i="34" s="1"/>
  <c r="Q298" i="34" s="1"/>
  <c r="Q299" i="34" s="1"/>
  <c r="U286" i="34"/>
  <c r="U287" i="34" s="1"/>
  <c r="U288" i="34" s="1"/>
  <c r="U289" i="34" s="1"/>
  <c r="U290" i="34" s="1"/>
  <c r="U291" i="34" s="1"/>
  <c r="U292" i="34" s="1"/>
  <c r="Q286" i="34"/>
  <c r="Q287" i="34" s="1"/>
  <c r="Q288" i="34" s="1"/>
  <c r="Q289" i="34" s="1"/>
  <c r="Q290" i="34" s="1"/>
  <c r="Q291" i="34" s="1"/>
  <c r="Q292" i="34" s="1"/>
  <c r="U279" i="34"/>
  <c r="U280" i="34" s="1"/>
  <c r="U281" i="34" s="1"/>
  <c r="U282" i="34" s="1"/>
  <c r="U283" i="34" s="1"/>
  <c r="U284" i="34" s="1"/>
  <c r="U285" i="34" s="1"/>
  <c r="Q279" i="34"/>
  <c r="Q280" i="34" s="1"/>
  <c r="Q281" i="34" s="1"/>
  <c r="Q282" i="34" s="1"/>
  <c r="Q283" i="34" s="1"/>
  <c r="Q284" i="34" s="1"/>
  <c r="Q285" i="34" s="1"/>
  <c r="U272" i="34"/>
  <c r="U273" i="34" s="1"/>
  <c r="U274" i="34" s="1"/>
  <c r="U275" i="34" s="1"/>
  <c r="U276" i="34" s="1"/>
  <c r="U277" i="34" s="1"/>
  <c r="U278" i="34" s="1"/>
  <c r="Q272" i="34"/>
  <c r="Q273" i="34" s="1"/>
  <c r="Q274" i="34" s="1"/>
  <c r="Q275" i="34" s="1"/>
  <c r="Q276" i="34" s="1"/>
  <c r="Q277" i="34" s="1"/>
  <c r="Q278" i="34" s="1"/>
  <c r="U265" i="34"/>
  <c r="U266" i="34" s="1"/>
  <c r="U267" i="34" s="1"/>
  <c r="U268" i="34" s="1"/>
  <c r="U269" i="34" s="1"/>
  <c r="U270" i="34" s="1"/>
  <c r="U271" i="34" s="1"/>
  <c r="Q265" i="34"/>
  <c r="Q266" i="34" s="1"/>
  <c r="Q267" i="34" s="1"/>
  <c r="Q268" i="34" s="1"/>
  <c r="Q269" i="34" s="1"/>
  <c r="Q270" i="34" s="1"/>
  <c r="Q271" i="34" s="1"/>
  <c r="U258" i="34"/>
  <c r="U259" i="34" s="1"/>
  <c r="U260" i="34" s="1"/>
  <c r="U261" i="34" s="1"/>
  <c r="U262" i="34" s="1"/>
  <c r="U263" i="34" s="1"/>
  <c r="U264" i="34" s="1"/>
  <c r="Q258" i="34"/>
  <c r="Q259" i="34" s="1"/>
  <c r="Q260" i="34" s="1"/>
  <c r="Q261" i="34" s="1"/>
  <c r="Q262" i="34" s="1"/>
  <c r="Q263" i="34" s="1"/>
  <c r="Q264" i="34" s="1"/>
  <c r="U251" i="34"/>
  <c r="U252" i="34" s="1"/>
  <c r="U253" i="34" s="1"/>
  <c r="U254" i="34" s="1"/>
  <c r="U255" i="34" s="1"/>
  <c r="U256" i="34" s="1"/>
  <c r="U257" i="34" s="1"/>
  <c r="Q251" i="34"/>
  <c r="Q252" i="34" s="1"/>
  <c r="Q253" i="34" s="1"/>
  <c r="Q254" i="34" s="1"/>
  <c r="Q255" i="34" s="1"/>
  <c r="Q256" i="34" s="1"/>
  <c r="Q257" i="34" s="1"/>
  <c r="U244" i="34"/>
  <c r="U245" i="34" s="1"/>
  <c r="U246" i="34" s="1"/>
  <c r="U247" i="34" s="1"/>
  <c r="U248" i="34" s="1"/>
  <c r="U249" i="34" s="1"/>
  <c r="U250" i="34" s="1"/>
  <c r="Q244" i="34"/>
  <c r="Q245" i="34" s="1"/>
  <c r="Q246" i="34" s="1"/>
  <c r="Q247" i="34" s="1"/>
  <c r="Q248" i="34" s="1"/>
  <c r="Q249" i="34" s="1"/>
  <c r="Q250" i="34" s="1"/>
  <c r="U237" i="34"/>
  <c r="U238" i="34" s="1"/>
  <c r="U239" i="34" s="1"/>
  <c r="U240" i="34" s="1"/>
  <c r="U241" i="34" s="1"/>
  <c r="U242" i="34" s="1"/>
  <c r="U243" i="34" s="1"/>
  <c r="Q237" i="34"/>
  <c r="Q238" i="34" s="1"/>
  <c r="Q239" i="34" s="1"/>
  <c r="Q240" i="34" s="1"/>
  <c r="Q241" i="34" s="1"/>
  <c r="Q242" i="34" s="1"/>
  <c r="Q243" i="34" s="1"/>
  <c r="U230" i="34"/>
  <c r="U231" i="34" s="1"/>
  <c r="U232" i="34" s="1"/>
  <c r="U233" i="34" s="1"/>
  <c r="U234" i="34" s="1"/>
  <c r="U235" i="34" s="1"/>
  <c r="U236" i="34" s="1"/>
  <c r="Q230" i="34"/>
  <c r="Q231" i="34" s="1"/>
  <c r="Q232" i="34" s="1"/>
  <c r="Q233" i="34" s="1"/>
  <c r="Q234" i="34" s="1"/>
  <c r="Q235" i="34" s="1"/>
  <c r="Q236" i="34" s="1"/>
  <c r="U223" i="34"/>
  <c r="U224" i="34" s="1"/>
  <c r="U225" i="34" s="1"/>
  <c r="U226" i="34" s="1"/>
  <c r="U227" i="34" s="1"/>
  <c r="U228" i="34" s="1"/>
  <c r="U229" i="34" s="1"/>
  <c r="Q223" i="34"/>
  <c r="Q224" i="34" s="1"/>
  <c r="Q225" i="34" s="1"/>
  <c r="Q226" i="34" s="1"/>
  <c r="Q227" i="34" s="1"/>
  <c r="Q228" i="34" s="1"/>
  <c r="Q229" i="34" s="1"/>
  <c r="U216" i="34"/>
  <c r="U217" i="34" s="1"/>
  <c r="U218" i="34" s="1"/>
  <c r="U219" i="34" s="1"/>
  <c r="U220" i="34" s="1"/>
  <c r="U221" i="34" s="1"/>
  <c r="U222" i="34" s="1"/>
  <c r="Q216" i="34"/>
  <c r="Q217" i="34" s="1"/>
  <c r="Q218" i="34" s="1"/>
  <c r="Q219" i="34" s="1"/>
  <c r="Q220" i="34" s="1"/>
  <c r="Q221" i="34" s="1"/>
  <c r="Q222" i="34" s="1"/>
  <c r="U209" i="34"/>
  <c r="U210" i="34" s="1"/>
  <c r="U211" i="34" s="1"/>
  <c r="U212" i="34" s="1"/>
  <c r="U213" i="34" s="1"/>
  <c r="U214" i="34" s="1"/>
  <c r="U215" i="34" s="1"/>
  <c r="Q209" i="34"/>
  <c r="Q210" i="34" s="1"/>
  <c r="Q211" i="34" s="1"/>
  <c r="Q212" i="34" s="1"/>
  <c r="Q213" i="34" s="1"/>
  <c r="Q214" i="34" s="1"/>
  <c r="Q215" i="34" s="1"/>
  <c r="U202" i="34"/>
  <c r="U203" i="34" s="1"/>
  <c r="U204" i="34" s="1"/>
  <c r="U205" i="34" s="1"/>
  <c r="U206" i="34" s="1"/>
  <c r="U207" i="34" s="1"/>
  <c r="U208" i="34" s="1"/>
  <c r="Q202" i="34"/>
  <c r="Q203" i="34" s="1"/>
  <c r="Q204" i="34" s="1"/>
  <c r="Q205" i="34" s="1"/>
  <c r="Q206" i="34" s="1"/>
  <c r="Q207" i="34" s="1"/>
  <c r="Q208" i="34" s="1"/>
  <c r="U195" i="34"/>
  <c r="U196" i="34" s="1"/>
  <c r="U197" i="34" s="1"/>
  <c r="U198" i="34" s="1"/>
  <c r="U199" i="34" s="1"/>
  <c r="U200" i="34" s="1"/>
  <c r="U201" i="34" s="1"/>
  <c r="Q195" i="34"/>
  <c r="Q196" i="34" s="1"/>
  <c r="Q197" i="34" s="1"/>
  <c r="Q198" i="34" s="1"/>
  <c r="Q199" i="34" s="1"/>
  <c r="Q200" i="34" s="1"/>
  <c r="Q201" i="34" s="1"/>
  <c r="U188" i="34"/>
  <c r="U189" i="34" s="1"/>
  <c r="U190" i="34" s="1"/>
  <c r="U191" i="34" s="1"/>
  <c r="U192" i="34" s="1"/>
  <c r="U193" i="34" s="1"/>
  <c r="U194" i="34" s="1"/>
  <c r="Q188" i="34"/>
  <c r="Q189" i="34" s="1"/>
  <c r="Q190" i="34" s="1"/>
  <c r="Q191" i="34" s="1"/>
  <c r="Q192" i="34" s="1"/>
  <c r="Q193" i="34" s="1"/>
  <c r="Q194" i="34" s="1"/>
  <c r="U181" i="34"/>
  <c r="U182" i="34" s="1"/>
  <c r="U183" i="34" s="1"/>
  <c r="U184" i="34" s="1"/>
  <c r="U185" i="34" s="1"/>
  <c r="U186" i="34" s="1"/>
  <c r="U187" i="34" s="1"/>
  <c r="Q181" i="34"/>
  <c r="Q182" i="34" s="1"/>
  <c r="Q183" i="34" s="1"/>
  <c r="Q184" i="34" s="1"/>
  <c r="Q185" i="34" s="1"/>
  <c r="Q186" i="34" s="1"/>
  <c r="Q187" i="34" s="1"/>
  <c r="U174" i="34"/>
  <c r="U175" i="34" s="1"/>
  <c r="U176" i="34" s="1"/>
  <c r="U177" i="34" s="1"/>
  <c r="U178" i="34" s="1"/>
  <c r="U179" i="34" s="1"/>
  <c r="U180" i="34" s="1"/>
  <c r="Q174" i="34"/>
  <c r="Q175" i="34" s="1"/>
  <c r="Q176" i="34" s="1"/>
  <c r="Q177" i="34" s="1"/>
  <c r="Q178" i="34" s="1"/>
  <c r="Q179" i="34" s="1"/>
  <c r="Q180" i="34" s="1"/>
  <c r="U167" i="34"/>
  <c r="U168" i="34" s="1"/>
  <c r="U169" i="34" s="1"/>
  <c r="U170" i="34" s="1"/>
  <c r="U171" i="34" s="1"/>
  <c r="U172" i="34" s="1"/>
  <c r="U173" i="34" s="1"/>
  <c r="Q167" i="34"/>
  <c r="Q168" i="34" s="1"/>
  <c r="Q169" i="34" s="1"/>
  <c r="Q170" i="34" s="1"/>
  <c r="Q171" i="34" s="1"/>
  <c r="Q172" i="34" s="1"/>
  <c r="Q173" i="34" s="1"/>
  <c r="U160" i="34"/>
  <c r="U161" i="34" s="1"/>
  <c r="U162" i="34" s="1"/>
  <c r="U163" i="34" s="1"/>
  <c r="U164" i="34" s="1"/>
  <c r="U165" i="34" s="1"/>
  <c r="U166" i="34" s="1"/>
  <c r="Q160" i="34"/>
  <c r="Q161" i="34" s="1"/>
  <c r="Q162" i="34" s="1"/>
  <c r="Q163" i="34" s="1"/>
  <c r="Q164" i="34" s="1"/>
  <c r="Q165" i="34" s="1"/>
  <c r="Q166" i="34" s="1"/>
  <c r="U153" i="34"/>
  <c r="U154" i="34" s="1"/>
  <c r="U155" i="34" s="1"/>
  <c r="U156" i="34" s="1"/>
  <c r="U157" i="34" s="1"/>
  <c r="U158" i="34" s="1"/>
  <c r="U159" i="34" s="1"/>
  <c r="Q153" i="34"/>
  <c r="Q154" i="34" s="1"/>
  <c r="Q155" i="34" s="1"/>
  <c r="Q156" i="34" s="1"/>
  <c r="Q157" i="34" s="1"/>
  <c r="Q158" i="34" s="1"/>
  <c r="Q159" i="34" s="1"/>
  <c r="U146" i="34"/>
  <c r="U147" i="34" s="1"/>
  <c r="U148" i="34" s="1"/>
  <c r="U149" i="34" s="1"/>
  <c r="U150" i="34" s="1"/>
  <c r="U151" i="34" s="1"/>
  <c r="U152" i="34" s="1"/>
  <c r="Q146" i="34"/>
  <c r="Q147" i="34" s="1"/>
  <c r="Q148" i="34" s="1"/>
  <c r="Q149" i="34" s="1"/>
  <c r="Q150" i="34" s="1"/>
  <c r="Q151" i="34" s="1"/>
  <c r="Q152" i="34" s="1"/>
  <c r="U139" i="34"/>
  <c r="U140" i="34" s="1"/>
  <c r="U141" i="34" s="1"/>
  <c r="U142" i="34" s="1"/>
  <c r="U143" i="34" s="1"/>
  <c r="U144" i="34" s="1"/>
  <c r="U145" i="34" s="1"/>
  <c r="Q139" i="34"/>
  <c r="Q140" i="34" s="1"/>
  <c r="Q141" i="34" s="1"/>
  <c r="Q142" i="34" s="1"/>
  <c r="Q143" i="34" s="1"/>
  <c r="Q144" i="34" s="1"/>
  <c r="Q145" i="34" s="1"/>
  <c r="U132" i="34"/>
  <c r="U133" i="34" s="1"/>
  <c r="U134" i="34" s="1"/>
  <c r="U135" i="34" s="1"/>
  <c r="U136" i="34" s="1"/>
  <c r="U137" i="34" s="1"/>
  <c r="U138" i="34" s="1"/>
  <c r="Q132" i="34"/>
  <c r="Q133" i="34" s="1"/>
  <c r="Q134" i="34" s="1"/>
  <c r="Q135" i="34" s="1"/>
  <c r="Q136" i="34" s="1"/>
  <c r="Q137" i="34" s="1"/>
  <c r="Q138" i="34" s="1"/>
  <c r="U125" i="34"/>
  <c r="U126" i="34" s="1"/>
  <c r="U127" i="34" s="1"/>
  <c r="U128" i="34" s="1"/>
  <c r="U129" i="34" s="1"/>
  <c r="U130" i="34" s="1"/>
  <c r="U131" i="34" s="1"/>
  <c r="Q125" i="34"/>
  <c r="Q126" i="34" s="1"/>
  <c r="Q127" i="34" s="1"/>
  <c r="Q128" i="34" s="1"/>
  <c r="Q129" i="34" s="1"/>
  <c r="Q130" i="34" s="1"/>
  <c r="Q131" i="34" s="1"/>
  <c r="U118" i="34"/>
  <c r="U119" i="34" s="1"/>
  <c r="U120" i="34" s="1"/>
  <c r="U121" i="34" s="1"/>
  <c r="U122" i="34" s="1"/>
  <c r="U123" i="34" s="1"/>
  <c r="U124" i="34" s="1"/>
  <c r="Q118" i="34"/>
  <c r="Q119" i="34" s="1"/>
  <c r="Q120" i="34" s="1"/>
  <c r="Q121" i="34" s="1"/>
  <c r="Q122" i="34" s="1"/>
  <c r="Q123" i="34" s="1"/>
  <c r="Q124" i="34" s="1"/>
  <c r="U111" i="34"/>
  <c r="U112" i="34" s="1"/>
  <c r="U113" i="34" s="1"/>
  <c r="U114" i="34" s="1"/>
  <c r="U115" i="34" s="1"/>
  <c r="U116" i="34" s="1"/>
  <c r="U117" i="34" s="1"/>
  <c r="Q111" i="34"/>
  <c r="Q112" i="34" s="1"/>
  <c r="Q113" i="34" s="1"/>
  <c r="Q114" i="34" s="1"/>
  <c r="Q115" i="34" s="1"/>
  <c r="Q116" i="34" s="1"/>
  <c r="Q117" i="34" s="1"/>
  <c r="U104" i="34"/>
  <c r="U105" i="34" s="1"/>
  <c r="U106" i="34" s="1"/>
  <c r="U107" i="34" s="1"/>
  <c r="U108" i="34" s="1"/>
  <c r="U109" i="34" s="1"/>
  <c r="U110" i="34" s="1"/>
  <c r="Q104" i="34"/>
  <c r="Q105" i="34" s="1"/>
  <c r="Q106" i="34" s="1"/>
  <c r="Q107" i="34" s="1"/>
  <c r="Q108" i="34" s="1"/>
  <c r="Q109" i="34" s="1"/>
  <c r="Q110" i="34" s="1"/>
  <c r="U97" i="34"/>
  <c r="U98" i="34" s="1"/>
  <c r="U99" i="34" s="1"/>
  <c r="U100" i="34" s="1"/>
  <c r="U101" i="34" s="1"/>
  <c r="U102" i="34" s="1"/>
  <c r="U103" i="34" s="1"/>
  <c r="Q97" i="34"/>
  <c r="Q98" i="34" s="1"/>
  <c r="Q99" i="34" s="1"/>
  <c r="Q100" i="34" s="1"/>
  <c r="Q101" i="34" s="1"/>
  <c r="Q102" i="34" s="1"/>
  <c r="Q103" i="34" s="1"/>
  <c r="U90" i="34"/>
  <c r="U91" i="34" s="1"/>
  <c r="U92" i="34" s="1"/>
  <c r="U93" i="34" s="1"/>
  <c r="U94" i="34" s="1"/>
  <c r="U95" i="34" s="1"/>
  <c r="U96" i="34" s="1"/>
  <c r="Q90" i="34"/>
  <c r="Q91" i="34" s="1"/>
  <c r="Q92" i="34" s="1"/>
  <c r="Q93" i="34" s="1"/>
  <c r="Q94" i="34" s="1"/>
  <c r="Q95" i="34" s="1"/>
  <c r="Q96" i="34" s="1"/>
  <c r="U83" i="34"/>
  <c r="U84" i="34" s="1"/>
  <c r="U85" i="34" s="1"/>
  <c r="U86" i="34" s="1"/>
  <c r="U87" i="34" s="1"/>
  <c r="U88" i="34" s="1"/>
  <c r="U89" i="34" s="1"/>
  <c r="Q83" i="34"/>
  <c r="Q84" i="34" s="1"/>
  <c r="Q85" i="34" s="1"/>
  <c r="Q86" i="34" s="1"/>
  <c r="Q87" i="34" s="1"/>
  <c r="Q88" i="34" s="1"/>
  <c r="Q89" i="34" s="1"/>
  <c r="U76" i="34"/>
  <c r="U77" i="34" s="1"/>
  <c r="U78" i="34" s="1"/>
  <c r="U79" i="34" s="1"/>
  <c r="U80" i="34" s="1"/>
  <c r="U81" i="34" s="1"/>
  <c r="U82" i="34" s="1"/>
  <c r="Q76" i="34"/>
  <c r="Q77" i="34" s="1"/>
  <c r="Q78" i="34" s="1"/>
  <c r="Q79" i="34" s="1"/>
  <c r="Q80" i="34" s="1"/>
  <c r="Q81" i="34" s="1"/>
  <c r="Q82" i="34" s="1"/>
  <c r="U69" i="34"/>
  <c r="U70" i="34" s="1"/>
  <c r="U71" i="34" s="1"/>
  <c r="U72" i="34" s="1"/>
  <c r="U73" i="34" s="1"/>
  <c r="U74" i="34" s="1"/>
  <c r="U75" i="34" s="1"/>
  <c r="Q69" i="34"/>
  <c r="Q70" i="34" s="1"/>
  <c r="Q71" i="34" s="1"/>
  <c r="Q72" i="34" s="1"/>
  <c r="Q73" i="34" s="1"/>
  <c r="Q74" i="34" s="1"/>
  <c r="Q75" i="34" s="1"/>
  <c r="U62" i="34"/>
  <c r="U63" i="34" s="1"/>
  <c r="U64" i="34" s="1"/>
  <c r="U65" i="34" s="1"/>
  <c r="U66" i="34" s="1"/>
  <c r="U67" i="34" s="1"/>
  <c r="U68" i="34" s="1"/>
  <c r="Q62" i="34"/>
  <c r="Q63" i="34" s="1"/>
  <c r="Q64" i="34" s="1"/>
  <c r="Q65" i="34" s="1"/>
  <c r="Q66" i="34" s="1"/>
  <c r="Q67" i="34" s="1"/>
  <c r="Q68" i="34" s="1"/>
  <c r="U55" i="34"/>
  <c r="U56" i="34" s="1"/>
  <c r="U57" i="34" s="1"/>
  <c r="U58" i="34" s="1"/>
  <c r="U59" i="34" s="1"/>
  <c r="U60" i="34" s="1"/>
  <c r="U61" i="34" s="1"/>
  <c r="Q55" i="34"/>
  <c r="Q56" i="34" s="1"/>
  <c r="Q57" i="34" s="1"/>
  <c r="Q58" i="34" s="1"/>
  <c r="Q59" i="34" s="1"/>
  <c r="Q60" i="34" s="1"/>
  <c r="Q61" i="34" s="1"/>
  <c r="U48" i="34"/>
  <c r="Q48" i="34"/>
  <c r="U41" i="34"/>
  <c r="Q41" i="34"/>
  <c r="Q42" i="34" s="1"/>
  <c r="Q43" i="34" s="1"/>
  <c r="Q44" i="34" s="1"/>
  <c r="Q45" i="34" s="1"/>
  <c r="Q46" i="34" s="1"/>
  <c r="Q47" i="34" s="1"/>
  <c r="U34" i="34"/>
  <c r="Q34" i="34"/>
  <c r="U27" i="34"/>
  <c r="U28" i="34" s="1"/>
  <c r="U29" i="34" s="1"/>
  <c r="U30" i="34" s="1"/>
  <c r="U31" i="34" s="1"/>
  <c r="U32" i="34" s="1"/>
  <c r="U33" i="34" s="1"/>
  <c r="Q27" i="34"/>
  <c r="Q28" i="34" s="1"/>
  <c r="Q29" i="34" s="1"/>
  <c r="Q30" i="34" s="1"/>
  <c r="Q31" i="34" s="1"/>
  <c r="Q32" i="34" s="1"/>
  <c r="Q33" i="34" s="1"/>
  <c r="U20" i="34"/>
  <c r="Q20" i="34"/>
  <c r="Q21" i="34" s="1"/>
  <c r="Q22" i="34" s="1"/>
  <c r="Q23" i="34" s="1"/>
  <c r="Q24" i="34" s="1"/>
  <c r="Q25" i="34" s="1"/>
  <c r="Q26" i="34" s="1"/>
  <c r="U13" i="34"/>
  <c r="Q13" i="34"/>
  <c r="T6" i="34"/>
  <c r="P6" i="34"/>
  <c r="M363" i="34"/>
  <c r="M364" i="34" s="1"/>
  <c r="M365" i="34" s="1"/>
  <c r="M366" i="34" s="1"/>
  <c r="M367" i="34" s="1"/>
  <c r="M368" i="34" s="1"/>
  <c r="M369" i="34" s="1"/>
  <c r="I363" i="34"/>
  <c r="I364" i="34" s="1"/>
  <c r="I365" i="34" s="1"/>
  <c r="I366" i="34" s="1"/>
  <c r="I367" i="34" s="1"/>
  <c r="I368" i="34" s="1"/>
  <c r="I369" i="34" s="1"/>
  <c r="M357" i="34"/>
  <c r="M358" i="34" s="1"/>
  <c r="M359" i="34" s="1"/>
  <c r="M360" i="34" s="1"/>
  <c r="M361" i="34" s="1"/>
  <c r="M362" i="34" s="1"/>
  <c r="I357" i="34"/>
  <c r="I358" i="34" s="1"/>
  <c r="I359" i="34" s="1"/>
  <c r="I360" i="34" s="1"/>
  <c r="I361" i="34" s="1"/>
  <c r="I362" i="34" s="1"/>
  <c r="M335" i="34"/>
  <c r="M336" i="34" s="1"/>
  <c r="M337" i="34" s="1"/>
  <c r="M338" i="34" s="1"/>
  <c r="M339" i="34" s="1"/>
  <c r="M340" i="34" s="1"/>
  <c r="M341" i="34" s="1"/>
  <c r="I335" i="34"/>
  <c r="I336" i="34" s="1"/>
  <c r="I337" i="34" s="1"/>
  <c r="I338" i="34" s="1"/>
  <c r="I339" i="34" s="1"/>
  <c r="I340" i="34" s="1"/>
  <c r="I341" i="34" s="1"/>
  <c r="M328" i="34"/>
  <c r="M329" i="34" s="1"/>
  <c r="M330" i="34" s="1"/>
  <c r="M331" i="34" s="1"/>
  <c r="M332" i="34" s="1"/>
  <c r="M333" i="34" s="1"/>
  <c r="M334" i="34" s="1"/>
  <c r="I328" i="34"/>
  <c r="I329" i="34" s="1"/>
  <c r="I330" i="34" s="1"/>
  <c r="I331" i="34" s="1"/>
  <c r="I332" i="34" s="1"/>
  <c r="I333" i="34" s="1"/>
  <c r="I334" i="34" s="1"/>
  <c r="M321" i="34"/>
  <c r="M322" i="34" s="1"/>
  <c r="M323" i="34" s="1"/>
  <c r="M324" i="34" s="1"/>
  <c r="M325" i="34" s="1"/>
  <c r="M326" i="34" s="1"/>
  <c r="M327" i="34" s="1"/>
  <c r="I321" i="34"/>
  <c r="I322" i="34" s="1"/>
  <c r="I323" i="34" s="1"/>
  <c r="I324" i="34" s="1"/>
  <c r="I325" i="34" s="1"/>
  <c r="I326" i="34" s="1"/>
  <c r="I327" i="34" s="1"/>
  <c r="M314" i="34"/>
  <c r="M315" i="34" s="1"/>
  <c r="M316" i="34" s="1"/>
  <c r="M317" i="34" s="1"/>
  <c r="M318" i="34" s="1"/>
  <c r="M319" i="34" s="1"/>
  <c r="M320" i="34" s="1"/>
  <c r="I314" i="34"/>
  <c r="I315" i="34" s="1"/>
  <c r="I316" i="34" s="1"/>
  <c r="I317" i="34" s="1"/>
  <c r="I318" i="34" s="1"/>
  <c r="I319" i="34" s="1"/>
  <c r="I320" i="34" s="1"/>
  <c r="M307" i="34"/>
  <c r="M308" i="34" s="1"/>
  <c r="M309" i="34" s="1"/>
  <c r="M310" i="34" s="1"/>
  <c r="M311" i="34" s="1"/>
  <c r="M312" i="34" s="1"/>
  <c r="M313" i="34" s="1"/>
  <c r="I307" i="34"/>
  <c r="I308" i="34" s="1"/>
  <c r="I309" i="34" s="1"/>
  <c r="I310" i="34" s="1"/>
  <c r="I311" i="34" s="1"/>
  <c r="I312" i="34" s="1"/>
  <c r="I313" i="34" s="1"/>
  <c r="M300" i="34"/>
  <c r="M301" i="34" s="1"/>
  <c r="M302" i="34" s="1"/>
  <c r="M303" i="34" s="1"/>
  <c r="M304" i="34" s="1"/>
  <c r="M305" i="34" s="1"/>
  <c r="M306" i="34" s="1"/>
  <c r="I300" i="34"/>
  <c r="I301" i="34" s="1"/>
  <c r="I302" i="34" s="1"/>
  <c r="I303" i="34" s="1"/>
  <c r="I304" i="34" s="1"/>
  <c r="I305" i="34" s="1"/>
  <c r="I306" i="34" s="1"/>
  <c r="M293" i="34"/>
  <c r="M294" i="34" s="1"/>
  <c r="M295" i="34" s="1"/>
  <c r="M296" i="34" s="1"/>
  <c r="M297" i="34" s="1"/>
  <c r="M298" i="34" s="1"/>
  <c r="M299" i="34" s="1"/>
  <c r="I293" i="34"/>
  <c r="I294" i="34" s="1"/>
  <c r="I295" i="34" s="1"/>
  <c r="I296" i="34" s="1"/>
  <c r="I297" i="34" s="1"/>
  <c r="I298" i="34" s="1"/>
  <c r="I299" i="34" s="1"/>
  <c r="M286" i="34"/>
  <c r="M287" i="34" s="1"/>
  <c r="M288" i="34" s="1"/>
  <c r="M289" i="34" s="1"/>
  <c r="M290" i="34" s="1"/>
  <c r="M291" i="34" s="1"/>
  <c r="M292" i="34" s="1"/>
  <c r="I286" i="34"/>
  <c r="I287" i="34" s="1"/>
  <c r="I288" i="34" s="1"/>
  <c r="I289" i="34" s="1"/>
  <c r="I290" i="34" s="1"/>
  <c r="I291" i="34" s="1"/>
  <c r="I292" i="34" s="1"/>
  <c r="M279" i="34"/>
  <c r="M280" i="34" s="1"/>
  <c r="M281" i="34" s="1"/>
  <c r="M282" i="34" s="1"/>
  <c r="M283" i="34" s="1"/>
  <c r="M284" i="34" s="1"/>
  <c r="M285" i="34" s="1"/>
  <c r="I279" i="34"/>
  <c r="I280" i="34" s="1"/>
  <c r="I281" i="34" s="1"/>
  <c r="I282" i="34" s="1"/>
  <c r="I283" i="34" s="1"/>
  <c r="I284" i="34" s="1"/>
  <c r="I285" i="34" s="1"/>
  <c r="M272" i="34"/>
  <c r="M273" i="34" s="1"/>
  <c r="M274" i="34" s="1"/>
  <c r="M275" i="34" s="1"/>
  <c r="M276" i="34" s="1"/>
  <c r="M277" i="34" s="1"/>
  <c r="M278" i="34" s="1"/>
  <c r="I272" i="34"/>
  <c r="I273" i="34" s="1"/>
  <c r="I274" i="34" s="1"/>
  <c r="I275" i="34" s="1"/>
  <c r="I276" i="34" s="1"/>
  <c r="I277" i="34" s="1"/>
  <c r="I278" i="34" s="1"/>
  <c r="M265" i="34"/>
  <c r="M266" i="34" s="1"/>
  <c r="M267" i="34" s="1"/>
  <c r="M268" i="34" s="1"/>
  <c r="M269" i="34" s="1"/>
  <c r="M270" i="34" s="1"/>
  <c r="M271" i="34" s="1"/>
  <c r="I265" i="34"/>
  <c r="I266" i="34" s="1"/>
  <c r="I267" i="34" s="1"/>
  <c r="I268" i="34" s="1"/>
  <c r="I269" i="34" s="1"/>
  <c r="I270" i="34" s="1"/>
  <c r="I271" i="34" s="1"/>
  <c r="M258" i="34"/>
  <c r="M259" i="34" s="1"/>
  <c r="M260" i="34" s="1"/>
  <c r="M261" i="34" s="1"/>
  <c r="M262" i="34" s="1"/>
  <c r="M263" i="34" s="1"/>
  <c r="M264" i="34" s="1"/>
  <c r="I258" i="34"/>
  <c r="I259" i="34" s="1"/>
  <c r="I260" i="34" s="1"/>
  <c r="I261" i="34" s="1"/>
  <c r="I262" i="34" s="1"/>
  <c r="I263" i="34" s="1"/>
  <c r="I264" i="34" s="1"/>
  <c r="M251" i="34"/>
  <c r="M252" i="34" s="1"/>
  <c r="M253" i="34" s="1"/>
  <c r="M254" i="34" s="1"/>
  <c r="M255" i="34" s="1"/>
  <c r="M256" i="34" s="1"/>
  <c r="M257" i="34" s="1"/>
  <c r="I251" i="34"/>
  <c r="I252" i="34" s="1"/>
  <c r="I253" i="34" s="1"/>
  <c r="I254" i="34" s="1"/>
  <c r="I255" i="34" s="1"/>
  <c r="I256" i="34" s="1"/>
  <c r="I257" i="34" s="1"/>
  <c r="M244" i="34"/>
  <c r="M245" i="34" s="1"/>
  <c r="M246" i="34" s="1"/>
  <c r="M247" i="34" s="1"/>
  <c r="M248" i="34" s="1"/>
  <c r="M249" i="34" s="1"/>
  <c r="M250" i="34" s="1"/>
  <c r="I244" i="34"/>
  <c r="I245" i="34" s="1"/>
  <c r="I246" i="34" s="1"/>
  <c r="I247" i="34" s="1"/>
  <c r="I248" i="34" s="1"/>
  <c r="I249" i="34" s="1"/>
  <c r="I250" i="34" s="1"/>
  <c r="M237" i="34"/>
  <c r="M238" i="34" s="1"/>
  <c r="M239" i="34" s="1"/>
  <c r="M240" i="34" s="1"/>
  <c r="M241" i="34" s="1"/>
  <c r="M242" i="34" s="1"/>
  <c r="M243" i="34" s="1"/>
  <c r="I237" i="34"/>
  <c r="I238" i="34" s="1"/>
  <c r="I239" i="34" s="1"/>
  <c r="I240" i="34" s="1"/>
  <c r="I241" i="34" s="1"/>
  <c r="I242" i="34" s="1"/>
  <c r="I243" i="34" s="1"/>
  <c r="M230" i="34"/>
  <c r="M231" i="34" s="1"/>
  <c r="M232" i="34" s="1"/>
  <c r="M233" i="34" s="1"/>
  <c r="M234" i="34" s="1"/>
  <c r="M235" i="34" s="1"/>
  <c r="M236" i="34" s="1"/>
  <c r="I230" i="34"/>
  <c r="I231" i="34" s="1"/>
  <c r="I232" i="34" s="1"/>
  <c r="I233" i="34" s="1"/>
  <c r="I234" i="34" s="1"/>
  <c r="I235" i="34" s="1"/>
  <c r="I236" i="34" s="1"/>
  <c r="I224" i="34"/>
  <c r="I225" i="34" s="1"/>
  <c r="I226" i="34" s="1"/>
  <c r="I227" i="34" s="1"/>
  <c r="I228" i="34" s="1"/>
  <c r="I229" i="34" s="1"/>
  <c r="M223" i="34"/>
  <c r="M224" i="34" s="1"/>
  <c r="M225" i="34" s="1"/>
  <c r="M226" i="34" s="1"/>
  <c r="M227" i="34" s="1"/>
  <c r="M228" i="34" s="1"/>
  <c r="M229" i="34" s="1"/>
  <c r="I223" i="34"/>
  <c r="I218" i="34"/>
  <c r="I219" i="34" s="1"/>
  <c r="I220" i="34" s="1"/>
  <c r="I221" i="34" s="1"/>
  <c r="I222" i="34" s="1"/>
  <c r="M216" i="34"/>
  <c r="M217" i="34" s="1"/>
  <c r="M218" i="34" s="1"/>
  <c r="M219" i="34" s="1"/>
  <c r="M220" i="34" s="1"/>
  <c r="M221" i="34" s="1"/>
  <c r="M222" i="34" s="1"/>
  <c r="I216" i="34"/>
  <c r="I217" i="34" s="1"/>
  <c r="M209" i="34"/>
  <c r="M210" i="34" s="1"/>
  <c r="M211" i="34" s="1"/>
  <c r="M212" i="34" s="1"/>
  <c r="M213" i="34" s="1"/>
  <c r="M214" i="34" s="1"/>
  <c r="M215" i="34" s="1"/>
  <c r="I209" i="34"/>
  <c r="I210" i="34" s="1"/>
  <c r="I211" i="34" s="1"/>
  <c r="I212" i="34" s="1"/>
  <c r="I213" i="34" s="1"/>
  <c r="I214" i="34" s="1"/>
  <c r="I215" i="34" s="1"/>
  <c r="M202" i="34"/>
  <c r="M203" i="34" s="1"/>
  <c r="M204" i="34" s="1"/>
  <c r="M205" i="34" s="1"/>
  <c r="M206" i="34" s="1"/>
  <c r="M207" i="34" s="1"/>
  <c r="M208" i="34" s="1"/>
  <c r="I202" i="34"/>
  <c r="I203" i="34" s="1"/>
  <c r="I204" i="34" s="1"/>
  <c r="I205" i="34" s="1"/>
  <c r="I206" i="34" s="1"/>
  <c r="I207" i="34" s="1"/>
  <c r="I208" i="34" s="1"/>
  <c r="M195" i="34"/>
  <c r="M196" i="34" s="1"/>
  <c r="M197" i="34" s="1"/>
  <c r="M198" i="34" s="1"/>
  <c r="M199" i="34" s="1"/>
  <c r="M200" i="34" s="1"/>
  <c r="M201" i="34" s="1"/>
  <c r="I195" i="34"/>
  <c r="I196" i="34" s="1"/>
  <c r="I197" i="34" s="1"/>
  <c r="I198" i="34" s="1"/>
  <c r="I199" i="34" s="1"/>
  <c r="I200" i="34" s="1"/>
  <c r="I201" i="34" s="1"/>
  <c r="M188" i="34"/>
  <c r="M189" i="34" s="1"/>
  <c r="M190" i="34" s="1"/>
  <c r="M191" i="34" s="1"/>
  <c r="M192" i="34" s="1"/>
  <c r="M193" i="34" s="1"/>
  <c r="M194" i="34" s="1"/>
  <c r="I188" i="34"/>
  <c r="I189" i="34" s="1"/>
  <c r="I190" i="34" s="1"/>
  <c r="I191" i="34" s="1"/>
  <c r="I192" i="34" s="1"/>
  <c r="I193" i="34" s="1"/>
  <c r="I194" i="34" s="1"/>
  <c r="M181" i="34"/>
  <c r="M182" i="34" s="1"/>
  <c r="M183" i="34" s="1"/>
  <c r="M184" i="34" s="1"/>
  <c r="M185" i="34" s="1"/>
  <c r="M186" i="34" s="1"/>
  <c r="M187" i="34" s="1"/>
  <c r="I181" i="34"/>
  <c r="I182" i="34" s="1"/>
  <c r="I183" i="34" s="1"/>
  <c r="I184" i="34" s="1"/>
  <c r="I185" i="34" s="1"/>
  <c r="I186" i="34" s="1"/>
  <c r="I187" i="34" s="1"/>
  <c r="M174" i="34"/>
  <c r="M175" i="34" s="1"/>
  <c r="M176" i="34" s="1"/>
  <c r="M177" i="34" s="1"/>
  <c r="M178" i="34" s="1"/>
  <c r="M179" i="34" s="1"/>
  <c r="M180" i="34" s="1"/>
  <c r="I174" i="34"/>
  <c r="I175" i="34" s="1"/>
  <c r="I176" i="34" s="1"/>
  <c r="I177" i="34" s="1"/>
  <c r="I178" i="34" s="1"/>
  <c r="I179" i="34" s="1"/>
  <c r="I180" i="34" s="1"/>
  <c r="M167" i="34"/>
  <c r="M168" i="34" s="1"/>
  <c r="M169" i="34" s="1"/>
  <c r="M170" i="34" s="1"/>
  <c r="M171" i="34" s="1"/>
  <c r="M172" i="34" s="1"/>
  <c r="M173" i="34" s="1"/>
  <c r="I167" i="34"/>
  <c r="I168" i="34" s="1"/>
  <c r="I169" i="34" s="1"/>
  <c r="I170" i="34" s="1"/>
  <c r="I171" i="34" s="1"/>
  <c r="I172" i="34" s="1"/>
  <c r="I173" i="34" s="1"/>
  <c r="M160" i="34"/>
  <c r="M161" i="34" s="1"/>
  <c r="M162" i="34" s="1"/>
  <c r="M163" i="34" s="1"/>
  <c r="M164" i="34" s="1"/>
  <c r="M165" i="34" s="1"/>
  <c r="M166" i="34" s="1"/>
  <c r="I160" i="34"/>
  <c r="I161" i="34" s="1"/>
  <c r="I162" i="34" s="1"/>
  <c r="I163" i="34" s="1"/>
  <c r="I164" i="34" s="1"/>
  <c r="I165" i="34" s="1"/>
  <c r="I166" i="34" s="1"/>
  <c r="M153" i="34"/>
  <c r="M154" i="34" s="1"/>
  <c r="M155" i="34" s="1"/>
  <c r="M156" i="34" s="1"/>
  <c r="M157" i="34" s="1"/>
  <c r="M158" i="34" s="1"/>
  <c r="M159" i="34" s="1"/>
  <c r="I153" i="34"/>
  <c r="I154" i="34" s="1"/>
  <c r="I155" i="34" s="1"/>
  <c r="I156" i="34" s="1"/>
  <c r="I157" i="34" s="1"/>
  <c r="I158" i="34" s="1"/>
  <c r="I159" i="34" s="1"/>
  <c r="M146" i="34"/>
  <c r="M147" i="34" s="1"/>
  <c r="M148" i="34" s="1"/>
  <c r="M149" i="34" s="1"/>
  <c r="M150" i="34" s="1"/>
  <c r="M151" i="34" s="1"/>
  <c r="M152" i="34" s="1"/>
  <c r="I146" i="34"/>
  <c r="I147" i="34" s="1"/>
  <c r="I148" i="34" s="1"/>
  <c r="I149" i="34" s="1"/>
  <c r="I150" i="34" s="1"/>
  <c r="I151" i="34" s="1"/>
  <c r="I152" i="34" s="1"/>
  <c r="M139" i="34"/>
  <c r="M140" i="34" s="1"/>
  <c r="M141" i="34" s="1"/>
  <c r="M142" i="34" s="1"/>
  <c r="M143" i="34" s="1"/>
  <c r="M144" i="34" s="1"/>
  <c r="M145" i="34" s="1"/>
  <c r="I139" i="34"/>
  <c r="I140" i="34" s="1"/>
  <c r="I141" i="34" s="1"/>
  <c r="I142" i="34" s="1"/>
  <c r="I143" i="34" s="1"/>
  <c r="I144" i="34" s="1"/>
  <c r="I145" i="34" s="1"/>
  <c r="M132" i="34"/>
  <c r="M133" i="34" s="1"/>
  <c r="M134" i="34" s="1"/>
  <c r="M135" i="34" s="1"/>
  <c r="M136" i="34" s="1"/>
  <c r="M137" i="34" s="1"/>
  <c r="M138" i="34" s="1"/>
  <c r="I132" i="34"/>
  <c r="I133" i="34" s="1"/>
  <c r="I134" i="34" s="1"/>
  <c r="I135" i="34" s="1"/>
  <c r="I136" i="34" s="1"/>
  <c r="I137" i="34" s="1"/>
  <c r="I138" i="34" s="1"/>
  <c r="M125" i="34"/>
  <c r="M126" i="34" s="1"/>
  <c r="M127" i="34" s="1"/>
  <c r="M128" i="34" s="1"/>
  <c r="M129" i="34" s="1"/>
  <c r="M130" i="34" s="1"/>
  <c r="M131" i="34" s="1"/>
  <c r="I125" i="34"/>
  <c r="I126" i="34" s="1"/>
  <c r="I127" i="34" s="1"/>
  <c r="I128" i="34" s="1"/>
  <c r="I129" i="34" s="1"/>
  <c r="I130" i="34" s="1"/>
  <c r="I131" i="34" s="1"/>
  <c r="M118" i="34"/>
  <c r="M119" i="34" s="1"/>
  <c r="M120" i="34" s="1"/>
  <c r="M121" i="34" s="1"/>
  <c r="M122" i="34" s="1"/>
  <c r="M123" i="34" s="1"/>
  <c r="M124" i="34" s="1"/>
  <c r="I118" i="34"/>
  <c r="I119" i="34" s="1"/>
  <c r="I120" i="34" s="1"/>
  <c r="I121" i="34" s="1"/>
  <c r="I122" i="34" s="1"/>
  <c r="I123" i="34" s="1"/>
  <c r="I124" i="34" s="1"/>
  <c r="M111" i="34"/>
  <c r="M112" i="34" s="1"/>
  <c r="M113" i="34" s="1"/>
  <c r="M114" i="34" s="1"/>
  <c r="M115" i="34" s="1"/>
  <c r="M116" i="34" s="1"/>
  <c r="M117" i="34" s="1"/>
  <c r="I111" i="34"/>
  <c r="I112" i="34" s="1"/>
  <c r="I113" i="34" s="1"/>
  <c r="I114" i="34" s="1"/>
  <c r="I115" i="34" s="1"/>
  <c r="I116" i="34" s="1"/>
  <c r="I117" i="34" s="1"/>
  <c r="M104" i="34"/>
  <c r="M105" i="34" s="1"/>
  <c r="M106" i="34" s="1"/>
  <c r="M107" i="34" s="1"/>
  <c r="M108" i="34" s="1"/>
  <c r="M109" i="34" s="1"/>
  <c r="M110" i="34" s="1"/>
  <c r="I104" i="34"/>
  <c r="I105" i="34" s="1"/>
  <c r="I106" i="34" s="1"/>
  <c r="I107" i="34" s="1"/>
  <c r="I108" i="34" s="1"/>
  <c r="I109" i="34" s="1"/>
  <c r="I110" i="34" s="1"/>
  <c r="M97" i="34"/>
  <c r="M98" i="34" s="1"/>
  <c r="M99" i="34" s="1"/>
  <c r="M100" i="34" s="1"/>
  <c r="M101" i="34" s="1"/>
  <c r="M102" i="34" s="1"/>
  <c r="M103" i="34" s="1"/>
  <c r="I97" i="34"/>
  <c r="I98" i="34" s="1"/>
  <c r="I99" i="34" s="1"/>
  <c r="I100" i="34" s="1"/>
  <c r="I101" i="34" s="1"/>
  <c r="I102" i="34" s="1"/>
  <c r="I103" i="34" s="1"/>
  <c r="M90" i="34"/>
  <c r="M91" i="34" s="1"/>
  <c r="M92" i="34" s="1"/>
  <c r="M93" i="34" s="1"/>
  <c r="M94" i="34" s="1"/>
  <c r="M95" i="34" s="1"/>
  <c r="M96" i="34" s="1"/>
  <c r="I90" i="34"/>
  <c r="I91" i="34" s="1"/>
  <c r="I92" i="34" s="1"/>
  <c r="I93" i="34" s="1"/>
  <c r="I94" i="34" s="1"/>
  <c r="I95" i="34" s="1"/>
  <c r="I96" i="34" s="1"/>
  <c r="M83" i="34"/>
  <c r="M84" i="34" s="1"/>
  <c r="M85" i="34" s="1"/>
  <c r="M86" i="34" s="1"/>
  <c r="M87" i="34" s="1"/>
  <c r="M88" i="34" s="1"/>
  <c r="M89" i="34" s="1"/>
  <c r="I83" i="34"/>
  <c r="I84" i="34" s="1"/>
  <c r="I85" i="34" s="1"/>
  <c r="I86" i="34" s="1"/>
  <c r="I87" i="34" s="1"/>
  <c r="I88" i="34" s="1"/>
  <c r="I89" i="34" s="1"/>
  <c r="M76" i="34"/>
  <c r="M77" i="34" s="1"/>
  <c r="M78" i="34" s="1"/>
  <c r="M79" i="34" s="1"/>
  <c r="M80" i="34" s="1"/>
  <c r="M81" i="34" s="1"/>
  <c r="M82" i="34" s="1"/>
  <c r="I76" i="34"/>
  <c r="I77" i="34" s="1"/>
  <c r="I78" i="34" s="1"/>
  <c r="I79" i="34" s="1"/>
  <c r="I80" i="34" s="1"/>
  <c r="I81" i="34" s="1"/>
  <c r="I82" i="34" s="1"/>
  <c r="M69" i="34"/>
  <c r="M70" i="34" s="1"/>
  <c r="M71" i="34" s="1"/>
  <c r="M72" i="34" s="1"/>
  <c r="M73" i="34" s="1"/>
  <c r="M74" i="34" s="1"/>
  <c r="M75" i="34" s="1"/>
  <c r="I69" i="34"/>
  <c r="I70" i="34" s="1"/>
  <c r="I71" i="34" s="1"/>
  <c r="I72" i="34" s="1"/>
  <c r="I73" i="34" s="1"/>
  <c r="I74" i="34" s="1"/>
  <c r="I75" i="34" s="1"/>
  <c r="M62" i="34"/>
  <c r="M63" i="34" s="1"/>
  <c r="M64" i="34" s="1"/>
  <c r="M65" i="34" s="1"/>
  <c r="M66" i="34" s="1"/>
  <c r="M67" i="34" s="1"/>
  <c r="M68" i="34" s="1"/>
  <c r="I62" i="34"/>
  <c r="I63" i="34" s="1"/>
  <c r="I64" i="34" s="1"/>
  <c r="I65" i="34" s="1"/>
  <c r="I66" i="34" s="1"/>
  <c r="I67" i="34" s="1"/>
  <c r="I68" i="34" s="1"/>
  <c r="M55" i="34"/>
  <c r="M56" i="34" s="1"/>
  <c r="M57" i="34" s="1"/>
  <c r="M58" i="34" s="1"/>
  <c r="M59" i="34" s="1"/>
  <c r="M60" i="34" s="1"/>
  <c r="M61" i="34" s="1"/>
  <c r="I55" i="34"/>
  <c r="I56" i="34" s="1"/>
  <c r="I57" i="34" s="1"/>
  <c r="I58" i="34" s="1"/>
  <c r="I59" i="34" s="1"/>
  <c r="I60" i="34" s="1"/>
  <c r="I61" i="34" s="1"/>
  <c r="M48" i="34"/>
  <c r="M49" i="34" s="1"/>
  <c r="M50" i="34" s="1"/>
  <c r="M51" i="34" s="1"/>
  <c r="M52" i="34" s="1"/>
  <c r="M53" i="34" s="1"/>
  <c r="M54" i="34" s="1"/>
  <c r="I48" i="34"/>
  <c r="M41" i="34"/>
  <c r="I41" i="34"/>
  <c r="M34" i="34"/>
  <c r="M35" i="34" s="1"/>
  <c r="M36" i="34" s="1"/>
  <c r="M37" i="34" s="1"/>
  <c r="M38" i="34" s="1"/>
  <c r="M39" i="34" s="1"/>
  <c r="M40" i="34" s="1"/>
  <c r="I34" i="34"/>
  <c r="I35" i="34" s="1"/>
  <c r="I36" i="34" s="1"/>
  <c r="I37" i="34" s="1"/>
  <c r="I38" i="34" s="1"/>
  <c r="I39" i="34" s="1"/>
  <c r="I40" i="34" s="1"/>
  <c r="M27" i="34"/>
  <c r="I27" i="34"/>
  <c r="M20" i="34"/>
  <c r="M21" i="34" s="1"/>
  <c r="M22" i="34" s="1"/>
  <c r="M23" i="34" s="1"/>
  <c r="M24" i="34" s="1"/>
  <c r="M25" i="34" s="1"/>
  <c r="M26" i="34" s="1"/>
  <c r="I20" i="34"/>
  <c r="M13" i="34"/>
  <c r="I13" i="34"/>
  <c r="L6" i="34"/>
  <c r="H6" i="34"/>
  <c r="B6" i="34"/>
  <c r="C6" i="34"/>
  <c r="BE7" i="34" l="1"/>
  <c r="BE8" i="34" s="1"/>
  <c r="BE9" i="34" s="1"/>
  <c r="BE10" i="34" s="1"/>
  <c r="BE11" i="34" s="1"/>
  <c r="BE12" i="34" s="1"/>
  <c r="BE13" i="34"/>
  <c r="BA27" i="34"/>
  <c r="BA41" i="34"/>
  <c r="BA42" i="34" s="1"/>
  <c r="BA43" i="34" s="1"/>
  <c r="BA44" i="34" s="1"/>
  <c r="BA45" i="34" s="1"/>
  <c r="BA46" i="34" s="1"/>
  <c r="BA47" i="34" s="1"/>
  <c r="BE48" i="34"/>
  <c r="BE49" i="34" s="1"/>
  <c r="BE50" i="34" s="1"/>
  <c r="BE51" i="34" s="1"/>
  <c r="BE52" i="34" s="1"/>
  <c r="BE53" i="34" s="1"/>
  <c r="BE54" i="34" s="1"/>
  <c r="CK7" i="34"/>
  <c r="CK8" i="34" s="1"/>
  <c r="CK9" i="34" s="1"/>
  <c r="CK10" i="34" s="1"/>
  <c r="CK11" i="34" s="1"/>
  <c r="CK12" i="34" s="1"/>
  <c r="Q7" i="34"/>
  <c r="Q8" i="34" s="1"/>
  <c r="Q9" i="34" s="1"/>
  <c r="Q10" i="34" s="1"/>
  <c r="Q11" i="34" s="1"/>
  <c r="Q12" i="34" s="1"/>
  <c r="BA20" i="34"/>
  <c r="BA21" i="34" s="1"/>
  <c r="BA22" i="34" s="1"/>
  <c r="BA23" i="34" s="1"/>
  <c r="BA24" i="34" s="1"/>
  <c r="BA25" i="34" s="1"/>
  <c r="BA26" i="34" s="1"/>
  <c r="BE27" i="34"/>
  <c r="BE28" i="34" s="1"/>
  <c r="BE29" i="34" s="1"/>
  <c r="BE30" i="34" s="1"/>
  <c r="BE31" i="34" s="1"/>
  <c r="BE32" i="34" s="1"/>
  <c r="BE33" i="34" s="1"/>
  <c r="BA55" i="34"/>
  <c r="BA56" i="34" s="1"/>
  <c r="BA57" i="34" s="1"/>
  <c r="BA58" i="34" s="1"/>
  <c r="BA59" i="34" s="1"/>
  <c r="BA60" i="34" s="1"/>
  <c r="BA61" i="34" s="1"/>
  <c r="Y7" i="34"/>
  <c r="Y8" i="34" s="1"/>
  <c r="Y9" i="34" s="1"/>
  <c r="Y10" i="34" s="1"/>
  <c r="Y11" i="34" s="1"/>
  <c r="Y12" i="34" s="1"/>
  <c r="AS7" i="34"/>
  <c r="AS8" i="34" s="1"/>
  <c r="AS9" i="34" s="1"/>
  <c r="AS10" i="34" s="1"/>
  <c r="AS11" i="34" s="1"/>
  <c r="AS12" i="34" s="1"/>
  <c r="BA34" i="34"/>
  <c r="BE42" i="34"/>
  <c r="BE43" i="34" s="1"/>
  <c r="BE44" i="34" s="1"/>
  <c r="BE45" i="34" s="1"/>
  <c r="BE46" i="34" s="1"/>
  <c r="BE47" i="34" s="1"/>
  <c r="BM7" i="34"/>
  <c r="BM8" i="34" s="1"/>
  <c r="BM9" i="34" s="1"/>
  <c r="BM10" i="34" s="1"/>
  <c r="BM11" i="34" s="1"/>
  <c r="BM12" i="34" s="1"/>
  <c r="DU7" i="34"/>
  <c r="DU8" i="34" s="1"/>
  <c r="DU9" i="34" s="1"/>
  <c r="DU10" i="34" s="1"/>
  <c r="DU11" i="34" s="1"/>
  <c r="DU12" i="34" s="1"/>
  <c r="AW7" i="34"/>
  <c r="AW8" i="34" s="1"/>
  <c r="AW9" i="34" s="1"/>
  <c r="AW10" i="34" s="1"/>
  <c r="AW11" i="34" s="1"/>
  <c r="AW12" i="34" s="1"/>
  <c r="BA13" i="34"/>
  <c r="BE34" i="34"/>
  <c r="BE35" i="34" s="1"/>
  <c r="BE36" i="34" s="1"/>
  <c r="BE37" i="34" s="1"/>
  <c r="BE38" i="34" s="1"/>
  <c r="BE39" i="34" s="1"/>
  <c r="BE40" i="34" s="1"/>
  <c r="BA48" i="34"/>
  <c r="BA49" i="34" s="1"/>
  <c r="BA50" i="34" s="1"/>
  <c r="BA51" i="34" s="1"/>
  <c r="BA52" i="34" s="1"/>
  <c r="BA53" i="34" s="1"/>
  <c r="BA54" i="34" s="1"/>
  <c r="DQ7" i="34"/>
  <c r="DQ8" i="34" s="1"/>
  <c r="DQ9" i="34" s="1"/>
  <c r="DQ10" i="34" s="1"/>
  <c r="DQ11" i="34" s="1"/>
  <c r="DQ12" i="34" s="1"/>
  <c r="I9" i="34"/>
  <c r="I10" i="34" s="1"/>
  <c r="I11" i="34" s="1"/>
  <c r="I12" i="34" s="1"/>
  <c r="M28" i="34"/>
  <c r="M29" i="34" s="1"/>
  <c r="M30" i="34" s="1"/>
  <c r="M31" i="34" s="1"/>
  <c r="M32" i="34" s="1"/>
  <c r="M33" i="34" s="1"/>
  <c r="M42" i="34"/>
  <c r="M43" i="34" s="1"/>
  <c r="M44" i="34" s="1"/>
  <c r="M45" i="34" s="1"/>
  <c r="M46" i="34" s="1"/>
  <c r="M47" i="34" s="1"/>
  <c r="Q14" i="34"/>
  <c r="Q15" i="34" s="1"/>
  <c r="Q16" i="34" s="1"/>
  <c r="Q17" i="34" s="1"/>
  <c r="Q18" i="34" s="1"/>
  <c r="Q19" i="34" s="1"/>
  <c r="U35" i="34"/>
  <c r="U36" i="34" s="1"/>
  <c r="U37" i="34" s="1"/>
  <c r="U38" i="34" s="1"/>
  <c r="U39" i="34" s="1"/>
  <c r="U40" i="34" s="1"/>
  <c r="U49" i="34"/>
  <c r="U50" i="34" s="1"/>
  <c r="U51" i="34" s="1"/>
  <c r="U52" i="34" s="1"/>
  <c r="U53" i="34" s="1"/>
  <c r="U54" i="34" s="1"/>
  <c r="Y14" i="34"/>
  <c r="Y15" i="34" s="1"/>
  <c r="Y16" i="34" s="1"/>
  <c r="Y17" i="34" s="1"/>
  <c r="Y18" i="34" s="1"/>
  <c r="Y19" i="34" s="1"/>
  <c r="Y35" i="34"/>
  <c r="Y36" i="34" s="1"/>
  <c r="Y37" i="34" s="1"/>
  <c r="Y38" i="34" s="1"/>
  <c r="Y39" i="34" s="1"/>
  <c r="Y40" i="34" s="1"/>
  <c r="AS14" i="34"/>
  <c r="AS15" i="34" s="1"/>
  <c r="AS16" i="34" s="1"/>
  <c r="AS17" i="34" s="1"/>
  <c r="AS18" i="34" s="1"/>
  <c r="AS19" i="34" s="1"/>
  <c r="AW21" i="34"/>
  <c r="AW22" i="34" s="1"/>
  <c r="AW23" i="34" s="1"/>
  <c r="AW24" i="34" s="1"/>
  <c r="AW25" i="34" s="1"/>
  <c r="AW26" i="34" s="1"/>
  <c r="AS42" i="34"/>
  <c r="AS43" i="34" s="1"/>
  <c r="AS44" i="34" s="1"/>
  <c r="AS45" i="34" s="1"/>
  <c r="AS46" i="34" s="1"/>
  <c r="AS47" i="34" s="1"/>
  <c r="AW49" i="34"/>
  <c r="AW50" i="34" s="1"/>
  <c r="AW51" i="34" s="1"/>
  <c r="AW52" i="34" s="1"/>
  <c r="AW53" i="34" s="1"/>
  <c r="AW54" i="34" s="1"/>
  <c r="BU21" i="34"/>
  <c r="BU22" i="34" s="1"/>
  <c r="BU23" i="34" s="1"/>
  <c r="BU24" i="34" s="1"/>
  <c r="BU25" i="34" s="1"/>
  <c r="BU26" i="34" s="1"/>
  <c r="BU35" i="34"/>
  <c r="BU36" i="34" s="1"/>
  <c r="BU37" i="34" s="1"/>
  <c r="BU38" i="34" s="1"/>
  <c r="BU39" i="34" s="1"/>
  <c r="BU40" i="34" s="1"/>
  <c r="BY14" i="34"/>
  <c r="BY15" i="34" s="1"/>
  <c r="BY16" i="34" s="1"/>
  <c r="BY17" i="34" s="1"/>
  <c r="BY18" i="34" s="1"/>
  <c r="BY19" i="34" s="1"/>
  <c r="BY35" i="34"/>
  <c r="BY36" i="34" s="1"/>
  <c r="BY37" i="34" s="1"/>
  <c r="BY38" i="34" s="1"/>
  <c r="BY39" i="34" s="1"/>
  <c r="BY40" i="34" s="1"/>
  <c r="BY49" i="34"/>
  <c r="BY50" i="34" s="1"/>
  <c r="BY51" i="34" s="1"/>
  <c r="BY52" i="34" s="1"/>
  <c r="BY53" i="34" s="1"/>
  <c r="BY54" i="34" s="1"/>
  <c r="CK28" i="34"/>
  <c r="CK29" i="34" s="1"/>
  <c r="CK30" i="34" s="1"/>
  <c r="CK31" i="34" s="1"/>
  <c r="CK32" i="34" s="1"/>
  <c r="CK33" i="34" s="1"/>
  <c r="CK42" i="34"/>
  <c r="CK43" i="34" s="1"/>
  <c r="CK44" i="34" s="1"/>
  <c r="CK45" i="34" s="1"/>
  <c r="CK46" i="34" s="1"/>
  <c r="CK47" i="34" s="1"/>
  <c r="CO21" i="34"/>
  <c r="CO22" i="34" s="1"/>
  <c r="CO23" i="34" s="1"/>
  <c r="CO24" i="34" s="1"/>
  <c r="CO25" i="34" s="1"/>
  <c r="CO26" i="34" s="1"/>
  <c r="CS28" i="34"/>
  <c r="CS29" i="34" s="1"/>
  <c r="CS30" i="34" s="1"/>
  <c r="CS31" i="34" s="1"/>
  <c r="CS32" i="34" s="1"/>
  <c r="CS33" i="34" s="1"/>
  <c r="CO49" i="34"/>
  <c r="CO50" i="34" s="1"/>
  <c r="CO51" i="34" s="1"/>
  <c r="CO52" i="34" s="1"/>
  <c r="CO53" i="34" s="1"/>
  <c r="CO54" i="34" s="1"/>
  <c r="CW14" i="34"/>
  <c r="CW15" i="34" s="1"/>
  <c r="CW16" i="34" s="1"/>
  <c r="CW17" i="34" s="1"/>
  <c r="CW18" i="34" s="1"/>
  <c r="CW19" i="34" s="1"/>
  <c r="CW28" i="34"/>
  <c r="CW29" i="34" s="1"/>
  <c r="CW30" i="34" s="1"/>
  <c r="CW31" i="34" s="1"/>
  <c r="CW32" i="34" s="1"/>
  <c r="CW33" i="34" s="1"/>
  <c r="CW42" i="34"/>
  <c r="CW43" i="34" s="1"/>
  <c r="CW44" i="34" s="1"/>
  <c r="CW45" i="34" s="1"/>
  <c r="CW46" i="34" s="1"/>
  <c r="CW47" i="34" s="1"/>
  <c r="DI7" i="34"/>
  <c r="DI8" i="34" s="1"/>
  <c r="DI9" i="34" s="1"/>
  <c r="DI10" i="34" s="1"/>
  <c r="DI11" i="34" s="1"/>
  <c r="DI12" i="34" s="1"/>
  <c r="DI21" i="34"/>
  <c r="DI22" i="34" s="1"/>
  <c r="DI23" i="34" s="1"/>
  <c r="DI24" i="34" s="1"/>
  <c r="DI25" i="34" s="1"/>
  <c r="DI26" i="34" s="1"/>
  <c r="DI35" i="34"/>
  <c r="DI36" i="34" s="1"/>
  <c r="DI37" i="34" s="1"/>
  <c r="DI38" i="34" s="1"/>
  <c r="DI39" i="34" s="1"/>
  <c r="DI40" i="34" s="1"/>
  <c r="DI49" i="34"/>
  <c r="DI50" i="34" s="1"/>
  <c r="DI51" i="34" s="1"/>
  <c r="DI52" i="34" s="1"/>
  <c r="DI53" i="34" s="1"/>
  <c r="DI54" i="34" s="1"/>
  <c r="DM7" i="34"/>
  <c r="DM8" i="34" s="1"/>
  <c r="DM9" i="34" s="1"/>
  <c r="DM10" i="34" s="1"/>
  <c r="DM11" i="34" s="1"/>
  <c r="DM12" i="34" s="1"/>
  <c r="DM21" i="34"/>
  <c r="DM22" i="34" s="1"/>
  <c r="DM23" i="34" s="1"/>
  <c r="DM24" i="34" s="1"/>
  <c r="DM25" i="34" s="1"/>
  <c r="DM26" i="34" s="1"/>
  <c r="DM35" i="34"/>
  <c r="DM36" i="34" s="1"/>
  <c r="DM37" i="34" s="1"/>
  <c r="DM38" i="34" s="1"/>
  <c r="DM39" i="34" s="1"/>
  <c r="DM40" i="34" s="1"/>
  <c r="DM49" i="34"/>
  <c r="DM50" i="34" s="1"/>
  <c r="DM51" i="34" s="1"/>
  <c r="DM52" i="34" s="1"/>
  <c r="DM53" i="34" s="1"/>
  <c r="DM54" i="34" s="1"/>
  <c r="AO28" i="34"/>
  <c r="AO29" i="34" s="1"/>
  <c r="AO30" i="34" s="1"/>
  <c r="AO31" i="34" s="1"/>
  <c r="AO32" i="34" s="1"/>
  <c r="AO33" i="34" s="1"/>
  <c r="M14" i="34"/>
  <c r="M15" i="34" s="1"/>
  <c r="M16" i="34" s="1"/>
  <c r="M17" i="34" s="1"/>
  <c r="M18" i="34" s="1"/>
  <c r="M19" i="34" s="1"/>
  <c r="U7" i="34"/>
  <c r="U8" i="34" s="1"/>
  <c r="U9" i="34" s="1"/>
  <c r="U10" i="34" s="1"/>
  <c r="U11" i="34" s="1"/>
  <c r="U12" i="34" s="1"/>
  <c r="Q35" i="34"/>
  <c r="Q36" i="34" s="1"/>
  <c r="Q37" i="34" s="1"/>
  <c r="Q38" i="34" s="1"/>
  <c r="Q39" i="34" s="1"/>
  <c r="Q40" i="34" s="1"/>
  <c r="AC28" i="34"/>
  <c r="AC29" i="34" s="1"/>
  <c r="AC30" i="34" s="1"/>
  <c r="AC31" i="34" s="1"/>
  <c r="AC32" i="34" s="1"/>
  <c r="AC33" i="34" s="1"/>
  <c r="AC42" i="34"/>
  <c r="AC43" i="34" s="1"/>
  <c r="AC44" i="34" s="1"/>
  <c r="AC45" i="34" s="1"/>
  <c r="AC46" i="34" s="1"/>
  <c r="AC47" i="34" s="1"/>
  <c r="AK7" i="34"/>
  <c r="AK8" i="34" s="1"/>
  <c r="AK9" i="34" s="1"/>
  <c r="AK10" i="34" s="1"/>
  <c r="AK11" i="34" s="1"/>
  <c r="AK12" i="34" s="1"/>
  <c r="AO14" i="34"/>
  <c r="AO15" i="34" s="1"/>
  <c r="AO16" i="34" s="1"/>
  <c r="AO17" i="34" s="1"/>
  <c r="AO18" i="34" s="1"/>
  <c r="AO19" i="34" s="1"/>
  <c r="AW28" i="34"/>
  <c r="AW29" i="34" s="1"/>
  <c r="AW30" i="34" s="1"/>
  <c r="AW31" i="34" s="1"/>
  <c r="AW32" i="34" s="1"/>
  <c r="AW33" i="34" s="1"/>
  <c r="BE14" i="34"/>
  <c r="BE15" i="34" s="1"/>
  <c r="BE16" i="34" s="1"/>
  <c r="BE17" i="34" s="1"/>
  <c r="BE18" i="34" s="1"/>
  <c r="BE19" i="34" s="1"/>
  <c r="BI14" i="34"/>
  <c r="BI15" i="34" s="1"/>
  <c r="BI16" i="34" s="1"/>
  <c r="BI17" i="34" s="1"/>
  <c r="BI18" i="34" s="1"/>
  <c r="BI19" i="34" s="1"/>
  <c r="BI28" i="34"/>
  <c r="BI29" i="34" s="1"/>
  <c r="BI30" i="34" s="1"/>
  <c r="BI31" i="34" s="1"/>
  <c r="BI32" i="34" s="1"/>
  <c r="BI33" i="34" s="1"/>
  <c r="BQ35" i="34"/>
  <c r="BQ36" i="34" s="1"/>
  <c r="BQ37" i="34" s="1"/>
  <c r="BQ38" i="34" s="1"/>
  <c r="BQ39" i="34" s="1"/>
  <c r="BQ40" i="34" s="1"/>
  <c r="CC7" i="34"/>
  <c r="CC8" i="34" s="1"/>
  <c r="CC9" i="34" s="1"/>
  <c r="CC10" i="34" s="1"/>
  <c r="CC11" i="34" s="1"/>
  <c r="CC12" i="34" s="1"/>
  <c r="CC28" i="34"/>
  <c r="CC29" i="34" s="1"/>
  <c r="CC30" i="34" s="1"/>
  <c r="CC31" i="34" s="1"/>
  <c r="CC32" i="34" s="1"/>
  <c r="CC33" i="34" s="1"/>
  <c r="CG42" i="34"/>
  <c r="CG43" i="34" s="1"/>
  <c r="CG44" i="34" s="1"/>
  <c r="CG45" i="34" s="1"/>
  <c r="CG46" i="34" s="1"/>
  <c r="CG47" i="34" s="1"/>
  <c r="CS7" i="34"/>
  <c r="CS8" i="34" s="1"/>
  <c r="CS9" i="34" s="1"/>
  <c r="CS10" i="34" s="1"/>
  <c r="CS11" i="34" s="1"/>
  <c r="CS12" i="34" s="1"/>
  <c r="CS35" i="34"/>
  <c r="CS36" i="34" s="1"/>
  <c r="CS37" i="34" s="1"/>
  <c r="CS38" i="34" s="1"/>
  <c r="CS39" i="34" s="1"/>
  <c r="CS40" i="34" s="1"/>
  <c r="DA7" i="34"/>
  <c r="DA8" i="34" s="1"/>
  <c r="DA9" i="34" s="1"/>
  <c r="DA10" i="34" s="1"/>
  <c r="DA11" i="34" s="1"/>
  <c r="DA12" i="34" s="1"/>
  <c r="DA21" i="34"/>
  <c r="DA22" i="34" s="1"/>
  <c r="DA23" i="34" s="1"/>
  <c r="DA24" i="34" s="1"/>
  <c r="DA25" i="34" s="1"/>
  <c r="DA26" i="34" s="1"/>
  <c r="DA35" i="34"/>
  <c r="DA36" i="34" s="1"/>
  <c r="DA37" i="34" s="1"/>
  <c r="DA38" i="34" s="1"/>
  <c r="DA39" i="34" s="1"/>
  <c r="DA40" i="34" s="1"/>
  <c r="DE7" i="34"/>
  <c r="DE8" i="34" s="1"/>
  <c r="DE9" i="34" s="1"/>
  <c r="DE10" i="34" s="1"/>
  <c r="DE11" i="34" s="1"/>
  <c r="DE12" i="34" s="1"/>
  <c r="DE21" i="34"/>
  <c r="DE22" i="34" s="1"/>
  <c r="DE23" i="34" s="1"/>
  <c r="DE24" i="34" s="1"/>
  <c r="DE25" i="34" s="1"/>
  <c r="DE26" i="34" s="1"/>
  <c r="DE35" i="34"/>
  <c r="DE36" i="34" s="1"/>
  <c r="DE37" i="34" s="1"/>
  <c r="DE38" i="34" s="1"/>
  <c r="DE39" i="34" s="1"/>
  <c r="DE40" i="34" s="1"/>
  <c r="DE49" i="34"/>
  <c r="DE50" i="34" s="1"/>
  <c r="DE51" i="34" s="1"/>
  <c r="DE52" i="34" s="1"/>
  <c r="DE53" i="34" s="1"/>
  <c r="DE54" i="34" s="1"/>
  <c r="DU21" i="34"/>
  <c r="DU22" i="34" s="1"/>
  <c r="DU23" i="34" s="1"/>
  <c r="DU24" i="34" s="1"/>
  <c r="DU25" i="34" s="1"/>
  <c r="DU26" i="34" s="1"/>
  <c r="CG7" i="34"/>
  <c r="CG8" i="34" s="1"/>
  <c r="CG9" i="34" s="1"/>
  <c r="CG10" i="34" s="1"/>
  <c r="CG11" i="34" s="1"/>
  <c r="CG12" i="34" s="1"/>
  <c r="AK16" i="34"/>
  <c r="AK17" i="34" s="1"/>
  <c r="AK18" i="34" s="1"/>
  <c r="AK19" i="34" s="1"/>
  <c r="AK44" i="34"/>
  <c r="AK45" i="34" s="1"/>
  <c r="AK46" i="34" s="1"/>
  <c r="AK47" i="34" s="1"/>
  <c r="M7" i="34"/>
  <c r="M8" i="34" s="1"/>
  <c r="M9" i="34" s="1"/>
  <c r="M10" i="34" s="1"/>
  <c r="M11" i="34" s="1"/>
  <c r="M12" i="34" s="1"/>
  <c r="AC14" i="34"/>
  <c r="AC15" i="34" s="1"/>
  <c r="AC16" i="34" s="1"/>
  <c r="AC17" i="34" s="1"/>
  <c r="AC18" i="34" s="1"/>
  <c r="AC19" i="34" s="1"/>
  <c r="BM14" i="34"/>
  <c r="BM15" i="34" s="1"/>
  <c r="BM16" i="34" s="1"/>
  <c r="BM17" i="34" s="1"/>
  <c r="BM18" i="34" s="1"/>
  <c r="BM19" i="34" s="1"/>
  <c r="BM28" i="34"/>
  <c r="BM29" i="34" s="1"/>
  <c r="BM30" i="34" s="1"/>
  <c r="BM31" i="34" s="1"/>
  <c r="BM32" i="34" s="1"/>
  <c r="BM33" i="34" s="1"/>
  <c r="BI42" i="34"/>
  <c r="BI43" i="34" s="1"/>
  <c r="BI44" i="34" s="1"/>
  <c r="BI45" i="34" s="1"/>
  <c r="BI46" i="34" s="1"/>
  <c r="BI47" i="34" s="1"/>
  <c r="BM49" i="34"/>
  <c r="BM50" i="34" s="1"/>
  <c r="BM51" i="34" s="1"/>
  <c r="BM52" i="34" s="1"/>
  <c r="BM53" i="34" s="1"/>
  <c r="BM54" i="34" s="1"/>
  <c r="BQ7" i="34"/>
  <c r="BQ8" i="34" s="1"/>
  <c r="BQ9" i="34" s="1"/>
  <c r="BQ10" i="34" s="1"/>
  <c r="BQ11" i="34" s="1"/>
  <c r="BQ12" i="34" s="1"/>
  <c r="CG35" i="34"/>
  <c r="CG36" i="34" s="1"/>
  <c r="CG37" i="34" s="1"/>
  <c r="CG38" i="34" s="1"/>
  <c r="CG39" i="34" s="1"/>
  <c r="CG40" i="34" s="1"/>
  <c r="I28" i="34"/>
  <c r="I29" i="34" s="1"/>
  <c r="I30" i="34" s="1"/>
  <c r="I31" i="34" s="1"/>
  <c r="I32" i="34" s="1"/>
  <c r="I33" i="34" s="1"/>
  <c r="AC21" i="34"/>
  <c r="AC22" i="34" s="1"/>
  <c r="AC23" i="34" s="1"/>
  <c r="AC24" i="34" s="1"/>
  <c r="AC25" i="34" s="1"/>
  <c r="AC26" i="34" s="1"/>
  <c r="I21" i="34"/>
  <c r="I22" i="34" s="1"/>
  <c r="I23" i="34" s="1"/>
  <c r="I24" i="34" s="1"/>
  <c r="I25" i="34" s="1"/>
  <c r="I26" i="34" s="1"/>
  <c r="I49" i="34"/>
  <c r="I50" i="34" s="1"/>
  <c r="I51" i="34" s="1"/>
  <c r="I52" i="34" s="1"/>
  <c r="I53" i="34" s="1"/>
  <c r="I54" i="34" s="1"/>
  <c r="U21" i="34"/>
  <c r="U22" i="34" s="1"/>
  <c r="U23" i="34" s="1"/>
  <c r="U24" i="34" s="1"/>
  <c r="U25" i="34" s="1"/>
  <c r="U26" i="34" s="1"/>
  <c r="AC7" i="34"/>
  <c r="AC8" i="34" s="1"/>
  <c r="AC9" i="34" s="1"/>
  <c r="AC10" i="34" s="1"/>
  <c r="AC11" i="34" s="1"/>
  <c r="AC12" i="34" s="1"/>
  <c r="I14" i="34"/>
  <c r="I15" i="34" s="1"/>
  <c r="I16" i="34" s="1"/>
  <c r="I17" i="34" s="1"/>
  <c r="I18" i="34" s="1"/>
  <c r="I19" i="34" s="1"/>
  <c r="I42" i="34"/>
  <c r="I43" i="34" s="1"/>
  <c r="I44" i="34" s="1"/>
  <c r="I45" i="34" s="1"/>
  <c r="I46" i="34" s="1"/>
  <c r="I47" i="34" s="1"/>
  <c r="U14" i="34"/>
  <c r="U15" i="34" s="1"/>
  <c r="U16" i="34" s="1"/>
  <c r="U17" i="34" s="1"/>
  <c r="U18" i="34" s="1"/>
  <c r="U19" i="34" s="1"/>
  <c r="AK28" i="34"/>
  <c r="AK29" i="34" s="1"/>
  <c r="AK30" i="34" s="1"/>
  <c r="AK31" i="34" s="1"/>
  <c r="AK32" i="34" s="1"/>
  <c r="AK33" i="34" s="1"/>
  <c r="AO7" i="34"/>
  <c r="AO8" i="34" s="1"/>
  <c r="AO9" i="34" s="1"/>
  <c r="AO10" i="34" s="1"/>
  <c r="AO11" i="34" s="1"/>
  <c r="AO12" i="34" s="1"/>
  <c r="AO42" i="34"/>
  <c r="AO43" i="34" s="1"/>
  <c r="AO44" i="34" s="1"/>
  <c r="AO45" i="34" s="1"/>
  <c r="AO46" i="34" s="1"/>
  <c r="AO47" i="34" s="1"/>
  <c r="BA28" i="34"/>
  <c r="BA29" i="34" s="1"/>
  <c r="BA30" i="34" s="1"/>
  <c r="BA31" i="34" s="1"/>
  <c r="BA32" i="34" s="1"/>
  <c r="BA33" i="34" s="1"/>
  <c r="BU7" i="34"/>
  <c r="BU8" i="34" s="1"/>
  <c r="BU9" i="34" s="1"/>
  <c r="BU10" i="34" s="1"/>
  <c r="BU11" i="34" s="1"/>
  <c r="BU12" i="34" s="1"/>
  <c r="BY7" i="34"/>
  <c r="BY8" i="34" s="1"/>
  <c r="BY9" i="34" s="1"/>
  <c r="BY10" i="34" s="1"/>
  <c r="BY11" i="34" s="1"/>
  <c r="BY12" i="34" s="1"/>
  <c r="BY42" i="34"/>
  <c r="BY43" i="34" s="1"/>
  <c r="BY44" i="34" s="1"/>
  <c r="BY45" i="34" s="1"/>
  <c r="BY46" i="34" s="1"/>
  <c r="BY47" i="34" s="1"/>
  <c r="CC49" i="34"/>
  <c r="CC50" i="34" s="1"/>
  <c r="CC51" i="34" s="1"/>
  <c r="CC52" i="34" s="1"/>
  <c r="CC53" i="34" s="1"/>
  <c r="CC54" i="34" s="1"/>
  <c r="CK14" i="34"/>
  <c r="CK15" i="34" s="1"/>
  <c r="CK16" i="34" s="1"/>
  <c r="CK17" i="34" s="1"/>
  <c r="CK18" i="34" s="1"/>
  <c r="CK19" i="34" s="1"/>
  <c r="CK35" i="34"/>
  <c r="CK36" i="34" s="1"/>
  <c r="CK37" i="34" s="1"/>
  <c r="CK38" i="34" s="1"/>
  <c r="CK39" i="34" s="1"/>
  <c r="CK40" i="34" s="1"/>
  <c r="DA49" i="34"/>
  <c r="DA50" i="34" s="1"/>
  <c r="DA51" i="34" s="1"/>
  <c r="DA52" i="34" s="1"/>
  <c r="DA53" i="34" s="1"/>
  <c r="DA54" i="34" s="1"/>
  <c r="CO8" i="34"/>
  <c r="CO9" i="34" s="1"/>
  <c r="CO10" i="34" s="1"/>
  <c r="CO11" i="34" s="1"/>
  <c r="CO12" i="34" s="1"/>
  <c r="CO15" i="34"/>
  <c r="CO16" i="34" s="1"/>
  <c r="CO17" i="34" s="1"/>
  <c r="CO18" i="34" s="1"/>
  <c r="CO19" i="34" s="1"/>
  <c r="CO29" i="34"/>
  <c r="CO30" i="34" s="1"/>
  <c r="CO31" i="34" s="1"/>
  <c r="CO32" i="34" s="1"/>
  <c r="CO33" i="34" s="1"/>
  <c r="CO36" i="34"/>
  <c r="CO37" i="34" s="1"/>
  <c r="CO38" i="34" s="1"/>
  <c r="CO39" i="34" s="1"/>
  <c r="CO40" i="34" s="1"/>
  <c r="CO43" i="34"/>
  <c r="CO44" i="34" s="1"/>
  <c r="CO45" i="34" s="1"/>
  <c r="CO46" i="34" s="1"/>
  <c r="CO47" i="34" s="1"/>
  <c r="BQ28" i="34"/>
  <c r="BQ29" i="34" s="1"/>
  <c r="CC21" i="34"/>
  <c r="CC22" i="34" s="1"/>
  <c r="CC23" i="34" s="1"/>
  <c r="CC24" i="34" s="1"/>
  <c r="CC25" i="34" s="1"/>
  <c r="CC26" i="34" s="1"/>
  <c r="CG28" i="34"/>
  <c r="CG29" i="34" s="1"/>
  <c r="CG30" i="34" s="1"/>
  <c r="CG31" i="34" s="1"/>
  <c r="CG32" i="34" s="1"/>
  <c r="CG33" i="34" s="1"/>
  <c r="DA14" i="34"/>
  <c r="DA15" i="34" s="1"/>
  <c r="DA16" i="34" s="1"/>
  <c r="DA17" i="34" s="1"/>
  <c r="DA18" i="34" s="1"/>
  <c r="DA19" i="34" s="1"/>
  <c r="DA28" i="34"/>
  <c r="DA29" i="34" s="1"/>
  <c r="DA30" i="34" s="1"/>
  <c r="DA31" i="34" s="1"/>
  <c r="DA32" i="34" s="1"/>
  <c r="DA33" i="34" s="1"/>
  <c r="DE14" i="34"/>
  <c r="DE15" i="34" s="1"/>
  <c r="DE16" i="34" s="1"/>
  <c r="DE17" i="34" s="1"/>
  <c r="DE18" i="34" s="1"/>
  <c r="DE19" i="34" s="1"/>
  <c r="DE28" i="34"/>
  <c r="DE29" i="34" s="1"/>
  <c r="DE30" i="34" s="1"/>
  <c r="DE31" i="34" s="1"/>
  <c r="DE32" i="34" s="1"/>
  <c r="DE33" i="34" s="1"/>
  <c r="DE42" i="34"/>
  <c r="DE43" i="34" s="1"/>
  <c r="DE44" i="34" s="1"/>
  <c r="DE45" i="34" s="1"/>
  <c r="DE46" i="34" s="1"/>
  <c r="DE47" i="34" s="1"/>
  <c r="DM14" i="34"/>
  <c r="DM15" i="34" s="1"/>
  <c r="DM16" i="34" s="1"/>
  <c r="DM17" i="34" s="1"/>
  <c r="DM18" i="34" s="1"/>
  <c r="DM19" i="34" s="1"/>
  <c r="DM28" i="34"/>
  <c r="DM29" i="34" s="1"/>
  <c r="DM30" i="34" s="1"/>
  <c r="DM31" i="34" s="1"/>
  <c r="DM32" i="34" s="1"/>
  <c r="DM33" i="34" s="1"/>
  <c r="DM42" i="34"/>
  <c r="DM43" i="34" s="1"/>
  <c r="DM44" i="34" s="1"/>
  <c r="DM45" i="34" s="1"/>
  <c r="DM46" i="34" s="1"/>
  <c r="DM47" i="34" s="1"/>
  <c r="DQ49" i="34"/>
  <c r="DQ50" i="34" s="1"/>
  <c r="DQ51" i="34" s="1"/>
  <c r="DQ52" i="34" s="1"/>
  <c r="DQ53" i="34" s="1"/>
  <c r="DQ54" i="34" s="1"/>
  <c r="DU29" i="34"/>
  <c r="DU30" i="34" s="1"/>
  <c r="DU31" i="34" s="1"/>
  <c r="DU32" i="34" s="1"/>
  <c r="DU33" i="34" s="1"/>
  <c r="BI7" i="34"/>
  <c r="BI8" i="34" s="1"/>
  <c r="BI9" i="34" s="1"/>
  <c r="BI10" i="34" s="1"/>
  <c r="BI11" i="34" s="1"/>
  <c r="BI12" i="34" s="1"/>
  <c r="BI21" i="34"/>
  <c r="BI22" i="34" s="1"/>
  <c r="BI23" i="34" s="1"/>
  <c r="BI24" i="34" s="1"/>
  <c r="BI25" i="34" s="1"/>
  <c r="BI26" i="34" s="1"/>
  <c r="BI35" i="34"/>
  <c r="BI36" i="34" s="1"/>
  <c r="BI37" i="34" s="1"/>
  <c r="BI38" i="34" s="1"/>
  <c r="BI39" i="34" s="1"/>
  <c r="BI40" i="34" s="1"/>
  <c r="BU28" i="34"/>
  <c r="BU29" i="34" s="1"/>
  <c r="BU30" i="34" s="1"/>
  <c r="BU31" i="34" s="1"/>
  <c r="BU32" i="34" s="1"/>
  <c r="BU33" i="34" s="1"/>
  <c r="CC14" i="34"/>
  <c r="CC15" i="34" s="1"/>
  <c r="CC16" i="34" s="1"/>
  <c r="CC17" i="34" s="1"/>
  <c r="CC18" i="34" s="1"/>
  <c r="CC19" i="34" s="1"/>
  <c r="CC42" i="34"/>
  <c r="CC43" i="34" s="1"/>
  <c r="CC44" i="34" s="1"/>
  <c r="CC45" i="34" s="1"/>
  <c r="CC46" i="34" s="1"/>
  <c r="CC47" i="34" s="1"/>
  <c r="CG21" i="34"/>
  <c r="CG22" i="34" s="1"/>
  <c r="CG23" i="34" s="1"/>
  <c r="CG24" i="34" s="1"/>
  <c r="CG25" i="34" s="1"/>
  <c r="CG26" i="34" s="1"/>
  <c r="CG49" i="34"/>
  <c r="CG50" i="34" s="1"/>
  <c r="CG51" i="34" s="1"/>
  <c r="CG52" i="34" s="1"/>
  <c r="CG53" i="34" s="1"/>
  <c r="CG54" i="34" s="1"/>
  <c r="CW7" i="34"/>
  <c r="CW8" i="34" s="1"/>
  <c r="CW9" i="34" s="1"/>
  <c r="CW10" i="34" s="1"/>
  <c r="CW11" i="34" s="1"/>
  <c r="CW12" i="34" s="1"/>
  <c r="CW21" i="34"/>
  <c r="CW22" i="34" s="1"/>
  <c r="CW23" i="34" s="1"/>
  <c r="CW24" i="34" s="1"/>
  <c r="CW25" i="34" s="1"/>
  <c r="CW26" i="34" s="1"/>
  <c r="CW35" i="34"/>
  <c r="CW36" i="34" s="1"/>
  <c r="CW37" i="34" s="1"/>
  <c r="CW38" i="34" s="1"/>
  <c r="CW39" i="34" s="1"/>
  <c r="CW40" i="34" s="1"/>
  <c r="DI14" i="34"/>
  <c r="DI15" i="34" s="1"/>
  <c r="DI16" i="34" s="1"/>
  <c r="DI17" i="34" s="1"/>
  <c r="DI18" i="34" s="1"/>
  <c r="DI19" i="34" s="1"/>
  <c r="DI28" i="34"/>
  <c r="DI29" i="34" s="1"/>
  <c r="DI30" i="34" s="1"/>
  <c r="DI31" i="34" s="1"/>
  <c r="DI32" i="34" s="1"/>
  <c r="DI33" i="34" s="1"/>
  <c r="DI42" i="34"/>
  <c r="DI43" i="34" s="1"/>
  <c r="DI44" i="34" s="1"/>
  <c r="DI45" i="34" s="1"/>
  <c r="DI46" i="34" s="1"/>
  <c r="DI47" i="34" s="1"/>
  <c r="DQ14" i="34"/>
  <c r="DQ15" i="34" s="1"/>
  <c r="DQ16" i="34" s="1"/>
  <c r="DQ17" i="34" s="1"/>
  <c r="DQ18" i="34" s="1"/>
  <c r="DQ19" i="34" s="1"/>
  <c r="DQ28" i="34"/>
  <c r="DQ29" i="34" s="1"/>
  <c r="DQ30" i="34" s="1"/>
  <c r="DQ31" i="34" s="1"/>
  <c r="DQ32" i="34" s="1"/>
  <c r="DQ33" i="34" s="1"/>
  <c r="DQ42" i="34"/>
  <c r="DQ43" i="34" s="1"/>
  <c r="DQ44" i="34" s="1"/>
  <c r="DQ45" i="34" s="1"/>
  <c r="DQ46" i="34" s="1"/>
  <c r="DQ47" i="34" s="1"/>
  <c r="DU49" i="34"/>
  <c r="DU50" i="34" s="1"/>
  <c r="DU51" i="34" s="1"/>
  <c r="DU52" i="34" s="1"/>
  <c r="DU53" i="34" s="1"/>
  <c r="DU54" i="34" s="1"/>
  <c r="DU43" i="34"/>
  <c r="DU44" i="34" s="1"/>
  <c r="DU45" i="34" s="1"/>
  <c r="DU46" i="34" s="1"/>
  <c r="DU47" i="34" s="1"/>
  <c r="DU35" i="34"/>
  <c r="DU36" i="34" s="1"/>
  <c r="DU37" i="34" s="1"/>
  <c r="DU38" i="34" s="1"/>
  <c r="DU39" i="34" s="1"/>
  <c r="DU40" i="34" s="1"/>
  <c r="CW50" i="34"/>
  <c r="CW51" i="34" s="1"/>
  <c r="CW52" i="34" s="1"/>
  <c r="CW53" i="34" s="1"/>
  <c r="CW54" i="34" s="1"/>
  <c r="BQ14" i="34"/>
  <c r="BQ15" i="34" s="1"/>
  <c r="BQ16" i="34" s="1"/>
  <c r="BQ17" i="34" s="1"/>
  <c r="BQ18" i="34" s="1"/>
  <c r="BQ19" i="34" s="1"/>
  <c r="BQ42" i="34"/>
  <c r="BQ43" i="34" s="1"/>
  <c r="BQ44" i="34" s="1"/>
  <c r="BQ45" i="34" s="1"/>
  <c r="BQ46" i="34" s="1"/>
  <c r="BQ47" i="34" s="1"/>
  <c r="BQ49" i="34"/>
  <c r="BQ50" i="34" s="1"/>
  <c r="BQ51" i="34" s="1"/>
  <c r="BQ52" i="34" s="1"/>
  <c r="BQ53" i="34" s="1"/>
  <c r="BQ54" i="34" s="1"/>
  <c r="BQ21" i="34"/>
  <c r="BQ22" i="34" s="1"/>
  <c r="BQ23" i="34" s="1"/>
  <c r="BQ24" i="34" s="1"/>
  <c r="BQ25" i="34" s="1"/>
  <c r="BQ26" i="34" s="1"/>
  <c r="BU49" i="34"/>
  <c r="BU50" i="34" s="1"/>
  <c r="BU51" i="34" s="1"/>
  <c r="BU52" i="34" s="1"/>
  <c r="BU53" i="34" s="1"/>
  <c r="BU54" i="34" s="1"/>
  <c r="BQ30" i="34"/>
  <c r="BQ31" i="34" s="1"/>
  <c r="BQ32" i="34" s="1"/>
  <c r="BQ33" i="34" s="1"/>
  <c r="BI49" i="34"/>
  <c r="BI50" i="34" s="1"/>
  <c r="BI51" i="34" s="1"/>
  <c r="BI52" i="34" s="1"/>
  <c r="BI53" i="34" s="1"/>
  <c r="BI54" i="34" s="1"/>
  <c r="BA7" i="34"/>
  <c r="BA8" i="34" s="1"/>
  <c r="BA9" i="34" s="1"/>
  <c r="BA10" i="34" s="1"/>
  <c r="BA11" i="34" s="1"/>
  <c r="BA12" i="34" s="1"/>
  <c r="BA35" i="34"/>
  <c r="BA36" i="34" s="1"/>
  <c r="BA37" i="34" s="1"/>
  <c r="BA38" i="34" s="1"/>
  <c r="BA39" i="34" s="1"/>
  <c r="BA40" i="34" s="1"/>
  <c r="BA14" i="34"/>
  <c r="BA15" i="34" s="1"/>
  <c r="BA16" i="34" s="1"/>
  <c r="BA17" i="34" s="1"/>
  <c r="BA18" i="34" s="1"/>
  <c r="BA19" i="34" s="1"/>
  <c r="AO35" i="34"/>
  <c r="AO36" i="34" s="1"/>
  <c r="AO37" i="34" s="1"/>
  <c r="AO38" i="34" s="1"/>
  <c r="AO39" i="34" s="1"/>
  <c r="AO40" i="34" s="1"/>
  <c r="AO49" i="34"/>
  <c r="AO50" i="34" s="1"/>
  <c r="AO51" i="34" s="1"/>
  <c r="AO52" i="34" s="1"/>
  <c r="AO53" i="34" s="1"/>
  <c r="AO54" i="34" s="1"/>
  <c r="AK21" i="34"/>
  <c r="AK22" i="34" s="1"/>
  <c r="AK23" i="34" s="1"/>
  <c r="AK24" i="34" s="1"/>
  <c r="AK25" i="34" s="1"/>
  <c r="AK26" i="34" s="1"/>
  <c r="AK35" i="34"/>
  <c r="AK36" i="34" s="1"/>
  <c r="AK37" i="34" s="1"/>
  <c r="AK38" i="34" s="1"/>
  <c r="AK39" i="34" s="1"/>
  <c r="AK40" i="34" s="1"/>
  <c r="AK49" i="34"/>
  <c r="AK50" i="34" s="1"/>
  <c r="AK51" i="34" s="1"/>
  <c r="AK52" i="34" s="1"/>
  <c r="AK53" i="34" s="1"/>
  <c r="AK54" i="34" s="1"/>
  <c r="U42" i="34"/>
  <c r="U43" i="34" s="1"/>
  <c r="U44" i="34" s="1"/>
  <c r="U45" i="34" s="1"/>
  <c r="U46" i="34" s="1"/>
  <c r="U47" i="34" s="1"/>
  <c r="Q49" i="34"/>
  <c r="Q50" i="34" s="1"/>
  <c r="Q51" i="34" s="1"/>
  <c r="Q52" i="34" s="1"/>
  <c r="Q53" i="34" s="1"/>
  <c r="Q54" i="34" s="1"/>
  <c r="AI3" i="46"/>
  <c r="AJ3" i="46"/>
  <c r="AK3" i="46"/>
  <c r="AL3" i="46"/>
  <c r="AM3" i="46"/>
  <c r="AN3" i="46"/>
  <c r="AO3" i="46"/>
  <c r="AP3" i="46"/>
  <c r="AQ3" i="46"/>
  <c r="AR3" i="46"/>
  <c r="AS3" i="46"/>
  <c r="AT3" i="46"/>
  <c r="AU3" i="46"/>
  <c r="AV3" i="46"/>
  <c r="AW3" i="46"/>
  <c r="AX3" i="46"/>
  <c r="AY3" i="46"/>
  <c r="AZ3" i="46"/>
  <c r="BA3" i="46"/>
  <c r="T3" i="46"/>
  <c r="U3" i="46"/>
  <c r="V3" i="46"/>
  <c r="W3" i="46"/>
  <c r="X3" i="46"/>
  <c r="Y3" i="46"/>
  <c r="Z3" i="46"/>
  <c r="AA3" i="46"/>
  <c r="AB3" i="46"/>
  <c r="AC3" i="46"/>
  <c r="AD3" i="46"/>
  <c r="AE3" i="46"/>
  <c r="AF3" i="46"/>
  <c r="AG3" i="46"/>
  <c r="AH3" i="46"/>
  <c r="L7" i="1" l="1"/>
  <c r="L4" i="1"/>
  <c r="L9" i="1" s="1"/>
  <c r="C3" i="46"/>
  <c r="D3" i="46"/>
  <c r="E3" i="46"/>
  <c r="F3" i="46"/>
  <c r="G3" i="46"/>
  <c r="H3" i="46"/>
  <c r="I3" i="46"/>
  <c r="J3" i="46"/>
  <c r="K3" i="46"/>
  <c r="L3" i="46"/>
  <c r="M3" i="46"/>
  <c r="N3" i="46"/>
  <c r="O3" i="46"/>
  <c r="P3" i="46"/>
  <c r="Q3" i="46"/>
  <c r="R3" i="46"/>
  <c r="S3" i="46"/>
  <c r="B3" i="46"/>
  <c r="J12" i="1" l="1"/>
  <c r="J14" i="1"/>
  <c r="D6" i="34" l="1"/>
  <c r="E7" i="34"/>
  <c r="B7" i="34" l="1"/>
  <c r="C7" i="34"/>
  <c r="D7" i="34"/>
  <c r="E8" i="34"/>
  <c r="DV35" i="42"/>
  <c r="DU35" i="42"/>
  <c r="DR35" i="42"/>
  <c r="DQ35" i="42"/>
  <c r="DN35" i="42"/>
  <c r="DM35" i="42"/>
  <c r="DJ35" i="42"/>
  <c r="DI35" i="42"/>
  <c r="DF35" i="42"/>
  <c r="DE35" i="42"/>
  <c r="DB35" i="42"/>
  <c r="DA35" i="42"/>
  <c r="CX35" i="42"/>
  <c r="CW35" i="42"/>
  <c r="CT35" i="42"/>
  <c r="CS35" i="42"/>
  <c r="CP35" i="42"/>
  <c r="CO35" i="42"/>
  <c r="CL35" i="42"/>
  <c r="CK35" i="42"/>
  <c r="CH35" i="42"/>
  <c r="CG35" i="42"/>
  <c r="CD35" i="42"/>
  <c r="CC35" i="42"/>
  <c r="BZ35" i="42"/>
  <c r="BY35" i="42"/>
  <c r="BV35" i="42"/>
  <c r="BU35" i="42"/>
  <c r="BR35" i="42"/>
  <c r="BQ35" i="42"/>
  <c r="BN35" i="42"/>
  <c r="BM35" i="42"/>
  <c r="BJ35" i="42"/>
  <c r="BI35" i="42"/>
  <c r="BF35" i="42"/>
  <c r="BE35" i="42"/>
  <c r="BB35" i="42"/>
  <c r="BA35" i="42"/>
  <c r="AX35" i="42"/>
  <c r="AW35" i="42"/>
  <c r="AT35" i="42"/>
  <c r="AS35" i="42"/>
  <c r="AP35" i="42"/>
  <c r="AO35" i="42"/>
  <c r="AL35" i="42"/>
  <c r="AK35" i="42"/>
  <c r="AH35" i="42"/>
  <c r="AG35" i="42"/>
  <c r="AD35" i="42"/>
  <c r="AC35" i="42"/>
  <c r="Z35" i="42"/>
  <c r="Y35" i="42"/>
  <c r="V35" i="42"/>
  <c r="U35" i="42"/>
  <c r="R35" i="42"/>
  <c r="Q35" i="42"/>
  <c r="N35" i="42"/>
  <c r="M35" i="42"/>
  <c r="J35" i="42"/>
  <c r="I35" i="42"/>
  <c r="F35" i="42"/>
  <c r="E35" i="42"/>
  <c r="DV34" i="42"/>
  <c r="DU34" i="42"/>
  <c r="DR34" i="42"/>
  <c r="DQ34" i="42"/>
  <c r="DN34" i="42"/>
  <c r="DM34" i="42"/>
  <c r="DJ34" i="42"/>
  <c r="DI34" i="42"/>
  <c r="DF34" i="42"/>
  <c r="DE34" i="42"/>
  <c r="DB34" i="42"/>
  <c r="DA34" i="42"/>
  <c r="CX34" i="42"/>
  <c r="CW34" i="42"/>
  <c r="CT34" i="42"/>
  <c r="CS34" i="42"/>
  <c r="CP34" i="42"/>
  <c r="CO34" i="42"/>
  <c r="CL34" i="42"/>
  <c r="CK34" i="42"/>
  <c r="CH34" i="42"/>
  <c r="CG34" i="42"/>
  <c r="CD34" i="42"/>
  <c r="CC34" i="42"/>
  <c r="BZ34" i="42"/>
  <c r="BY34" i="42"/>
  <c r="BV34" i="42"/>
  <c r="BU34" i="42"/>
  <c r="BR34" i="42"/>
  <c r="BQ34" i="42"/>
  <c r="BN34" i="42"/>
  <c r="BM34" i="42"/>
  <c r="BJ34" i="42"/>
  <c r="BI34" i="42"/>
  <c r="BF34" i="42"/>
  <c r="BE34" i="42"/>
  <c r="BB34" i="42"/>
  <c r="BA34" i="42"/>
  <c r="AX34" i="42"/>
  <c r="AW34" i="42"/>
  <c r="AT34" i="42"/>
  <c r="AS34" i="42"/>
  <c r="AP34" i="42"/>
  <c r="AO34" i="42"/>
  <c r="AL34" i="42"/>
  <c r="AK34" i="42"/>
  <c r="AH34" i="42"/>
  <c r="AG34" i="42"/>
  <c r="AD34" i="42"/>
  <c r="AC34" i="42"/>
  <c r="Z34" i="42"/>
  <c r="Y34" i="42"/>
  <c r="V34" i="42"/>
  <c r="U34" i="42"/>
  <c r="R34" i="42"/>
  <c r="Q34" i="42"/>
  <c r="N34" i="42"/>
  <c r="M34" i="42"/>
  <c r="J34" i="42"/>
  <c r="I34" i="42"/>
  <c r="F34" i="42"/>
  <c r="E34" i="42"/>
  <c r="DV33" i="42"/>
  <c r="DU33" i="42"/>
  <c r="DR33" i="42"/>
  <c r="DQ33" i="42"/>
  <c r="DN33" i="42"/>
  <c r="DM33" i="42"/>
  <c r="DJ33" i="42"/>
  <c r="DI33" i="42"/>
  <c r="DF33" i="42"/>
  <c r="DE33" i="42"/>
  <c r="DB33" i="42"/>
  <c r="DA33" i="42"/>
  <c r="CX33" i="42"/>
  <c r="CW33" i="42"/>
  <c r="CT33" i="42"/>
  <c r="CS33" i="42"/>
  <c r="CP33" i="42"/>
  <c r="CO33" i="42"/>
  <c r="CL33" i="42"/>
  <c r="CK33" i="42"/>
  <c r="CH33" i="42"/>
  <c r="CG33" i="42"/>
  <c r="CD33" i="42"/>
  <c r="CC33" i="42"/>
  <c r="BZ33" i="42"/>
  <c r="BY33" i="42"/>
  <c r="BV33" i="42"/>
  <c r="BU33" i="42"/>
  <c r="BR33" i="42"/>
  <c r="BQ33" i="42"/>
  <c r="BN33" i="42"/>
  <c r="BM33" i="42"/>
  <c r="BJ33" i="42"/>
  <c r="BI33" i="42"/>
  <c r="BF33" i="42"/>
  <c r="BE33" i="42"/>
  <c r="BB33" i="42"/>
  <c r="BA33" i="42"/>
  <c r="AX33" i="42"/>
  <c r="AW33" i="42"/>
  <c r="AT33" i="42"/>
  <c r="AS33" i="42"/>
  <c r="AP33" i="42"/>
  <c r="AO33" i="42"/>
  <c r="AL33" i="42"/>
  <c r="AK33" i="42"/>
  <c r="AH33" i="42"/>
  <c r="AG33" i="42"/>
  <c r="AD33" i="42"/>
  <c r="AC33" i="42"/>
  <c r="Z33" i="42"/>
  <c r="Y33" i="42"/>
  <c r="V33" i="42"/>
  <c r="U33" i="42"/>
  <c r="R33" i="42"/>
  <c r="Q33" i="42"/>
  <c r="N33" i="42"/>
  <c r="M33" i="42"/>
  <c r="J33" i="42"/>
  <c r="I33" i="42"/>
  <c r="F33" i="42"/>
  <c r="E33" i="42"/>
  <c r="DV32" i="42"/>
  <c r="DU32" i="42"/>
  <c r="DR32" i="42"/>
  <c r="DQ32" i="42"/>
  <c r="DN32" i="42"/>
  <c r="DM32" i="42"/>
  <c r="DJ32" i="42"/>
  <c r="DI32" i="42"/>
  <c r="DF32" i="42"/>
  <c r="DE32" i="42"/>
  <c r="DB32" i="42"/>
  <c r="DA32" i="42"/>
  <c r="CX32" i="42"/>
  <c r="CW32" i="42"/>
  <c r="CT32" i="42"/>
  <c r="CS32" i="42"/>
  <c r="CP32" i="42"/>
  <c r="CO32" i="42"/>
  <c r="CL32" i="42"/>
  <c r="CK32" i="42"/>
  <c r="CH32" i="42"/>
  <c r="CG32" i="42"/>
  <c r="CD32" i="42"/>
  <c r="CC32" i="42"/>
  <c r="BZ32" i="42"/>
  <c r="BY32" i="42"/>
  <c r="BV32" i="42"/>
  <c r="BU32" i="42"/>
  <c r="BR32" i="42"/>
  <c r="BQ32" i="42"/>
  <c r="BN32" i="42"/>
  <c r="BM32" i="42"/>
  <c r="BJ32" i="42"/>
  <c r="BI32" i="42"/>
  <c r="BF32" i="42"/>
  <c r="BE32" i="42"/>
  <c r="BB32" i="42"/>
  <c r="BA32" i="42"/>
  <c r="AX32" i="42"/>
  <c r="AW32" i="42"/>
  <c r="AT32" i="42"/>
  <c r="AS32" i="42"/>
  <c r="AP32" i="42"/>
  <c r="AO32" i="42"/>
  <c r="AL32" i="42"/>
  <c r="AK32" i="42"/>
  <c r="AH32" i="42"/>
  <c r="AG32" i="42"/>
  <c r="AD32" i="42"/>
  <c r="AC32" i="42"/>
  <c r="Z32" i="42"/>
  <c r="Y32" i="42"/>
  <c r="V32" i="42"/>
  <c r="U32" i="42"/>
  <c r="R32" i="42"/>
  <c r="Q32" i="42"/>
  <c r="N32" i="42"/>
  <c r="M32" i="42"/>
  <c r="J32" i="42"/>
  <c r="I32" i="42"/>
  <c r="F32" i="42"/>
  <c r="E32" i="42"/>
  <c r="DV31" i="42"/>
  <c r="DU31" i="42"/>
  <c r="DR31" i="42"/>
  <c r="DQ31" i="42"/>
  <c r="DN31" i="42"/>
  <c r="DM31" i="42"/>
  <c r="DJ31" i="42"/>
  <c r="DI31" i="42"/>
  <c r="DF31" i="42"/>
  <c r="DE31" i="42"/>
  <c r="DB31" i="42"/>
  <c r="DA31" i="42"/>
  <c r="CX31" i="42"/>
  <c r="CW31" i="42"/>
  <c r="CT31" i="42"/>
  <c r="CS31" i="42"/>
  <c r="CP31" i="42"/>
  <c r="CO31" i="42"/>
  <c r="CL31" i="42"/>
  <c r="CK31" i="42"/>
  <c r="CH31" i="42"/>
  <c r="CG31" i="42"/>
  <c r="CD31" i="42"/>
  <c r="CC31" i="42"/>
  <c r="BZ31" i="42"/>
  <c r="BY31" i="42"/>
  <c r="BV31" i="42"/>
  <c r="BU31" i="42"/>
  <c r="BR31" i="42"/>
  <c r="BQ31" i="42"/>
  <c r="BN31" i="42"/>
  <c r="BM31" i="42"/>
  <c r="BJ31" i="42"/>
  <c r="BI31" i="42"/>
  <c r="BF31" i="42"/>
  <c r="BE31" i="42"/>
  <c r="BB31" i="42"/>
  <c r="BA31" i="42"/>
  <c r="AX31" i="42"/>
  <c r="AW31" i="42"/>
  <c r="AT31" i="42"/>
  <c r="AS31" i="42"/>
  <c r="AP31" i="42"/>
  <c r="AO31" i="42"/>
  <c r="AL31" i="42"/>
  <c r="AK31" i="42"/>
  <c r="AH31" i="42"/>
  <c r="AG31" i="42"/>
  <c r="AD31" i="42"/>
  <c r="AC31" i="42"/>
  <c r="Z31" i="42"/>
  <c r="Y31" i="42"/>
  <c r="V31" i="42"/>
  <c r="U31" i="42"/>
  <c r="R31" i="42"/>
  <c r="Q31" i="42"/>
  <c r="N31" i="42"/>
  <c r="M31" i="42"/>
  <c r="J31" i="42"/>
  <c r="I31" i="42"/>
  <c r="F31" i="42"/>
  <c r="E31" i="42"/>
  <c r="DV30" i="42"/>
  <c r="DU30" i="42"/>
  <c r="DR30" i="42"/>
  <c r="DQ30" i="42"/>
  <c r="DN30" i="42"/>
  <c r="DM30" i="42"/>
  <c r="DJ30" i="42"/>
  <c r="DI30" i="42"/>
  <c r="DF30" i="42"/>
  <c r="DE30" i="42"/>
  <c r="DB30" i="42"/>
  <c r="DA30" i="42"/>
  <c r="CX30" i="42"/>
  <c r="CW30" i="42"/>
  <c r="CT30" i="42"/>
  <c r="CS30" i="42"/>
  <c r="CP30" i="42"/>
  <c r="CO30" i="42"/>
  <c r="CL30" i="42"/>
  <c r="CK30" i="42"/>
  <c r="CH30" i="42"/>
  <c r="CG30" i="42"/>
  <c r="CD30" i="42"/>
  <c r="CC30" i="42"/>
  <c r="BZ30" i="42"/>
  <c r="BY30" i="42"/>
  <c r="BV30" i="42"/>
  <c r="BU30" i="42"/>
  <c r="BR30" i="42"/>
  <c r="BQ30" i="42"/>
  <c r="BN30" i="42"/>
  <c r="BM30" i="42"/>
  <c r="BJ30" i="42"/>
  <c r="BI30" i="42"/>
  <c r="BF30" i="42"/>
  <c r="BE30" i="42"/>
  <c r="BB30" i="42"/>
  <c r="BA30" i="42"/>
  <c r="AX30" i="42"/>
  <c r="AW30" i="42"/>
  <c r="AT30" i="42"/>
  <c r="AS30" i="42"/>
  <c r="AP30" i="42"/>
  <c r="AO30" i="42"/>
  <c r="AL30" i="42"/>
  <c r="AK30" i="42"/>
  <c r="AH30" i="42"/>
  <c r="AG30" i="42"/>
  <c r="AD30" i="42"/>
  <c r="AC30" i="42"/>
  <c r="Z30" i="42"/>
  <c r="Y30" i="42"/>
  <c r="V30" i="42"/>
  <c r="U30" i="42"/>
  <c r="R30" i="42"/>
  <c r="Q30" i="42"/>
  <c r="N30" i="42"/>
  <c r="M30" i="42"/>
  <c r="J30" i="42"/>
  <c r="I30" i="42"/>
  <c r="F30" i="42"/>
  <c r="E30" i="42"/>
  <c r="DV29" i="42"/>
  <c r="DU29" i="42"/>
  <c r="DR29" i="42"/>
  <c r="DQ29" i="42"/>
  <c r="DN29" i="42"/>
  <c r="DM29" i="42"/>
  <c r="DJ29" i="42"/>
  <c r="DI29" i="42"/>
  <c r="DF29" i="42"/>
  <c r="DE29" i="42"/>
  <c r="DB29" i="42"/>
  <c r="DA29" i="42"/>
  <c r="CX29" i="42"/>
  <c r="CW29" i="42"/>
  <c r="CT29" i="42"/>
  <c r="CS29" i="42"/>
  <c r="CP29" i="42"/>
  <c r="CO29" i="42"/>
  <c r="CL29" i="42"/>
  <c r="CK29" i="42"/>
  <c r="CH29" i="42"/>
  <c r="CG29" i="42"/>
  <c r="CD29" i="42"/>
  <c r="CC29" i="42"/>
  <c r="BZ29" i="42"/>
  <c r="BY29" i="42"/>
  <c r="BV29" i="42"/>
  <c r="BU29" i="42"/>
  <c r="BR29" i="42"/>
  <c r="BQ29" i="42"/>
  <c r="BN29" i="42"/>
  <c r="BM29" i="42"/>
  <c r="BJ29" i="42"/>
  <c r="BI29" i="42"/>
  <c r="BF29" i="42"/>
  <c r="BE29" i="42"/>
  <c r="BB29" i="42"/>
  <c r="BA29" i="42"/>
  <c r="AX29" i="42"/>
  <c r="AW29" i="42"/>
  <c r="AT29" i="42"/>
  <c r="AS29" i="42"/>
  <c r="AP29" i="42"/>
  <c r="AO29" i="42"/>
  <c r="AL29" i="42"/>
  <c r="AK29" i="42"/>
  <c r="AH29" i="42"/>
  <c r="AG29" i="42"/>
  <c r="AD29" i="42"/>
  <c r="AC29" i="42"/>
  <c r="Z29" i="42"/>
  <c r="Y29" i="42"/>
  <c r="V29" i="42"/>
  <c r="U29" i="42"/>
  <c r="R29" i="42"/>
  <c r="Q29" i="42"/>
  <c r="N29" i="42"/>
  <c r="M29" i="42"/>
  <c r="J29" i="42"/>
  <c r="I29" i="42"/>
  <c r="F29" i="42"/>
  <c r="E29" i="42"/>
  <c r="DV28" i="42"/>
  <c r="DU28" i="42"/>
  <c r="DR28" i="42"/>
  <c r="DQ28" i="42"/>
  <c r="DN28" i="42"/>
  <c r="DM28" i="42"/>
  <c r="DJ28" i="42"/>
  <c r="DI28" i="42"/>
  <c r="DF28" i="42"/>
  <c r="DE28" i="42"/>
  <c r="DB28" i="42"/>
  <c r="DA28" i="42"/>
  <c r="CX28" i="42"/>
  <c r="CW28" i="42"/>
  <c r="CT28" i="42"/>
  <c r="CS28" i="42"/>
  <c r="CP28" i="42"/>
  <c r="CO28" i="42"/>
  <c r="CL28" i="42"/>
  <c r="CK28" i="42"/>
  <c r="CH28" i="42"/>
  <c r="CG28" i="42"/>
  <c r="CD28" i="42"/>
  <c r="CC28" i="42"/>
  <c r="BZ28" i="42"/>
  <c r="BY28" i="42"/>
  <c r="BV28" i="42"/>
  <c r="BU28" i="42"/>
  <c r="BR28" i="42"/>
  <c r="BQ28" i="42"/>
  <c r="BN28" i="42"/>
  <c r="BM28" i="42"/>
  <c r="BJ28" i="42"/>
  <c r="BI28" i="42"/>
  <c r="BF28" i="42"/>
  <c r="BE28" i="42"/>
  <c r="BB28" i="42"/>
  <c r="BA28" i="42"/>
  <c r="AX28" i="42"/>
  <c r="AW28" i="42"/>
  <c r="AT28" i="42"/>
  <c r="AS28" i="42"/>
  <c r="AP28" i="42"/>
  <c r="AO28" i="42"/>
  <c r="AL28" i="42"/>
  <c r="AK28" i="42"/>
  <c r="AH28" i="42"/>
  <c r="AG28" i="42"/>
  <c r="AD28" i="42"/>
  <c r="AC28" i="42"/>
  <c r="Z28" i="42"/>
  <c r="Y28" i="42"/>
  <c r="V28" i="42"/>
  <c r="U28" i="42"/>
  <c r="R28" i="42"/>
  <c r="Q28" i="42"/>
  <c r="N28" i="42"/>
  <c r="M28" i="42"/>
  <c r="J28" i="42"/>
  <c r="I28" i="42"/>
  <c r="F28" i="42"/>
  <c r="E28" i="42"/>
  <c r="DV27" i="42"/>
  <c r="DU27" i="42"/>
  <c r="DR27" i="42"/>
  <c r="DQ27" i="42"/>
  <c r="DN27" i="42"/>
  <c r="DM27" i="42"/>
  <c r="DJ27" i="42"/>
  <c r="DI27" i="42"/>
  <c r="DF27" i="42"/>
  <c r="DE27" i="42"/>
  <c r="DB27" i="42"/>
  <c r="DA27" i="42"/>
  <c r="CX27" i="42"/>
  <c r="CW27" i="42"/>
  <c r="CT27" i="42"/>
  <c r="CS27" i="42"/>
  <c r="CP27" i="42"/>
  <c r="CO27" i="42"/>
  <c r="CL27" i="42"/>
  <c r="CK27" i="42"/>
  <c r="CH27" i="42"/>
  <c r="CG27" i="42"/>
  <c r="CD27" i="42"/>
  <c r="CC27" i="42"/>
  <c r="BZ27" i="42"/>
  <c r="BY27" i="42"/>
  <c r="BV27" i="42"/>
  <c r="BU27" i="42"/>
  <c r="BR27" i="42"/>
  <c r="BQ27" i="42"/>
  <c r="BN27" i="42"/>
  <c r="BM27" i="42"/>
  <c r="BJ27" i="42"/>
  <c r="BI27" i="42"/>
  <c r="BF27" i="42"/>
  <c r="BE27" i="42"/>
  <c r="BB27" i="42"/>
  <c r="BA27" i="42"/>
  <c r="AX27" i="42"/>
  <c r="AW27" i="42"/>
  <c r="AT27" i="42"/>
  <c r="AS27" i="42"/>
  <c r="AP27" i="42"/>
  <c r="AO27" i="42"/>
  <c r="AL27" i="42"/>
  <c r="AK27" i="42"/>
  <c r="AH27" i="42"/>
  <c r="AG27" i="42"/>
  <c r="AD27" i="42"/>
  <c r="AC27" i="42"/>
  <c r="Z27" i="42"/>
  <c r="Y27" i="42"/>
  <c r="V27" i="42"/>
  <c r="U27" i="42"/>
  <c r="R27" i="42"/>
  <c r="Q27" i="42"/>
  <c r="N27" i="42"/>
  <c r="M27" i="42"/>
  <c r="J27" i="42"/>
  <c r="I27" i="42"/>
  <c r="F27" i="42"/>
  <c r="E27" i="42"/>
  <c r="DV26" i="42"/>
  <c r="DU26" i="42"/>
  <c r="DR26" i="42"/>
  <c r="DQ26" i="42"/>
  <c r="DN26" i="42"/>
  <c r="DM26" i="42"/>
  <c r="DJ26" i="42"/>
  <c r="DI26" i="42"/>
  <c r="DF26" i="42"/>
  <c r="DE26" i="42"/>
  <c r="DB26" i="42"/>
  <c r="DA26" i="42"/>
  <c r="CX26" i="42"/>
  <c r="CW26" i="42"/>
  <c r="CT26" i="42"/>
  <c r="CS26" i="42"/>
  <c r="CP26" i="42"/>
  <c r="CO26" i="42"/>
  <c r="CL26" i="42"/>
  <c r="CK26" i="42"/>
  <c r="CH26" i="42"/>
  <c r="CG26" i="42"/>
  <c r="CD26" i="42"/>
  <c r="CC26" i="42"/>
  <c r="BZ26" i="42"/>
  <c r="BY26" i="42"/>
  <c r="BV26" i="42"/>
  <c r="BU26" i="42"/>
  <c r="BR26" i="42"/>
  <c r="BQ26" i="42"/>
  <c r="BN26" i="42"/>
  <c r="BM26" i="42"/>
  <c r="BJ26" i="42"/>
  <c r="BI26" i="42"/>
  <c r="BF26" i="42"/>
  <c r="BE26" i="42"/>
  <c r="BB26" i="42"/>
  <c r="BA26" i="42"/>
  <c r="AX26" i="42"/>
  <c r="AW26" i="42"/>
  <c r="AT26" i="42"/>
  <c r="AS26" i="42"/>
  <c r="AP26" i="42"/>
  <c r="AO26" i="42"/>
  <c r="AL26" i="42"/>
  <c r="AK26" i="42"/>
  <c r="AH26" i="42"/>
  <c r="AG26" i="42"/>
  <c r="AD26" i="42"/>
  <c r="AC26" i="42"/>
  <c r="Z26" i="42"/>
  <c r="Y26" i="42"/>
  <c r="V26" i="42"/>
  <c r="U26" i="42"/>
  <c r="R26" i="42"/>
  <c r="Q26" i="42"/>
  <c r="N26" i="42"/>
  <c r="M26" i="42"/>
  <c r="J26" i="42"/>
  <c r="I26" i="42"/>
  <c r="F26" i="42"/>
  <c r="E26" i="42"/>
  <c r="DV25" i="42"/>
  <c r="DU25" i="42"/>
  <c r="DR25" i="42"/>
  <c r="DQ25" i="42"/>
  <c r="DN25" i="42"/>
  <c r="DM25" i="42"/>
  <c r="DJ25" i="42"/>
  <c r="DI25" i="42"/>
  <c r="DF25" i="42"/>
  <c r="DE25" i="42"/>
  <c r="DB25" i="42"/>
  <c r="DA25" i="42"/>
  <c r="CX25" i="42"/>
  <c r="CW25" i="42"/>
  <c r="CT25" i="42"/>
  <c r="CS25" i="42"/>
  <c r="CP25" i="42"/>
  <c r="CO25" i="42"/>
  <c r="CL25" i="42"/>
  <c r="CK25" i="42"/>
  <c r="CH25" i="42"/>
  <c r="CG25" i="42"/>
  <c r="CD25" i="42"/>
  <c r="CC25" i="42"/>
  <c r="BZ25" i="42"/>
  <c r="BY25" i="42"/>
  <c r="BV25" i="42"/>
  <c r="BU25" i="42"/>
  <c r="BR25" i="42"/>
  <c r="BQ25" i="42"/>
  <c r="BN25" i="42"/>
  <c r="BM25" i="42"/>
  <c r="BJ25" i="42"/>
  <c r="BI25" i="42"/>
  <c r="BF25" i="42"/>
  <c r="BE25" i="42"/>
  <c r="BB25" i="42"/>
  <c r="BA25" i="42"/>
  <c r="AX25" i="42"/>
  <c r="AW25" i="42"/>
  <c r="AT25" i="42"/>
  <c r="AS25" i="42"/>
  <c r="AP25" i="42"/>
  <c r="AO25" i="42"/>
  <c r="AL25" i="42"/>
  <c r="AK25" i="42"/>
  <c r="AH25" i="42"/>
  <c r="AG25" i="42"/>
  <c r="AD25" i="42"/>
  <c r="AC25" i="42"/>
  <c r="Z25" i="42"/>
  <c r="Y25" i="42"/>
  <c r="V25" i="42"/>
  <c r="U25" i="42"/>
  <c r="R25" i="42"/>
  <c r="Q25" i="42"/>
  <c r="N25" i="42"/>
  <c r="M25" i="42"/>
  <c r="J25" i="42"/>
  <c r="I25" i="42"/>
  <c r="F25" i="42"/>
  <c r="E25" i="42"/>
  <c r="DV24" i="42"/>
  <c r="DU24" i="42"/>
  <c r="DR24" i="42"/>
  <c r="DQ24" i="42"/>
  <c r="DN24" i="42"/>
  <c r="DM24" i="42"/>
  <c r="DJ24" i="42"/>
  <c r="DI24" i="42"/>
  <c r="DF24" i="42"/>
  <c r="DE24" i="42"/>
  <c r="DB24" i="42"/>
  <c r="DA24" i="42"/>
  <c r="CX24" i="42"/>
  <c r="CW24" i="42"/>
  <c r="CT24" i="42"/>
  <c r="CS24" i="42"/>
  <c r="CP24" i="42"/>
  <c r="CO24" i="42"/>
  <c r="CL24" i="42"/>
  <c r="CK24" i="42"/>
  <c r="CH24" i="42"/>
  <c r="CG24" i="42"/>
  <c r="CD24" i="42"/>
  <c r="CC24" i="42"/>
  <c r="BZ24" i="42"/>
  <c r="BY24" i="42"/>
  <c r="BV24" i="42"/>
  <c r="BU24" i="42"/>
  <c r="BR24" i="42"/>
  <c r="BQ24" i="42"/>
  <c r="BN24" i="42"/>
  <c r="BM24" i="42"/>
  <c r="BJ24" i="42"/>
  <c r="BI24" i="42"/>
  <c r="BF24" i="42"/>
  <c r="BE24" i="42"/>
  <c r="BB24" i="42"/>
  <c r="BA24" i="42"/>
  <c r="AX24" i="42"/>
  <c r="AW24" i="42"/>
  <c r="AT24" i="42"/>
  <c r="AS24" i="42"/>
  <c r="AP24" i="42"/>
  <c r="AO24" i="42"/>
  <c r="AL24" i="42"/>
  <c r="AK24" i="42"/>
  <c r="AH24" i="42"/>
  <c r="AG24" i="42"/>
  <c r="AD24" i="42"/>
  <c r="AC24" i="42"/>
  <c r="Z24" i="42"/>
  <c r="Y24" i="42"/>
  <c r="V24" i="42"/>
  <c r="U24" i="42"/>
  <c r="R24" i="42"/>
  <c r="Q24" i="42"/>
  <c r="N24" i="42"/>
  <c r="M24" i="42"/>
  <c r="J24" i="42"/>
  <c r="I24" i="42"/>
  <c r="F24" i="42"/>
  <c r="E24" i="42"/>
  <c r="DV23" i="42"/>
  <c r="DU23" i="42"/>
  <c r="DR23" i="42"/>
  <c r="DQ23" i="42"/>
  <c r="DN23" i="42"/>
  <c r="DM23" i="42"/>
  <c r="DJ23" i="42"/>
  <c r="DI23" i="42"/>
  <c r="DF23" i="42"/>
  <c r="DE23" i="42"/>
  <c r="DB23" i="42"/>
  <c r="DA23" i="42"/>
  <c r="CX23" i="42"/>
  <c r="CW23" i="42"/>
  <c r="CT23" i="42"/>
  <c r="CS23" i="42"/>
  <c r="CP23" i="42"/>
  <c r="CO23" i="42"/>
  <c r="CL23" i="42"/>
  <c r="CK23" i="42"/>
  <c r="CH23" i="42"/>
  <c r="CG23" i="42"/>
  <c r="CD23" i="42"/>
  <c r="CC23" i="42"/>
  <c r="BZ23" i="42"/>
  <c r="BY23" i="42"/>
  <c r="BV23" i="42"/>
  <c r="BU23" i="42"/>
  <c r="BR23" i="42"/>
  <c r="BQ23" i="42"/>
  <c r="BN23" i="42"/>
  <c r="BM23" i="42"/>
  <c r="BJ23" i="42"/>
  <c r="BI23" i="42"/>
  <c r="BF23" i="42"/>
  <c r="BE23" i="42"/>
  <c r="BB23" i="42"/>
  <c r="BA23" i="42"/>
  <c r="AX23" i="42"/>
  <c r="AW23" i="42"/>
  <c r="AT23" i="42"/>
  <c r="AS23" i="42"/>
  <c r="AP23" i="42"/>
  <c r="AO23" i="42"/>
  <c r="AL23" i="42"/>
  <c r="AK23" i="42"/>
  <c r="AH23" i="42"/>
  <c r="AG23" i="42"/>
  <c r="AD23" i="42"/>
  <c r="AC23" i="42"/>
  <c r="Z23" i="42"/>
  <c r="Y23" i="42"/>
  <c r="V23" i="42"/>
  <c r="U23" i="42"/>
  <c r="R23" i="42"/>
  <c r="Q23" i="42"/>
  <c r="N23" i="42"/>
  <c r="M23" i="42"/>
  <c r="J23" i="42"/>
  <c r="I23" i="42"/>
  <c r="F23" i="42"/>
  <c r="E23" i="42"/>
  <c r="DV22" i="42"/>
  <c r="DU22" i="42"/>
  <c r="DR22" i="42"/>
  <c r="DQ22" i="42"/>
  <c r="DN22" i="42"/>
  <c r="DM22" i="42"/>
  <c r="DJ22" i="42"/>
  <c r="DI22" i="42"/>
  <c r="DF22" i="42"/>
  <c r="DE22" i="42"/>
  <c r="DB22" i="42"/>
  <c r="DA22" i="42"/>
  <c r="CX22" i="42"/>
  <c r="CW22" i="42"/>
  <c r="CT22" i="42"/>
  <c r="CS22" i="42"/>
  <c r="CP22" i="42"/>
  <c r="CO22" i="42"/>
  <c r="CL22" i="42"/>
  <c r="CK22" i="42"/>
  <c r="CH22" i="42"/>
  <c r="CG22" i="42"/>
  <c r="CD22" i="42"/>
  <c r="CC22" i="42"/>
  <c r="BZ22" i="42"/>
  <c r="BY22" i="42"/>
  <c r="BV22" i="42"/>
  <c r="BU22" i="42"/>
  <c r="BR22" i="42"/>
  <c r="BQ22" i="42"/>
  <c r="BN22" i="42"/>
  <c r="BM22" i="42"/>
  <c r="BJ22" i="42"/>
  <c r="BI22" i="42"/>
  <c r="BF22" i="42"/>
  <c r="BE22" i="42"/>
  <c r="BB22" i="42"/>
  <c r="BA22" i="42"/>
  <c r="AX22" i="42"/>
  <c r="AW22" i="42"/>
  <c r="AT22" i="42"/>
  <c r="AS22" i="42"/>
  <c r="AP22" i="42"/>
  <c r="AO22" i="42"/>
  <c r="AL22" i="42"/>
  <c r="AK22" i="42"/>
  <c r="AH22" i="42"/>
  <c r="AG22" i="42"/>
  <c r="AD22" i="42"/>
  <c r="AC22" i="42"/>
  <c r="Z22" i="42"/>
  <c r="Y22" i="42"/>
  <c r="V22" i="42"/>
  <c r="U22" i="42"/>
  <c r="R22" i="42"/>
  <c r="Q22" i="42"/>
  <c r="N22" i="42"/>
  <c r="M22" i="42"/>
  <c r="J22" i="42"/>
  <c r="I22" i="42"/>
  <c r="F22" i="42"/>
  <c r="E22" i="42"/>
  <c r="DV21" i="42"/>
  <c r="DU21" i="42"/>
  <c r="DR21" i="42"/>
  <c r="DQ21" i="42"/>
  <c r="DN21" i="42"/>
  <c r="DM21" i="42"/>
  <c r="DJ21" i="42"/>
  <c r="DI21" i="42"/>
  <c r="DF21" i="42"/>
  <c r="DE21" i="42"/>
  <c r="DB21" i="42"/>
  <c r="DA21" i="42"/>
  <c r="CX21" i="42"/>
  <c r="CW21" i="42"/>
  <c r="CT21" i="42"/>
  <c r="CS21" i="42"/>
  <c r="CP21" i="42"/>
  <c r="CO21" i="42"/>
  <c r="CL21" i="42"/>
  <c r="CK21" i="42"/>
  <c r="CH21" i="42"/>
  <c r="CG21" i="42"/>
  <c r="CD21" i="42"/>
  <c r="CC21" i="42"/>
  <c r="BZ21" i="42"/>
  <c r="BY21" i="42"/>
  <c r="BV21" i="42"/>
  <c r="BU21" i="42"/>
  <c r="BR21" i="42"/>
  <c r="BQ21" i="42"/>
  <c r="BN21" i="42"/>
  <c r="BM21" i="42"/>
  <c r="BJ21" i="42"/>
  <c r="BI21" i="42"/>
  <c r="BF21" i="42"/>
  <c r="BE21" i="42"/>
  <c r="BB21" i="42"/>
  <c r="BA21" i="42"/>
  <c r="AX21" i="42"/>
  <c r="AW21" i="42"/>
  <c r="AT21" i="42"/>
  <c r="AS21" i="42"/>
  <c r="AP21" i="42"/>
  <c r="AO21" i="42"/>
  <c r="AL21" i="42"/>
  <c r="AK21" i="42"/>
  <c r="AH21" i="42"/>
  <c r="AG21" i="42"/>
  <c r="AD21" i="42"/>
  <c r="AC21" i="42"/>
  <c r="Z21" i="42"/>
  <c r="Y21" i="42"/>
  <c r="V21" i="42"/>
  <c r="U21" i="42"/>
  <c r="R21" i="42"/>
  <c r="Q21" i="42"/>
  <c r="N21" i="42"/>
  <c r="M21" i="42"/>
  <c r="J21" i="42"/>
  <c r="I21" i="42"/>
  <c r="F21" i="42"/>
  <c r="E21" i="42"/>
  <c r="DV20" i="42"/>
  <c r="DU20" i="42"/>
  <c r="DR20" i="42"/>
  <c r="DQ20" i="42"/>
  <c r="DN20" i="42"/>
  <c r="DM20" i="42"/>
  <c r="DJ20" i="42"/>
  <c r="DI20" i="42"/>
  <c r="DF20" i="42"/>
  <c r="DE20" i="42"/>
  <c r="DB20" i="42"/>
  <c r="DA20" i="42"/>
  <c r="CX20" i="42"/>
  <c r="CW20" i="42"/>
  <c r="CT20" i="42"/>
  <c r="CS20" i="42"/>
  <c r="CP20" i="42"/>
  <c r="CO20" i="42"/>
  <c r="CL20" i="42"/>
  <c r="CK20" i="42"/>
  <c r="CH20" i="42"/>
  <c r="CG20" i="42"/>
  <c r="CD20" i="42"/>
  <c r="CC20" i="42"/>
  <c r="BZ20" i="42"/>
  <c r="BY20" i="42"/>
  <c r="BV20" i="42"/>
  <c r="BU20" i="42"/>
  <c r="BR20" i="42"/>
  <c r="BQ20" i="42"/>
  <c r="BN20" i="42"/>
  <c r="BM20" i="42"/>
  <c r="BJ20" i="42"/>
  <c r="BI20" i="42"/>
  <c r="BF20" i="42"/>
  <c r="BE20" i="42"/>
  <c r="BB20" i="42"/>
  <c r="BA20" i="42"/>
  <c r="AX20" i="42"/>
  <c r="AW20" i="42"/>
  <c r="AT20" i="42"/>
  <c r="AS20" i="42"/>
  <c r="AP20" i="42"/>
  <c r="AO20" i="42"/>
  <c r="AL20" i="42"/>
  <c r="AK20" i="42"/>
  <c r="AH20" i="42"/>
  <c r="AG20" i="42"/>
  <c r="AD20" i="42"/>
  <c r="AC20" i="42"/>
  <c r="Z20" i="42"/>
  <c r="Y20" i="42"/>
  <c r="V20" i="42"/>
  <c r="U20" i="42"/>
  <c r="R20" i="42"/>
  <c r="Q20" i="42"/>
  <c r="N20" i="42"/>
  <c r="M20" i="42"/>
  <c r="J20" i="42"/>
  <c r="I20" i="42"/>
  <c r="F20" i="42"/>
  <c r="E20" i="42"/>
  <c r="DV19" i="42"/>
  <c r="DU19" i="42"/>
  <c r="DR19" i="42"/>
  <c r="DQ19" i="42"/>
  <c r="DN19" i="42"/>
  <c r="DM19" i="42"/>
  <c r="DJ19" i="42"/>
  <c r="DI19" i="42"/>
  <c r="DF19" i="42"/>
  <c r="DE19" i="42"/>
  <c r="DB19" i="42"/>
  <c r="DA19" i="42"/>
  <c r="CX19" i="42"/>
  <c r="CW19" i="42"/>
  <c r="CT19" i="42"/>
  <c r="CS19" i="42"/>
  <c r="CP19" i="42"/>
  <c r="CO19" i="42"/>
  <c r="CL19" i="42"/>
  <c r="CK19" i="42"/>
  <c r="CH19" i="42"/>
  <c r="CG19" i="42"/>
  <c r="CD19" i="42"/>
  <c r="CC19" i="42"/>
  <c r="BZ19" i="42"/>
  <c r="BY19" i="42"/>
  <c r="BV19" i="42"/>
  <c r="BU19" i="42"/>
  <c r="BR19" i="42"/>
  <c r="BQ19" i="42"/>
  <c r="BN19" i="42"/>
  <c r="BM19" i="42"/>
  <c r="BJ19" i="42"/>
  <c r="BI19" i="42"/>
  <c r="BF19" i="42"/>
  <c r="BE19" i="42"/>
  <c r="BB19" i="42"/>
  <c r="BA19" i="42"/>
  <c r="AX19" i="42"/>
  <c r="AW19" i="42"/>
  <c r="AT19" i="42"/>
  <c r="AS19" i="42"/>
  <c r="AP19" i="42"/>
  <c r="AO19" i="42"/>
  <c r="AL19" i="42"/>
  <c r="AK19" i="42"/>
  <c r="AH19" i="42"/>
  <c r="AG19" i="42"/>
  <c r="AD19" i="42"/>
  <c r="AC19" i="42"/>
  <c r="Z19" i="42"/>
  <c r="Y19" i="42"/>
  <c r="V19" i="42"/>
  <c r="U19" i="42"/>
  <c r="R19" i="42"/>
  <c r="Q19" i="42"/>
  <c r="N19" i="42"/>
  <c r="M19" i="42"/>
  <c r="J19" i="42"/>
  <c r="I19" i="42"/>
  <c r="F19" i="42"/>
  <c r="E19" i="42"/>
  <c r="DV18" i="42"/>
  <c r="DU18" i="42"/>
  <c r="DR18" i="42"/>
  <c r="DQ18" i="42"/>
  <c r="DN18" i="42"/>
  <c r="DM18" i="42"/>
  <c r="DJ18" i="42"/>
  <c r="DI18" i="42"/>
  <c r="DF18" i="42"/>
  <c r="DE18" i="42"/>
  <c r="DB18" i="42"/>
  <c r="DA18" i="42"/>
  <c r="CX18" i="42"/>
  <c r="CW18" i="42"/>
  <c r="CT18" i="42"/>
  <c r="CS18" i="42"/>
  <c r="CP18" i="42"/>
  <c r="CO18" i="42"/>
  <c r="CL18" i="42"/>
  <c r="CK18" i="42"/>
  <c r="CH18" i="42"/>
  <c r="CG18" i="42"/>
  <c r="CD18" i="42"/>
  <c r="CC18" i="42"/>
  <c r="BZ18" i="42"/>
  <c r="BY18" i="42"/>
  <c r="BV18" i="42"/>
  <c r="BU18" i="42"/>
  <c r="BR18" i="42"/>
  <c r="BQ18" i="42"/>
  <c r="BN18" i="42"/>
  <c r="BM18" i="42"/>
  <c r="BJ18" i="42"/>
  <c r="BI18" i="42"/>
  <c r="BF18" i="42"/>
  <c r="BE18" i="42"/>
  <c r="BB18" i="42"/>
  <c r="BA18" i="42"/>
  <c r="AX18" i="42"/>
  <c r="AW18" i="42"/>
  <c r="AT18" i="42"/>
  <c r="AS18" i="42"/>
  <c r="AP18" i="42"/>
  <c r="AO18" i="42"/>
  <c r="AL18" i="42"/>
  <c r="AK18" i="42"/>
  <c r="AH18" i="42"/>
  <c r="AG18" i="42"/>
  <c r="AD18" i="42"/>
  <c r="AC18" i="42"/>
  <c r="Z18" i="42"/>
  <c r="Y18" i="42"/>
  <c r="V18" i="42"/>
  <c r="U18" i="42"/>
  <c r="R18" i="42"/>
  <c r="Q18" i="42"/>
  <c r="N18" i="42"/>
  <c r="M18" i="42"/>
  <c r="J18" i="42"/>
  <c r="I18" i="42"/>
  <c r="F18" i="42"/>
  <c r="E18" i="42"/>
  <c r="DV17" i="42"/>
  <c r="DU17" i="42"/>
  <c r="DR17" i="42"/>
  <c r="DQ17" i="42"/>
  <c r="DN17" i="42"/>
  <c r="DM17" i="42"/>
  <c r="DJ17" i="42"/>
  <c r="DI17" i="42"/>
  <c r="DF17" i="42"/>
  <c r="DE17" i="42"/>
  <c r="DB17" i="42"/>
  <c r="DA17" i="42"/>
  <c r="CX17" i="42"/>
  <c r="CW17" i="42"/>
  <c r="CT17" i="42"/>
  <c r="CS17" i="42"/>
  <c r="CP17" i="42"/>
  <c r="CO17" i="42"/>
  <c r="CL17" i="42"/>
  <c r="CK17" i="42"/>
  <c r="CH17" i="42"/>
  <c r="CG17" i="42"/>
  <c r="CD17" i="42"/>
  <c r="CC17" i="42"/>
  <c r="BZ17" i="42"/>
  <c r="BY17" i="42"/>
  <c r="BV17" i="42"/>
  <c r="BU17" i="42"/>
  <c r="BR17" i="42"/>
  <c r="BQ17" i="42"/>
  <c r="BN17" i="42"/>
  <c r="BM17" i="42"/>
  <c r="BJ17" i="42"/>
  <c r="BI17" i="42"/>
  <c r="BF17" i="42"/>
  <c r="BE17" i="42"/>
  <c r="BB17" i="42"/>
  <c r="BA17" i="42"/>
  <c r="AX17" i="42"/>
  <c r="AW17" i="42"/>
  <c r="AT17" i="42"/>
  <c r="AS17" i="42"/>
  <c r="AP17" i="42"/>
  <c r="AO17" i="42"/>
  <c r="AL17" i="42"/>
  <c r="AK17" i="42"/>
  <c r="AH17" i="42"/>
  <c r="AG17" i="42"/>
  <c r="AD17" i="42"/>
  <c r="AC17" i="42"/>
  <c r="Z17" i="42"/>
  <c r="Y17" i="42"/>
  <c r="V17" i="42"/>
  <c r="U17" i="42"/>
  <c r="R17" i="42"/>
  <c r="Q17" i="42"/>
  <c r="N17" i="42"/>
  <c r="M17" i="42"/>
  <c r="J17" i="42"/>
  <c r="I17" i="42"/>
  <c r="F17" i="42"/>
  <c r="E17" i="42"/>
  <c r="DV16" i="42"/>
  <c r="DU16" i="42"/>
  <c r="DR16" i="42"/>
  <c r="DQ16" i="42"/>
  <c r="DN16" i="42"/>
  <c r="DM16" i="42"/>
  <c r="DJ16" i="42"/>
  <c r="DI16" i="42"/>
  <c r="DF16" i="42"/>
  <c r="DE16" i="42"/>
  <c r="DB16" i="42"/>
  <c r="DA16" i="42"/>
  <c r="CX16" i="42"/>
  <c r="CW16" i="42"/>
  <c r="CT16" i="42"/>
  <c r="CS16" i="42"/>
  <c r="CP16" i="42"/>
  <c r="CO16" i="42"/>
  <c r="CL16" i="42"/>
  <c r="CK16" i="42"/>
  <c r="CH16" i="42"/>
  <c r="CG16" i="42"/>
  <c r="CD16" i="42"/>
  <c r="CC16" i="42"/>
  <c r="BZ16" i="42"/>
  <c r="BY16" i="42"/>
  <c r="BV16" i="42"/>
  <c r="BU16" i="42"/>
  <c r="BR16" i="42"/>
  <c r="BQ16" i="42"/>
  <c r="BN16" i="42"/>
  <c r="BM16" i="42"/>
  <c r="BJ16" i="42"/>
  <c r="BI16" i="42"/>
  <c r="BF16" i="42"/>
  <c r="BE16" i="42"/>
  <c r="BB16" i="42"/>
  <c r="BA16" i="42"/>
  <c r="AX16" i="42"/>
  <c r="AW16" i="42"/>
  <c r="AT16" i="42"/>
  <c r="AS16" i="42"/>
  <c r="AP16" i="42"/>
  <c r="AO16" i="42"/>
  <c r="AL16" i="42"/>
  <c r="AK16" i="42"/>
  <c r="AH16" i="42"/>
  <c r="AG16" i="42"/>
  <c r="AD16" i="42"/>
  <c r="AC16" i="42"/>
  <c r="Z16" i="42"/>
  <c r="Y16" i="42"/>
  <c r="V16" i="42"/>
  <c r="U16" i="42"/>
  <c r="R16" i="42"/>
  <c r="Q16" i="42"/>
  <c r="N16" i="42"/>
  <c r="M16" i="42"/>
  <c r="J16" i="42"/>
  <c r="I16" i="42"/>
  <c r="F16" i="42"/>
  <c r="E16" i="42"/>
  <c r="DV15" i="42"/>
  <c r="DU15" i="42"/>
  <c r="DR15" i="42"/>
  <c r="DQ15" i="42"/>
  <c r="DN15" i="42"/>
  <c r="DM15" i="42"/>
  <c r="DJ15" i="42"/>
  <c r="DI15" i="42"/>
  <c r="DF15" i="42"/>
  <c r="DE15" i="42"/>
  <c r="DB15" i="42"/>
  <c r="DA15" i="42"/>
  <c r="CX15" i="42"/>
  <c r="CW15" i="42"/>
  <c r="CT15" i="42"/>
  <c r="CS15" i="42"/>
  <c r="CP15" i="42"/>
  <c r="CO15" i="42"/>
  <c r="CL15" i="42"/>
  <c r="CK15" i="42"/>
  <c r="CH15" i="42"/>
  <c r="CG15" i="42"/>
  <c r="CD15" i="42"/>
  <c r="CC15" i="42"/>
  <c r="BZ15" i="42"/>
  <c r="BY15" i="42"/>
  <c r="BV15" i="42"/>
  <c r="BU15" i="42"/>
  <c r="BR15" i="42"/>
  <c r="BQ15" i="42"/>
  <c r="BN15" i="42"/>
  <c r="BM15" i="42"/>
  <c r="BJ15" i="42"/>
  <c r="BI15" i="42"/>
  <c r="BF15" i="42"/>
  <c r="BE15" i="42"/>
  <c r="BB15" i="42"/>
  <c r="BA15" i="42"/>
  <c r="AX15" i="42"/>
  <c r="AW15" i="42"/>
  <c r="AT15" i="42"/>
  <c r="AS15" i="42"/>
  <c r="AP15" i="42"/>
  <c r="AO15" i="42"/>
  <c r="AL15" i="42"/>
  <c r="AK15" i="42"/>
  <c r="AH15" i="42"/>
  <c r="AG15" i="42"/>
  <c r="AD15" i="42"/>
  <c r="AC15" i="42"/>
  <c r="Z15" i="42"/>
  <c r="Y15" i="42"/>
  <c r="V15" i="42"/>
  <c r="U15" i="42"/>
  <c r="R15" i="42"/>
  <c r="Q15" i="42"/>
  <c r="N15" i="42"/>
  <c r="M15" i="42"/>
  <c r="J15" i="42"/>
  <c r="I15" i="42"/>
  <c r="F15" i="42"/>
  <c r="E15" i="42"/>
  <c r="DV14" i="42"/>
  <c r="DU14" i="42"/>
  <c r="DR14" i="42"/>
  <c r="DQ14" i="42"/>
  <c r="DN14" i="42"/>
  <c r="DM14" i="42"/>
  <c r="DJ14" i="42"/>
  <c r="DI14" i="42"/>
  <c r="DF14" i="42"/>
  <c r="DE14" i="42"/>
  <c r="DB14" i="42"/>
  <c r="DA14" i="42"/>
  <c r="CX14" i="42"/>
  <c r="CW14" i="42"/>
  <c r="CT14" i="42"/>
  <c r="CS14" i="42"/>
  <c r="CP14" i="42"/>
  <c r="CO14" i="42"/>
  <c r="CL14" i="42"/>
  <c r="CK14" i="42"/>
  <c r="CH14" i="42"/>
  <c r="CG14" i="42"/>
  <c r="CD14" i="42"/>
  <c r="CC14" i="42"/>
  <c r="BZ14" i="42"/>
  <c r="BY14" i="42"/>
  <c r="BV14" i="42"/>
  <c r="BU14" i="42"/>
  <c r="BR14" i="42"/>
  <c r="BQ14" i="42"/>
  <c r="BN14" i="42"/>
  <c r="BM14" i="42"/>
  <c r="BJ14" i="42"/>
  <c r="BI14" i="42"/>
  <c r="BF14" i="42"/>
  <c r="BE14" i="42"/>
  <c r="BB14" i="42"/>
  <c r="BA14" i="42"/>
  <c r="AX14" i="42"/>
  <c r="AW14" i="42"/>
  <c r="AT14" i="42"/>
  <c r="AS14" i="42"/>
  <c r="AP14" i="42"/>
  <c r="AO14" i="42"/>
  <c r="AL14" i="42"/>
  <c r="AK14" i="42"/>
  <c r="AH14" i="42"/>
  <c r="AG14" i="42"/>
  <c r="AD14" i="42"/>
  <c r="AC14" i="42"/>
  <c r="Z14" i="42"/>
  <c r="Y14" i="42"/>
  <c r="V14" i="42"/>
  <c r="U14" i="42"/>
  <c r="R14" i="42"/>
  <c r="Q14" i="42"/>
  <c r="N14" i="42"/>
  <c r="M14" i="42"/>
  <c r="J14" i="42"/>
  <c r="I14" i="42"/>
  <c r="F14" i="42"/>
  <c r="E14" i="42"/>
  <c r="DV13" i="42"/>
  <c r="DU13" i="42"/>
  <c r="DR13" i="42"/>
  <c r="DQ13" i="42"/>
  <c r="DN13" i="42"/>
  <c r="DM13" i="42"/>
  <c r="DJ13" i="42"/>
  <c r="DI13" i="42"/>
  <c r="DF13" i="42"/>
  <c r="DE13" i="42"/>
  <c r="DB13" i="42"/>
  <c r="DA13" i="42"/>
  <c r="CX13" i="42"/>
  <c r="CW13" i="42"/>
  <c r="CT13" i="42"/>
  <c r="CS13" i="42"/>
  <c r="CP13" i="42"/>
  <c r="CO13" i="42"/>
  <c r="CL13" i="42"/>
  <c r="CK13" i="42"/>
  <c r="CH13" i="42"/>
  <c r="CG13" i="42"/>
  <c r="CD13" i="42"/>
  <c r="CC13" i="42"/>
  <c r="BZ13" i="42"/>
  <c r="BY13" i="42"/>
  <c r="BV13" i="42"/>
  <c r="BU13" i="42"/>
  <c r="BR13" i="42"/>
  <c r="BQ13" i="42"/>
  <c r="BN13" i="42"/>
  <c r="BM13" i="42"/>
  <c r="BJ13" i="42"/>
  <c r="BI13" i="42"/>
  <c r="BF13" i="42"/>
  <c r="BE13" i="42"/>
  <c r="BB13" i="42"/>
  <c r="BA13" i="42"/>
  <c r="AX13" i="42"/>
  <c r="AW13" i="42"/>
  <c r="AT13" i="42"/>
  <c r="AS13" i="42"/>
  <c r="AP13" i="42"/>
  <c r="AO13" i="42"/>
  <c r="AL13" i="42"/>
  <c r="AK13" i="42"/>
  <c r="AH13" i="42"/>
  <c r="AG13" i="42"/>
  <c r="AD13" i="42"/>
  <c r="AC13" i="42"/>
  <c r="Z13" i="42"/>
  <c r="Y13" i="42"/>
  <c r="V13" i="42"/>
  <c r="U13" i="42"/>
  <c r="R13" i="42"/>
  <c r="Q13" i="42"/>
  <c r="N13" i="42"/>
  <c r="M13" i="42"/>
  <c r="J13" i="42"/>
  <c r="I13" i="42"/>
  <c r="F13" i="42"/>
  <c r="E13" i="42"/>
  <c r="DV12" i="42"/>
  <c r="DU12" i="42"/>
  <c r="DR12" i="42"/>
  <c r="DQ12" i="42"/>
  <c r="DN12" i="42"/>
  <c r="DM12" i="42"/>
  <c r="DJ12" i="42"/>
  <c r="DI12" i="42"/>
  <c r="DF12" i="42"/>
  <c r="DE12" i="42"/>
  <c r="DB12" i="42"/>
  <c r="DA12" i="42"/>
  <c r="CX12" i="42"/>
  <c r="CW12" i="42"/>
  <c r="CT12" i="42"/>
  <c r="CS12" i="42"/>
  <c r="CP12" i="42"/>
  <c r="CO12" i="42"/>
  <c r="CL12" i="42"/>
  <c r="CK12" i="42"/>
  <c r="CH12" i="42"/>
  <c r="CG12" i="42"/>
  <c r="CD12" i="42"/>
  <c r="CC12" i="42"/>
  <c r="BZ12" i="42"/>
  <c r="BY12" i="42"/>
  <c r="BV12" i="42"/>
  <c r="BU12" i="42"/>
  <c r="BR12" i="42"/>
  <c r="BQ12" i="42"/>
  <c r="BN12" i="42"/>
  <c r="BM12" i="42"/>
  <c r="BJ12" i="42"/>
  <c r="BI12" i="42"/>
  <c r="BF12" i="42"/>
  <c r="BE12" i="42"/>
  <c r="BB12" i="42"/>
  <c r="BA12" i="42"/>
  <c r="AX12" i="42"/>
  <c r="AW12" i="42"/>
  <c r="AT12" i="42"/>
  <c r="AS12" i="42"/>
  <c r="AP12" i="42"/>
  <c r="AO12" i="42"/>
  <c r="AL12" i="42"/>
  <c r="AK12" i="42"/>
  <c r="AH12" i="42"/>
  <c r="AG12" i="42"/>
  <c r="AD12" i="42"/>
  <c r="AC12" i="42"/>
  <c r="Z12" i="42"/>
  <c r="Y12" i="42"/>
  <c r="V12" i="42"/>
  <c r="U12" i="42"/>
  <c r="R12" i="42"/>
  <c r="Q12" i="42"/>
  <c r="N12" i="42"/>
  <c r="M12" i="42"/>
  <c r="J12" i="42"/>
  <c r="I12" i="42"/>
  <c r="F12" i="42"/>
  <c r="E12" i="42"/>
  <c r="DV11" i="42"/>
  <c r="DU11" i="42"/>
  <c r="DR11" i="42"/>
  <c r="DQ11" i="42"/>
  <c r="DN11" i="42"/>
  <c r="DM11" i="42"/>
  <c r="DJ11" i="42"/>
  <c r="DI11" i="42"/>
  <c r="DF11" i="42"/>
  <c r="DE11" i="42"/>
  <c r="DB11" i="42"/>
  <c r="DA11" i="42"/>
  <c r="CX11" i="42"/>
  <c r="CW11" i="42"/>
  <c r="CT11" i="42"/>
  <c r="CS11" i="42"/>
  <c r="CP11" i="42"/>
  <c r="CO11" i="42"/>
  <c r="CL11" i="42"/>
  <c r="CK11" i="42"/>
  <c r="CH11" i="42"/>
  <c r="CG11" i="42"/>
  <c r="CD11" i="42"/>
  <c r="CC11" i="42"/>
  <c r="BZ11" i="42"/>
  <c r="BY11" i="42"/>
  <c r="BV11" i="42"/>
  <c r="BU11" i="42"/>
  <c r="BR11" i="42"/>
  <c r="BQ11" i="42"/>
  <c r="BN11" i="42"/>
  <c r="BM11" i="42"/>
  <c r="BJ11" i="42"/>
  <c r="BI11" i="42"/>
  <c r="BF11" i="42"/>
  <c r="BE11" i="42"/>
  <c r="BB11" i="42"/>
  <c r="BA11" i="42"/>
  <c r="AX11" i="42"/>
  <c r="AW11" i="42"/>
  <c r="AT11" i="42"/>
  <c r="AS11" i="42"/>
  <c r="AP11" i="42"/>
  <c r="AO11" i="42"/>
  <c r="AL11" i="42"/>
  <c r="AK11" i="42"/>
  <c r="AH11" i="42"/>
  <c r="AG11" i="42"/>
  <c r="AD11" i="42"/>
  <c r="AC11" i="42"/>
  <c r="Z11" i="42"/>
  <c r="Y11" i="42"/>
  <c r="V11" i="42"/>
  <c r="U11" i="42"/>
  <c r="R11" i="42"/>
  <c r="Q11" i="42"/>
  <c r="N11" i="42"/>
  <c r="M11" i="42"/>
  <c r="J11" i="42"/>
  <c r="I11" i="42"/>
  <c r="F11" i="42"/>
  <c r="E11" i="42"/>
  <c r="DV10" i="42"/>
  <c r="DU10" i="42"/>
  <c r="DR10" i="42"/>
  <c r="DQ10" i="42"/>
  <c r="DN10" i="42"/>
  <c r="DM10" i="42"/>
  <c r="DJ10" i="42"/>
  <c r="DI10" i="42"/>
  <c r="DF10" i="42"/>
  <c r="DE10" i="42"/>
  <c r="DB10" i="42"/>
  <c r="DA10" i="42"/>
  <c r="CX10" i="42"/>
  <c r="CW10" i="42"/>
  <c r="CT10" i="42"/>
  <c r="CS10" i="42"/>
  <c r="CP10" i="42"/>
  <c r="CO10" i="42"/>
  <c r="CL10" i="42"/>
  <c r="CK10" i="42"/>
  <c r="CH10" i="42"/>
  <c r="CG10" i="42"/>
  <c r="CD10" i="42"/>
  <c r="CC10" i="42"/>
  <c r="BZ10" i="42"/>
  <c r="BY10" i="42"/>
  <c r="BV10" i="42"/>
  <c r="BU10" i="42"/>
  <c r="BR10" i="42"/>
  <c r="BQ10" i="42"/>
  <c r="BN10" i="42"/>
  <c r="BM10" i="42"/>
  <c r="BJ10" i="42"/>
  <c r="BI10" i="42"/>
  <c r="BF10" i="42"/>
  <c r="BE10" i="42"/>
  <c r="BB10" i="42"/>
  <c r="BA10" i="42"/>
  <c r="AX10" i="42"/>
  <c r="AW10" i="42"/>
  <c r="AT10" i="42"/>
  <c r="AS10" i="42"/>
  <c r="AP10" i="42"/>
  <c r="AO10" i="42"/>
  <c r="AL10" i="42"/>
  <c r="AK10" i="42"/>
  <c r="AH10" i="42"/>
  <c r="AG10" i="42"/>
  <c r="AD10" i="42"/>
  <c r="AC10" i="42"/>
  <c r="Z10" i="42"/>
  <c r="Y10" i="42"/>
  <c r="V10" i="42"/>
  <c r="U10" i="42"/>
  <c r="R10" i="42"/>
  <c r="Q10" i="42"/>
  <c r="N10" i="42"/>
  <c r="M10" i="42"/>
  <c r="J10" i="42"/>
  <c r="I10" i="42"/>
  <c r="F10" i="42"/>
  <c r="E10" i="42"/>
  <c r="DV9" i="42"/>
  <c r="DU9" i="42"/>
  <c r="DR9" i="42"/>
  <c r="DQ9" i="42"/>
  <c r="DN9" i="42"/>
  <c r="DM9" i="42"/>
  <c r="DJ9" i="42"/>
  <c r="DI9" i="42"/>
  <c r="DF9" i="42"/>
  <c r="DE9" i="42"/>
  <c r="DB9" i="42"/>
  <c r="DA9" i="42"/>
  <c r="CX9" i="42"/>
  <c r="CW9" i="42"/>
  <c r="CT9" i="42"/>
  <c r="CS9" i="42"/>
  <c r="CP9" i="42"/>
  <c r="CO9" i="42"/>
  <c r="CL9" i="42"/>
  <c r="CK9" i="42"/>
  <c r="CH9" i="42"/>
  <c r="CG9" i="42"/>
  <c r="CD9" i="42"/>
  <c r="CC9" i="42"/>
  <c r="BZ9" i="42"/>
  <c r="BY9" i="42"/>
  <c r="BV9" i="42"/>
  <c r="BU9" i="42"/>
  <c r="BR9" i="42"/>
  <c r="BQ9" i="42"/>
  <c r="BN9" i="42"/>
  <c r="BM9" i="42"/>
  <c r="BJ9" i="42"/>
  <c r="BI9" i="42"/>
  <c r="BF9" i="42"/>
  <c r="BE9" i="42"/>
  <c r="BB9" i="42"/>
  <c r="BA9" i="42"/>
  <c r="AX9" i="42"/>
  <c r="AW9" i="42"/>
  <c r="AT9" i="42"/>
  <c r="AS9" i="42"/>
  <c r="AP9" i="42"/>
  <c r="AO9" i="42"/>
  <c r="AL9" i="42"/>
  <c r="AK9" i="42"/>
  <c r="AH9" i="42"/>
  <c r="AG9" i="42"/>
  <c r="AD9" i="42"/>
  <c r="AC9" i="42"/>
  <c r="Z9" i="42"/>
  <c r="Y9" i="42"/>
  <c r="V9" i="42"/>
  <c r="U9" i="42"/>
  <c r="R9" i="42"/>
  <c r="Q9" i="42"/>
  <c r="N9" i="42"/>
  <c r="M9" i="42"/>
  <c r="J9" i="42"/>
  <c r="I9" i="42"/>
  <c r="F9" i="42"/>
  <c r="E9" i="42"/>
  <c r="DV8" i="42"/>
  <c r="DU8" i="42"/>
  <c r="DR8" i="42"/>
  <c r="DQ8" i="42"/>
  <c r="DN8" i="42"/>
  <c r="DM8" i="42"/>
  <c r="DJ8" i="42"/>
  <c r="DI8" i="42"/>
  <c r="DF8" i="42"/>
  <c r="DE8" i="42"/>
  <c r="DB8" i="42"/>
  <c r="DA8" i="42"/>
  <c r="CX8" i="42"/>
  <c r="CW8" i="42"/>
  <c r="CT8" i="42"/>
  <c r="CS8" i="42"/>
  <c r="CP8" i="42"/>
  <c r="CO8" i="42"/>
  <c r="CL8" i="42"/>
  <c r="CK8" i="42"/>
  <c r="CH8" i="42"/>
  <c r="CG8" i="42"/>
  <c r="CD8" i="42"/>
  <c r="CC8" i="42"/>
  <c r="BZ8" i="42"/>
  <c r="BY8" i="42"/>
  <c r="BV8" i="42"/>
  <c r="BU8" i="42"/>
  <c r="BR8" i="42"/>
  <c r="BQ8" i="42"/>
  <c r="BN8" i="42"/>
  <c r="BM8" i="42"/>
  <c r="BJ8" i="42"/>
  <c r="BI8" i="42"/>
  <c r="BF8" i="42"/>
  <c r="BE8" i="42"/>
  <c r="BB8" i="42"/>
  <c r="BA8" i="42"/>
  <c r="AX8" i="42"/>
  <c r="AW8" i="42"/>
  <c r="AT8" i="42"/>
  <c r="AS8" i="42"/>
  <c r="AP8" i="42"/>
  <c r="AO8" i="42"/>
  <c r="AL8" i="42"/>
  <c r="AK8" i="42"/>
  <c r="AH8" i="42"/>
  <c r="AG8" i="42"/>
  <c r="AD8" i="42"/>
  <c r="AC8" i="42"/>
  <c r="Z8" i="42"/>
  <c r="Y8" i="42"/>
  <c r="V8" i="42"/>
  <c r="U8" i="42"/>
  <c r="R8" i="42"/>
  <c r="Q8" i="42"/>
  <c r="N8" i="42"/>
  <c r="M8" i="42"/>
  <c r="J8" i="42"/>
  <c r="I8" i="42"/>
  <c r="F8" i="42"/>
  <c r="E8" i="42"/>
  <c r="DV7" i="42"/>
  <c r="DU7" i="42"/>
  <c r="DR7" i="42"/>
  <c r="DQ7" i="42"/>
  <c r="DN7" i="42"/>
  <c r="DM7" i="42"/>
  <c r="DJ7" i="42"/>
  <c r="DI7" i="42"/>
  <c r="DF7" i="42"/>
  <c r="DE7" i="42"/>
  <c r="DB7" i="42"/>
  <c r="DA7" i="42"/>
  <c r="CX7" i="42"/>
  <c r="CW7" i="42"/>
  <c r="CT7" i="42"/>
  <c r="CS7" i="42"/>
  <c r="CP7" i="42"/>
  <c r="CO7" i="42"/>
  <c r="CL7" i="42"/>
  <c r="CK7" i="42"/>
  <c r="CH7" i="42"/>
  <c r="CG7" i="42"/>
  <c r="CD7" i="42"/>
  <c r="CC7" i="42"/>
  <c r="BZ7" i="42"/>
  <c r="BY7" i="42"/>
  <c r="BV7" i="42"/>
  <c r="BU7" i="42"/>
  <c r="BR7" i="42"/>
  <c r="BQ7" i="42"/>
  <c r="BN7" i="42"/>
  <c r="BM7" i="42"/>
  <c r="BJ7" i="42"/>
  <c r="BI7" i="42"/>
  <c r="BF7" i="42"/>
  <c r="BE7" i="42"/>
  <c r="BB7" i="42"/>
  <c r="BA7" i="42"/>
  <c r="AX7" i="42"/>
  <c r="AW7" i="42"/>
  <c r="AT7" i="42"/>
  <c r="AS7" i="42"/>
  <c r="AP7" i="42"/>
  <c r="AO7" i="42"/>
  <c r="AL7" i="42"/>
  <c r="AK7" i="42"/>
  <c r="AH7" i="42"/>
  <c r="AG7" i="42"/>
  <c r="AD7" i="42"/>
  <c r="AC7" i="42"/>
  <c r="Z7" i="42"/>
  <c r="Y7" i="42"/>
  <c r="V7" i="42"/>
  <c r="U7" i="42"/>
  <c r="R7" i="42"/>
  <c r="Q7" i="42"/>
  <c r="N7" i="42"/>
  <c r="M7" i="42"/>
  <c r="J7" i="42"/>
  <c r="I7" i="42"/>
  <c r="E7" i="42"/>
  <c r="DU6" i="42"/>
  <c r="DQ6" i="42"/>
  <c r="DM6" i="42"/>
  <c r="DI6" i="42"/>
  <c r="DE6" i="42"/>
  <c r="DA6" i="42"/>
  <c r="CW6" i="42"/>
  <c r="CS6" i="42"/>
  <c r="CO6" i="42"/>
  <c r="CK6" i="42"/>
  <c r="CG6" i="42"/>
  <c r="CC6" i="42"/>
  <c r="BY6" i="42"/>
  <c r="BU6" i="42"/>
  <c r="BQ6" i="42"/>
  <c r="BM6" i="42"/>
  <c r="BI6" i="42"/>
  <c r="BE6" i="42"/>
  <c r="BA6" i="42"/>
  <c r="AW6" i="42"/>
  <c r="AS6" i="42"/>
  <c r="AO6" i="42"/>
  <c r="AK6" i="42"/>
  <c r="AG6" i="42"/>
  <c r="AC6" i="42"/>
  <c r="Y6" i="42"/>
  <c r="U6" i="42"/>
  <c r="Q6" i="42"/>
  <c r="M6" i="42"/>
  <c r="I6" i="42"/>
  <c r="E6" i="42"/>
  <c r="B6" i="42"/>
  <c r="A6" i="42" s="1"/>
  <c r="DS4" i="42"/>
  <c r="DO4" i="42"/>
  <c r="DK4" i="42"/>
  <c r="DG4" i="42"/>
  <c r="DC4" i="42"/>
  <c r="CY4" i="42"/>
  <c r="CU4" i="42"/>
  <c r="CQ4" i="42"/>
  <c r="CM4" i="42"/>
  <c r="CI4" i="42"/>
  <c r="CE4" i="42"/>
  <c r="CA4" i="42"/>
  <c r="BW4" i="42"/>
  <c r="BS4" i="42"/>
  <c r="BO4" i="42"/>
  <c r="BK4" i="42"/>
  <c r="BG4" i="42"/>
  <c r="BC4" i="42"/>
  <c r="AY4" i="42"/>
  <c r="AU4" i="42"/>
  <c r="AQ4" i="42"/>
  <c r="AM4" i="42"/>
  <c r="AI4" i="42"/>
  <c r="AE4" i="42"/>
  <c r="AA4" i="42"/>
  <c r="W4" i="42"/>
  <c r="S4" i="42"/>
  <c r="O4" i="42"/>
  <c r="K4" i="42"/>
  <c r="G4" i="42"/>
  <c r="C4" i="42"/>
  <c r="A2" i="42"/>
  <c r="DV36" i="41"/>
  <c r="DU36" i="41"/>
  <c r="DR36" i="41"/>
  <c r="DQ36" i="41"/>
  <c r="DN36" i="41"/>
  <c r="DM36" i="41"/>
  <c r="DJ36" i="41"/>
  <c r="DI36" i="41"/>
  <c r="DF36" i="41"/>
  <c r="DE36" i="41"/>
  <c r="DB36" i="41"/>
  <c r="DA36" i="41"/>
  <c r="CX36" i="41"/>
  <c r="CW36" i="41"/>
  <c r="CT36" i="41"/>
  <c r="CS36" i="41"/>
  <c r="CP36" i="41"/>
  <c r="CO36" i="41"/>
  <c r="CL36" i="41"/>
  <c r="CK36" i="41"/>
  <c r="CH36" i="41"/>
  <c r="CG36" i="41"/>
  <c r="CD36" i="41"/>
  <c r="CC36" i="41"/>
  <c r="BZ36" i="41"/>
  <c r="BY36" i="41"/>
  <c r="BV36" i="41"/>
  <c r="BU36" i="41"/>
  <c r="BR36" i="41"/>
  <c r="BQ36" i="41"/>
  <c r="BN36" i="41"/>
  <c r="BM36" i="41"/>
  <c r="BJ36" i="41"/>
  <c r="BI36" i="41"/>
  <c r="BF36" i="41"/>
  <c r="BE36" i="41"/>
  <c r="BB36" i="41"/>
  <c r="BA36" i="41"/>
  <c r="AX36" i="41"/>
  <c r="AW36" i="41"/>
  <c r="AT36" i="41"/>
  <c r="AS36" i="41"/>
  <c r="AP36" i="41"/>
  <c r="AO36" i="41"/>
  <c r="AL36" i="41"/>
  <c r="AK36" i="41"/>
  <c r="AH36" i="41"/>
  <c r="AG36" i="41"/>
  <c r="AD36" i="41"/>
  <c r="AC36" i="41"/>
  <c r="Z36" i="41"/>
  <c r="Y36" i="41"/>
  <c r="V36" i="41"/>
  <c r="U36" i="41"/>
  <c r="R36" i="41"/>
  <c r="Q36" i="41"/>
  <c r="N36" i="41"/>
  <c r="M36" i="41"/>
  <c r="J36" i="41"/>
  <c r="I36" i="41"/>
  <c r="F36" i="41"/>
  <c r="E36" i="41"/>
  <c r="DV35" i="41"/>
  <c r="DU35" i="41"/>
  <c r="DR35" i="41"/>
  <c r="DQ35" i="41"/>
  <c r="DN35" i="41"/>
  <c r="DM35" i="41"/>
  <c r="DJ35" i="41"/>
  <c r="DI35" i="41"/>
  <c r="DF35" i="41"/>
  <c r="DE35" i="41"/>
  <c r="DB35" i="41"/>
  <c r="DA35" i="41"/>
  <c r="CX35" i="41"/>
  <c r="CW35" i="41"/>
  <c r="CT35" i="41"/>
  <c r="CS35" i="41"/>
  <c r="CP35" i="41"/>
  <c r="CO35" i="41"/>
  <c r="CL35" i="41"/>
  <c r="CK35" i="41"/>
  <c r="CH35" i="41"/>
  <c r="CG35" i="41"/>
  <c r="CD35" i="41"/>
  <c r="CC35" i="41"/>
  <c r="BZ35" i="41"/>
  <c r="BY35" i="41"/>
  <c r="BV35" i="41"/>
  <c r="BU35" i="41"/>
  <c r="BR35" i="41"/>
  <c r="BQ35" i="41"/>
  <c r="BN35" i="41"/>
  <c r="BM35" i="41"/>
  <c r="BJ35" i="41"/>
  <c r="BI35" i="41"/>
  <c r="BF35" i="41"/>
  <c r="BE35" i="41"/>
  <c r="BB35" i="41"/>
  <c r="BA35" i="41"/>
  <c r="AX35" i="41"/>
  <c r="AW35" i="41"/>
  <c r="AT35" i="41"/>
  <c r="AS35" i="41"/>
  <c r="AP35" i="41"/>
  <c r="AO35" i="41"/>
  <c r="AL35" i="41"/>
  <c r="AK35" i="41"/>
  <c r="AH35" i="41"/>
  <c r="AG35" i="41"/>
  <c r="AD35" i="41"/>
  <c r="AC35" i="41"/>
  <c r="Z35" i="41"/>
  <c r="Y35" i="41"/>
  <c r="V35" i="41"/>
  <c r="U35" i="41"/>
  <c r="R35" i="41"/>
  <c r="Q35" i="41"/>
  <c r="N35" i="41"/>
  <c r="M35" i="41"/>
  <c r="J35" i="41"/>
  <c r="I35" i="41"/>
  <c r="F35" i="41"/>
  <c r="E35" i="41"/>
  <c r="DV34" i="41"/>
  <c r="DU34" i="41"/>
  <c r="DR34" i="41"/>
  <c r="DQ34" i="41"/>
  <c r="DN34" i="41"/>
  <c r="DM34" i="41"/>
  <c r="DJ34" i="41"/>
  <c r="DI34" i="41"/>
  <c r="DF34" i="41"/>
  <c r="DE34" i="41"/>
  <c r="DB34" i="41"/>
  <c r="DA34" i="41"/>
  <c r="CX34" i="41"/>
  <c r="CW34" i="41"/>
  <c r="CT34" i="41"/>
  <c r="CS34" i="41"/>
  <c r="CP34" i="41"/>
  <c r="CO34" i="41"/>
  <c r="CL34" i="41"/>
  <c r="CK34" i="41"/>
  <c r="CH34" i="41"/>
  <c r="CG34" i="41"/>
  <c r="CD34" i="41"/>
  <c r="CC34" i="41"/>
  <c r="BZ34" i="41"/>
  <c r="BY34" i="41"/>
  <c r="BV34" i="41"/>
  <c r="BU34" i="41"/>
  <c r="BR34" i="41"/>
  <c r="BQ34" i="41"/>
  <c r="BN34" i="41"/>
  <c r="BM34" i="41"/>
  <c r="BJ34" i="41"/>
  <c r="BI34" i="41"/>
  <c r="BF34" i="41"/>
  <c r="BE34" i="41"/>
  <c r="BB34" i="41"/>
  <c r="BA34" i="41"/>
  <c r="AX34" i="41"/>
  <c r="AW34" i="41"/>
  <c r="AT34" i="41"/>
  <c r="AS34" i="41"/>
  <c r="AP34" i="41"/>
  <c r="AO34" i="41"/>
  <c r="AL34" i="41"/>
  <c r="AK34" i="41"/>
  <c r="AH34" i="41"/>
  <c r="AG34" i="41"/>
  <c r="AD34" i="41"/>
  <c r="AC34" i="41"/>
  <c r="Z34" i="41"/>
  <c r="Y34" i="41"/>
  <c r="V34" i="41"/>
  <c r="U34" i="41"/>
  <c r="R34" i="41"/>
  <c r="Q34" i="41"/>
  <c r="N34" i="41"/>
  <c r="M34" i="41"/>
  <c r="J34" i="41"/>
  <c r="I34" i="41"/>
  <c r="F34" i="41"/>
  <c r="E34" i="41"/>
  <c r="DV33" i="41"/>
  <c r="DU33" i="41"/>
  <c r="DR33" i="41"/>
  <c r="DQ33" i="41"/>
  <c r="DN33" i="41"/>
  <c r="DM33" i="41"/>
  <c r="DJ33" i="41"/>
  <c r="DI33" i="41"/>
  <c r="DF33" i="41"/>
  <c r="DE33" i="41"/>
  <c r="DB33" i="41"/>
  <c r="DA33" i="41"/>
  <c r="CX33" i="41"/>
  <c r="CW33" i="41"/>
  <c r="CT33" i="41"/>
  <c r="CS33" i="41"/>
  <c r="CP33" i="41"/>
  <c r="CO33" i="41"/>
  <c r="CL33" i="41"/>
  <c r="CK33" i="41"/>
  <c r="CH33" i="41"/>
  <c r="CG33" i="41"/>
  <c r="CD33" i="41"/>
  <c r="CC33" i="41"/>
  <c r="BZ33" i="41"/>
  <c r="BY33" i="41"/>
  <c r="BV33" i="41"/>
  <c r="BU33" i="41"/>
  <c r="BR33" i="41"/>
  <c r="BQ33" i="41"/>
  <c r="BN33" i="41"/>
  <c r="BM33" i="41"/>
  <c r="BJ33" i="41"/>
  <c r="BI33" i="41"/>
  <c r="BF33" i="41"/>
  <c r="BE33" i="41"/>
  <c r="BB33" i="41"/>
  <c r="BA33" i="41"/>
  <c r="AX33" i="41"/>
  <c r="AW33" i="41"/>
  <c r="AT33" i="41"/>
  <c r="AS33" i="41"/>
  <c r="AP33" i="41"/>
  <c r="AO33" i="41"/>
  <c r="AL33" i="41"/>
  <c r="AK33" i="41"/>
  <c r="AH33" i="41"/>
  <c r="AG33" i="41"/>
  <c r="AD33" i="41"/>
  <c r="AC33" i="41"/>
  <c r="Z33" i="41"/>
  <c r="Y33" i="41"/>
  <c r="V33" i="41"/>
  <c r="U33" i="41"/>
  <c r="R33" i="41"/>
  <c r="Q33" i="41"/>
  <c r="N33" i="41"/>
  <c r="M33" i="41"/>
  <c r="J33" i="41"/>
  <c r="I33" i="41"/>
  <c r="F33" i="41"/>
  <c r="E33" i="41"/>
  <c r="DV32" i="41"/>
  <c r="DU32" i="41"/>
  <c r="DR32" i="41"/>
  <c r="DQ32" i="41"/>
  <c r="DN32" i="41"/>
  <c r="DM32" i="41"/>
  <c r="DJ32" i="41"/>
  <c r="DI32" i="41"/>
  <c r="DF32" i="41"/>
  <c r="DE32" i="41"/>
  <c r="DB32" i="41"/>
  <c r="DA32" i="41"/>
  <c r="CX32" i="41"/>
  <c r="CW32" i="41"/>
  <c r="CT32" i="41"/>
  <c r="CS32" i="41"/>
  <c r="CP32" i="41"/>
  <c r="CO32" i="41"/>
  <c r="CL32" i="41"/>
  <c r="CK32" i="41"/>
  <c r="CH32" i="41"/>
  <c r="CG32" i="41"/>
  <c r="CD32" i="41"/>
  <c r="CC32" i="41"/>
  <c r="BZ32" i="41"/>
  <c r="BY32" i="41"/>
  <c r="BV32" i="41"/>
  <c r="BU32" i="41"/>
  <c r="BR32" i="41"/>
  <c r="BQ32" i="41"/>
  <c r="BN32" i="41"/>
  <c r="BM32" i="41"/>
  <c r="BJ32" i="41"/>
  <c r="BI32" i="41"/>
  <c r="BF32" i="41"/>
  <c r="BE32" i="41"/>
  <c r="BB32" i="41"/>
  <c r="BA32" i="41"/>
  <c r="AX32" i="41"/>
  <c r="AW32" i="41"/>
  <c r="AT32" i="41"/>
  <c r="AS32" i="41"/>
  <c r="AP32" i="41"/>
  <c r="AO32" i="41"/>
  <c r="AL32" i="41"/>
  <c r="AK32" i="41"/>
  <c r="AH32" i="41"/>
  <c r="AG32" i="41"/>
  <c r="AD32" i="41"/>
  <c r="AC32" i="41"/>
  <c r="Z32" i="41"/>
  <c r="Y32" i="41"/>
  <c r="V32" i="41"/>
  <c r="U32" i="41"/>
  <c r="R32" i="41"/>
  <c r="Q32" i="41"/>
  <c r="N32" i="41"/>
  <c r="M32" i="41"/>
  <c r="J32" i="41"/>
  <c r="I32" i="41"/>
  <c r="F32" i="41"/>
  <c r="E32" i="41"/>
  <c r="DV31" i="41"/>
  <c r="DU31" i="41"/>
  <c r="DR31" i="41"/>
  <c r="DQ31" i="41"/>
  <c r="DN31" i="41"/>
  <c r="DM31" i="41"/>
  <c r="DJ31" i="41"/>
  <c r="DI31" i="41"/>
  <c r="DF31" i="41"/>
  <c r="DE31" i="41"/>
  <c r="DB31" i="41"/>
  <c r="DA31" i="41"/>
  <c r="CX31" i="41"/>
  <c r="CW31" i="41"/>
  <c r="CT31" i="41"/>
  <c r="CS31" i="41"/>
  <c r="CP31" i="41"/>
  <c r="CO31" i="41"/>
  <c r="CL31" i="41"/>
  <c r="CK31" i="41"/>
  <c r="CH31" i="41"/>
  <c r="CG31" i="41"/>
  <c r="CD31" i="41"/>
  <c r="CC31" i="41"/>
  <c r="BZ31" i="41"/>
  <c r="BY31" i="41"/>
  <c r="BV31" i="41"/>
  <c r="BU31" i="41"/>
  <c r="BR31" i="41"/>
  <c r="BQ31" i="41"/>
  <c r="BN31" i="41"/>
  <c r="BM31" i="41"/>
  <c r="BJ31" i="41"/>
  <c r="BI31" i="41"/>
  <c r="BF31" i="41"/>
  <c r="BE31" i="41"/>
  <c r="BB31" i="41"/>
  <c r="BA31" i="41"/>
  <c r="AX31" i="41"/>
  <c r="AW31" i="41"/>
  <c r="AT31" i="41"/>
  <c r="AS31" i="41"/>
  <c r="AP31" i="41"/>
  <c r="AO31" i="41"/>
  <c r="AL31" i="41"/>
  <c r="AK31" i="41"/>
  <c r="AH31" i="41"/>
  <c r="AG31" i="41"/>
  <c r="AD31" i="41"/>
  <c r="AC31" i="41"/>
  <c r="Z31" i="41"/>
  <c r="Y31" i="41"/>
  <c r="V31" i="41"/>
  <c r="U31" i="41"/>
  <c r="R31" i="41"/>
  <c r="Q31" i="41"/>
  <c r="N31" i="41"/>
  <c r="M31" i="41"/>
  <c r="J31" i="41"/>
  <c r="I31" i="41"/>
  <c r="F31" i="41"/>
  <c r="E31" i="41"/>
  <c r="DV30" i="41"/>
  <c r="DU30" i="41"/>
  <c r="DR30" i="41"/>
  <c r="DQ30" i="41"/>
  <c r="DN30" i="41"/>
  <c r="DM30" i="41"/>
  <c r="DJ30" i="41"/>
  <c r="DI30" i="41"/>
  <c r="DF30" i="41"/>
  <c r="DE30" i="41"/>
  <c r="DB30" i="41"/>
  <c r="DA30" i="41"/>
  <c r="CX30" i="41"/>
  <c r="CW30" i="41"/>
  <c r="CT30" i="41"/>
  <c r="CS30" i="41"/>
  <c r="CP30" i="41"/>
  <c r="CO30" i="41"/>
  <c r="CL30" i="41"/>
  <c r="CK30" i="41"/>
  <c r="CH30" i="41"/>
  <c r="CG30" i="41"/>
  <c r="CD30" i="41"/>
  <c r="CC30" i="41"/>
  <c r="BZ30" i="41"/>
  <c r="BY30" i="41"/>
  <c r="BV30" i="41"/>
  <c r="BU30" i="41"/>
  <c r="BR30" i="41"/>
  <c r="BQ30" i="41"/>
  <c r="BN30" i="41"/>
  <c r="BM30" i="41"/>
  <c r="BJ30" i="41"/>
  <c r="BI30" i="41"/>
  <c r="BF30" i="41"/>
  <c r="BE30" i="41"/>
  <c r="BB30" i="41"/>
  <c r="BA30" i="41"/>
  <c r="AX30" i="41"/>
  <c r="AW30" i="41"/>
  <c r="AT30" i="41"/>
  <c r="AS30" i="41"/>
  <c r="AP30" i="41"/>
  <c r="AO30" i="41"/>
  <c r="AL30" i="41"/>
  <c r="AK30" i="41"/>
  <c r="AH30" i="41"/>
  <c r="AG30" i="41"/>
  <c r="AD30" i="41"/>
  <c r="AC30" i="41"/>
  <c r="Z30" i="41"/>
  <c r="Y30" i="41"/>
  <c r="V30" i="41"/>
  <c r="U30" i="41"/>
  <c r="R30" i="41"/>
  <c r="Q30" i="41"/>
  <c r="N30" i="41"/>
  <c r="M30" i="41"/>
  <c r="J30" i="41"/>
  <c r="I30" i="41"/>
  <c r="F30" i="41"/>
  <c r="E30" i="41"/>
  <c r="DV29" i="41"/>
  <c r="DU29" i="41"/>
  <c r="DR29" i="41"/>
  <c r="DQ29" i="41"/>
  <c r="DN29" i="41"/>
  <c r="DM29" i="41"/>
  <c r="DJ29" i="41"/>
  <c r="DI29" i="41"/>
  <c r="DF29" i="41"/>
  <c r="DE29" i="41"/>
  <c r="DB29" i="41"/>
  <c r="DA29" i="41"/>
  <c r="CX29" i="41"/>
  <c r="CW29" i="41"/>
  <c r="CT29" i="41"/>
  <c r="CS29" i="41"/>
  <c r="CP29" i="41"/>
  <c r="CO29" i="41"/>
  <c r="CL29" i="41"/>
  <c r="CK29" i="41"/>
  <c r="CH29" i="41"/>
  <c r="CG29" i="41"/>
  <c r="CD29" i="41"/>
  <c r="CC29" i="41"/>
  <c r="BZ29" i="41"/>
  <c r="BY29" i="41"/>
  <c r="BV29" i="41"/>
  <c r="BU29" i="41"/>
  <c r="BR29" i="41"/>
  <c r="BQ29" i="41"/>
  <c r="BN29" i="41"/>
  <c r="BM29" i="41"/>
  <c r="BJ29" i="41"/>
  <c r="BI29" i="41"/>
  <c r="BF29" i="41"/>
  <c r="BE29" i="41"/>
  <c r="BB29" i="41"/>
  <c r="BA29" i="41"/>
  <c r="AX29" i="41"/>
  <c r="AW29" i="41"/>
  <c r="AT29" i="41"/>
  <c r="AS29" i="41"/>
  <c r="AP29" i="41"/>
  <c r="AO29" i="41"/>
  <c r="AL29" i="41"/>
  <c r="AK29" i="41"/>
  <c r="AH29" i="41"/>
  <c r="AG29" i="41"/>
  <c r="AD29" i="41"/>
  <c r="AC29" i="41"/>
  <c r="Z29" i="41"/>
  <c r="Y29" i="41"/>
  <c r="V29" i="41"/>
  <c r="U29" i="41"/>
  <c r="R29" i="41"/>
  <c r="Q29" i="41"/>
  <c r="N29" i="41"/>
  <c r="M29" i="41"/>
  <c r="J29" i="41"/>
  <c r="I29" i="41"/>
  <c r="F29" i="41"/>
  <c r="E29" i="41"/>
  <c r="DV28" i="41"/>
  <c r="DU28" i="41"/>
  <c r="DR28" i="41"/>
  <c r="DQ28" i="41"/>
  <c r="DN28" i="41"/>
  <c r="DM28" i="41"/>
  <c r="DJ28" i="41"/>
  <c r="DI28" i="41"/>
  <c r="DF28" i="41"/>
  <c r="DE28" i="41"/>
  <c r="DB28" i="41"/>
  <c r="DA28" i="41"/>
  <c r="CX28" i="41"/>
  <c r="CW28" i="41"/>
  <c r="CT28" i="41"/>
  <c r="CS28" i="41"/>
  <c r="CP28" i="41"/>
  <c r="CO28" i="41"/>
  <c r="CL28" i="41"/>
  <c r="CK28" i="41"/>
  <c r="CH28" i="41"/>
  <c r="CG28" i="41"/>
  <c r="CD28" i="41"/>
  <c r="CC28" i="41"/>
  <c r="BZ28" i="41"/>
  <c r="BY28" i="41"/>
  <c r="BV28" i="41"/>
  <c r="BU28" i="41"/>
  <c r="BR28" i="41"/>
  <c r="BQ28" i="41"/>
  <c r="BN28" i="41"/>
  <c r="BM28" i="41"/>
  <c r="BJ28" i="41"/>
  <c r="BI28" i="41"/>
  <c r="BF28" i="41"/>
  <c r="BE28" i="41"/>
  <c r="BB28" i="41"/>
  <c r="BA28" i="41"/>
  <c r="AX28" i="41"/>
  <c r="AW28" i="41"/>
  <c r="AT28" i="41"/>
  <c r="AS28" i="41"/>
  <c r="AP28" i="41"/>
  <c r="AO28" i="41"/>
  <c r="AL28" i="41"/>
  <c r="AK28" i="41"/>
  <c r="AH28" i="41"/>
  <c r="AG28" i="41"/>
  <c r="AD28" i="41"/>
  <c r="AC28" i="41"/>
  <c r="Z28" i="41"/>
  <c r="Y28" i="41"/>
  <c r="V28" i="41"/>
  <c r="U28" i="41"/>
  <c r="R28" i="41"/>
  <c r="Q28" i="41"/>
  <c r="N28" i="41"/>
  <c r="M28" i="41"/>
  <c r="J28" i="41"/>
  <c r="I28" i="41"/>
  <c r="F28" i="41"/>
  <c r="E28" i="41"/>
  <c r="DV27" i="41"/>
  <c r="DU27" i="41"/>
  <c r="DR27" i="41"/>
  <c r="DQ27" i="41"/>
  <c r="DN27" i="41"/>
  <c r="DM27" i="41"/>
  <c r="DJ27" i="41"/>
  <c r="DI27" i="41"/>
  <c r="DF27" i="41"/>
  <c r="DE27" i="41"/>
  <c r="DB27" i="41"/>
  <c r="DA27" i="41"/>
  <c r="CX27" i="41"/>
  <c r="CW27" i="41"/>
  <c r="CT27" i="41"/>
  <c r="CS27" i="41"/>
  <c r="CP27" i="41"/>
  <c r="CO27" i="41"/>
  <c r="CL27" i="41"/>
  <c r="CK27" i="41"/>
  <c r="CH27" i="41"/>
  <c r="CG27" i="41"/>
  <c r="CD27" i="41"/>
  <c r="CC27" i="41"/>
  <c r="BZ27" i="41"/>
  <c r="BY27" i="41"/>
  <c r="BV27" i="41"/>
  <c r="BU27" i="41"/>
  <c r="BR27" i="41"/>
  <c r="BQ27" i="41"/>
  <c r="BN27" i="41"/>
  <c r="BM27" i="41"/>
  <c r="BJ27" i="41"/>
  <c r="BI27" i="41"/>
  <c r="BF27" i="41"/>
  <c r="BE27" i="41"/>
  <c r="BB27" i="41"/>
  <c r="BA27" i="41"/>
  <c r="AX27" i="41"/>
  <c r="AW27" i="41"/>
  <c r="AT27" i="41"/>
  <c r="AS27" i="41"/>
  <c r="AP27" i="41"/>
  <c r="AO27" i="41"/>
  <c r="AL27" i="41"/>
  <c r="AK27" i="41"/>
  <c r="AH27" i="41"/>
  <c r="AG27" i="41"/>
  <c r="AD27" i="41"/>
  <c r="AC27" i="41"/>
  <c r="Z27" i="41"/>
  <c r="Y27" i="41"/>
  <c r="V27" i="41"/>
  <c r="U27" i="41"/>
  <c r="R27" i="41"/>
  <c r="Q27" i="41"/>
  <c r="N27" i="41"/>
  <c r="M27" i="41"/>
  <c r="J27" i="41"/>
  <c r="I27" i="41"/>
  <c r="F27" i="41"/>
  <c r="E27" i="41"/>
  <c r="DV26" i="41"/>
  <c r="DU26" i="41"/>
  <c r="DR26" i="41"/>
  <c r="DQ26" i="41"/>
  <c r="DN26" i="41"/>
  <c r="DM26" i="41"/>
  <c r="DJ26" i="41"/>
  <c r="DI26" i="41"/>
  <c r="DF26" i="41"/>
  <c r="DE26" i="41"/>
  <c r="DB26" i="41"/>
  <c r="DA26" i="41"/>
  <c r="CX26" i="41"/>
  <c r="CW26" i="41"/>
  <c r="CT26" i="41"/>
  <c r="CS26" i="41"/>
  <c r="CP26" i="41"/>
  <c r="CO26" i="41"/>
  <c r="CL26" i="41"/>
  <c r="CK26" i="41"/>
  <c r="CH26" i="41"/>
  <c r="CG26" i="41"/>
  <c r="CD26" i="41"/>
  <c r="CC26" i="41"/>
  <c r="BZ26" i="41"/>
  <c r="BY26" i="41"/>
  <c r="BV26" i="41"/>
  <c r="BU26" i="41"/>
  <c r="BR26" i="41"/>
  <c r="BQ26" i="41"/>
  <c r="BN26" i="41"/>
  <c r="BM26" i="41"/>
  <c r="BJ26" i="41"/>
  <c r="BI26" i="41"/>
  <c r="BF26" i="41"/>
  <c r="BE26" i="41"/>
  <c r="BB26" i="41"/>
  <c r="BA26" i="41"/>
  <c r="AX26" i="41"/>
  <c r="AW26" i="41"/>
  <c r="AT26" i="41"/>
  <c r="AS26" i="41"/>
  <c r="AP26" i="41"/>
  <c r="AO26" i="41"/>
  <c r="AL26" i="41"/>
  <c r="AK26" i="41"/>
  <c r="AH26" i="41"/>
  <c r="AG26" i="41"/>
  <c r="AD26" i="41"/>
  <c r="AC26" i="41"/>
  <c r="Z26" i="41"/>
  <c r="Y26" i="41"/>
  <c r="V26" i="41"/>
  <c r="U26" i="41"/>
  <c r="R26" i="41"/>
  <c r="Q26" i="41"/>
  <c r="N26" i="41"/>
  <c r="M26" i="41"/>
  <c r="J26" i="41"/>
  <c r="I26" i="41"/>
  <c r="F26" i="41"/>
  <c r="E26" i="41"/>
  <c r="DV25" i="41"/>
  <c r="DU25" i="41"/>
  <c r="DR25" i="41"/>
  <c r="DQ25" i="41"/>
  <c r="DN25" i="41"/>
  <c r="DM25" i="41"/>
  <c r="DJ25" i="41"/>
  <c r="DI25" i="41"/>
  <c r="DF25" i="41"/>
  <c r="DE25" i="41"/>
  <c r="DB25" i="41"/>
  <c r="DA25" i="41"/>
  <c r="CX25" i="41"/>
  <c r="CW25" i="41"/>
  <c r="CT25" i="41"/>
  <c r="CS25" i="41"/>
  <c r="CP25" i="41"/>
  <c r="CO25" i="41"/>
  <c r="CL25" i="41"/>
  <c r="CK25" i="41"/>
  <c r="CH25" i="41"/>
  <c r="CG25" i="41"/>
  <c r="CD25" i="41"/>
  <c r="CC25" i="41"/>
  <c r="BZ25" i="41"/>
  <c r="BY25" i="41"/>
  <c r="BV25" i="41"/>
  <c r="BU25" i="41"/>
  <c r="BR25" i="41"/>
  <c r="BQ25" i="41"/>
  <c r="BN25" i="41"/>
  <c r="BM25" i="41"/>
  <c r="BJ25" i="41"/>
  <c r="BI25" i="41"/>
  <c r="BF25" i="41"/>
  <c r="BE25" i="41"/>
  <c r="BB25" i="41"/>
  <c r="BA25" i="41"/>
  <c r="AX25" i="41"/>
  <c r="AW25" i="41"/>
  <c r="AT25" i="41"/>
  <c r="AS25" i="41"/>
  <c r="AP25" i="41"/>
  <c r="AO25" i="41"/>
  <c r="AL25" i="41"/>
  <c r="AK25" i="41"/>
  <c r="AH25" i="41"/>
  <c r="AG25" i="41"/>
  <c r="AD25" i="41"/>
  <c r="AC25" i="41"/>
  <c r="Z25" i="41"/>
  <c r="Y25" i="41"/>
  <c r="V25" i="41"/>
  <c r="U25" i="41"/>
  <c r="R25" i="41"/>
  <c r="Q25" i="41"/>
  <c r="N25" i="41"/>
  <c r="M25" i="41"/>
  <c r="J25" i="41"/>
  <c r="I25" i="41"/>
  <c r="F25" i="41"/>
  <c r="E25" i="41"/>
  <c r="DV24" i="41"/>
  <c r="DU24" i="41"/>
  <c r="DR24" i="41"/>
  <c r="DQ24" i="41"/>
  <c r="DN24" i="41"/>
  <c r="DM24" i="41"/>
  <c r="DJ24" i="41"/>
  <c r="DI24" i="41"/>
  <c r="DF24" i="41"/>
  <c r="DE24" i="41"/>
  <c r="DB24" i="41"/>
  <c r="DA24" i="41"/>
  <c r="CX24" i="41"/>
  <c r="CW24" i="41"/>
  <c r="CT24" i="41"/>
  <c r="CS24" i="41"/>
  <c r="CP24" i="41"/>
  <c r="CO24" i="41"/>
  <c r="CL24" i="41"/>
  <c r="CK24" i="41"/>
  <c r="CH24" i="41"/>
  <c r="CG24" i="41"/>
  <c r="CD24" i="41"/>
  <c r="CC24" i="41"/>
  <c r="BZ24" i="41"/>
  <c r="BY24" i="41"/>
  <c r="BV24" i="41"/>
  <c r="BU24" i="41"/>
  <c r="BR24" i="41"/>
  <c r="BQ24" i="41"/>
  <c r="BN24" i="41"/>
  <c r="BM24" i="41"/>
  <c r="BJ24" i="41"/>
  <c r="BI24" i="41"/>
  <c r="BF24" i="41"/>
  <c r="BE24" i="41"/>
  <c r="BB24" i="41"/>
  <c r="BA24" i="41"/>
  <c r="AX24" i="41"/>
  <c r="AW24" i="41"/>
  <c r="AT24" i="41"/>
  <c r="AS24" i="41"/>
  <c r="AP24" i="41"/>
  <c r="AO24" i="41"/>
  <c r="AL24" i="41"/>
  <c r="AK24" i="41"/>
  <c r="AH24" i="41"/>
  <c r="AG24" i="41"/>
  <c r="AD24" i="41"/>
  <c r="AC24" i="41"/>
  <c r="Z24" i="41"/>
  <c r="Y24" i="41"/>
  <c r="V24" i="41"/>
  <c r="U24" i="41"/>
  <c r="R24" i="41"/>
  <c r="Q24" i="41"/>
  <c r="N24" i="41"/>
  <c r="M24" i="41"/>
  <c r="J24" i="41"/>
  <c r="I24" i="41"/>
  <c r="F24" i="41"/>
  <c r="E24" i="41"/>
  <c r="DV23" i="41"/>
  <c r="DU23" i="41"/>
  <c r="DR23" i="41"/>
  <c r="DQ23" i="41"/>
  <c r="DN23" i="41"/>
  <c r="DM23" i="41"/>
  <c r="DJ23" i="41"/>
  <c r="DI23" i="41"/>
  <c r="DF23" i="41"/>
  <c r="DE23" i="41"/>
  <c r="DB23" i="41"/>
  <c r="DA23" i="41"/>
  <c r="CX23" i="41"/>
  <c r="CW23" i="41"/>
  <c r="CT23" i="41"/>
  <c r="CS23" i="41"/>
  <c r="CP23" i="41"/>
  <c r="CO23" i="41"/>
  <c r="CL23" i="41"/>
  <c r="CK23" i="41"/>
  <c r="CH23" i="41"/>
  <c r="CG23" i="41"/>
  <c r="CD23" i="41"/>
  <c r="CC23" i="41"/>
  <c r="BZ23" i="41"/>
  <c r="BY23" i="41"/>
  <c r="BV23" i="41"/>
  <c r="BU23" i="41"/>
  <c r="BR23" i="41"/>
  <c r="BQ23" i="41"/>
  <c r="BN23" i="41"/>
  <c r="BM23" i="41"/>
  <c r="BJ23" i="41"/>
  <c r="BI23" i="41"/>
  <c r="BF23" i="41"/>
  <c r="BE23" i="41"/>
  <c r="BB23" i="41"/>
  <c r="BA23" i="41"/>
  <c r="AX23" i="41"/>
  <c r="AW23" i="41"/>
  <c r="AT23" i="41"/>
  <c r="AS23" i="41"/>
  <c r="AP23" i="41"/>
  <c r="AO23" i="41"/>
  <c r="AL23" i="41"/>
  <c r="AK23" i="41"/>
  <c r="AH23" i="41"/>
  <c r="AG23" i="41"/>
  <c r="AD23" i="41"/>
  <c r="AC23" i="41"/>
  <c r="Z23" i="41"/>
  <c r="Y23" i="41"/>
  <c r="V23" i="41"/>
  <c r="U23" i="41"/>
  <c r="R23" i="41"/>
  <c r="Q23" i="41"/>
  <c r="N23" i="41"/>
  <c r="M23" i="41"/>
  <c r="J23" i="41"/>
  <c r="I23" i="41"/>
  <c r="F23" i="41"/>
  <c r="E23" i="41"/>
  <c r="DV22" i="41"/>
  <c r="DU22" i="41"/>
  <c r="DR22" i="41"/>
  <c r="DQ22" i="41"/>
  <c r="DN22" i="41"/>
  <c r="DM22" i="41"/>
  <c r="DJ22" i="41"/>
  <c r="DI22" i="41"/>
  <c r="DF22" i="41"/>
  <c r="DE22" i="41"/>
  <c r="DB22" i="41"/>
  <c r="DA22" i="41"/>
  <c r="CX22" i="41"/>
  <c r="CW22" i="41"/>
  <c r="CT22" i="41"/>
  <c r="CS22" i="41"/>
  <c r="CP22" i="41"/>
  <c r="CO22" i="41"/>
  <c r="CL22" i="41"/>
  <c r="CK22" i="41"/>
  <c r="CH22" i="41"/>
  <c r="CG22" i="41"/>
  <c r="CD22" i="41"/>
  <c r="CC22" i="41"/>
  <c r="BZ22" i="41"/>
  <c r="BY22" i="41"/>
  <c r="BV22" i="41"/>
  <c r="BU22" i="41"/>
  <c r="BR22" i="41"/>
  <c r="BQ22" i="41"/>
  <c r="BN22" i="41"/>
  <c r="BM22" i="41"/>
  <c r="BJ22" i="41"/>
  <c r="BI22" i="41"/>
  <c r="BF22" i="41"/>
  <c r="BE22" i="41"/>
  <c r="BB22" i="41"/>
  <c r="BA22" i="41"/>
  <c r="AX22" i="41"/>
  <c r="AW22" i="41"/>
  <c r="AT22" i="41"/>
  <c r="AS22" i="41"/>
  <c r="AP22" i="41"/>
  <c r="AO22" i="41"/>
  <c r="AL22" i="41"/>
  <c r="AK22" i="41"/>
  <c r="AH22" i="41"/>
  <c r="AG22" i="41"/>
  <c r="AD22" i="41"/>
  <c r="AC22" i="41"/>
  <c r="Z22" i="41"/>
  <c r="Y22" i="41"/>
  <c r="V22" i="41"/>
  <c r="U22" i="41"/>
  <c r="R22" i="41"/>
  <c r="Q22" i="41"/>
  <c r="N22" i="41"/>
  <c r="M22" i="41"/>
  <c r="J22" i="41"/>
  <c r="I22" i="41"/>
  <c r="F22" i="41"/>
  <c r="E22" i="41"/>
  <c r="DV21" i="41"/>
  <c r="DU21" i="41"/>
  <c r="DR21" i="41"/>
  <c r="DQ21" i="41"/>
  <c r="DN21" i="41"/>
  <c r="DM21" i="41"/>
  <c r="DJ21" i="41"/>
  <c r="DI21" i="41"/>
  <c r="DF21" i="41"/>
  <c r="DE21" i="41"/>
  <c r="DB21" i="41"/>
  <c r="DA21" i="41"/>
  <c r="CX21" i="41"/>
  <c r="CW21" i="41"/>
  <c r="CT21" i="41"/>
  <c r="CS21" i="41"/>
  <c r="CP21" i="41"/>
  <c r="CO21" i="41"/>
  <c r="CL21" i="41"/>
  <c r="CK21" i="41"/>
  <c r="CH21" i="41"/>
  <c r="CG21" i="41"/>
  <c r="CD21" i="41"/>
  <c r="CC21" i="41"/>
  <c r="BZ21" i="41"/>
  <c r="BY21" i="41"/>
  <c r="BV21" i="41"/>
  <c r="BU21" i="41"/>
  <c r="BR21" i="41"/>
  <c r="BQ21" i="41"/>
  <c r="BN21" i="41"/>
  <c r="BM21" i="41"/>
  <c r="BJ21" i="41"/>
  <c r="BI21" i="41"/>
  <c r="BF21" i="41"/>
  <c r="BE21" i="41"/>
  <c r="BB21" i="41"/>
  <c r="BA21" i="41"/>
  <c r="AX21" i="41"/>
  <c r="AW21" i="41"/>
  <c r="AT21" i="41"/>
  <c r="AS21" i="41"/>
  <c r="AP21" i="41"/>
  <c r="AO21" i="41"/>
  <c r="AL21" i="41"/>
  <c r="AK21" i="41"/>
  <c r="AH21" i="41"/>
  <c r="AG21" i="41"/>
  <c r="AD21" i="41"/>
  <c r="AC21" i="41"/>
  <c r="Z21" i="41"/>
  <c r="Y21" i="41"/>
  <c r="V21" i="41"/>
  <c r="U21" i="41"/>
  <c r="R21" i="41"/>
  <c r="Q21" i="41"/>
  <c r="N21" i="41"/>
  <c r="M21" i="41"/>
  <c r="J21" i="41"/>
  <c r="I21" i="41"/>
  <c r="F21" i="41"/>
  <c r="E21" i="41"/>
  <c r="DV20" i="41"/>
  <c r="DU20" i="41"/>
  <c r="DR20" i="41"/>
  <c r="DQ20" i="41"/>
  <c r="DN20" i="41"/>
  <c r="DM20" i="41"/>
  <c r="DJ20" i="41"/>
  <c r="DI20" i="41"/>
  <c r="DF20" i="41"/>
  <c r="DE20" i="41"/>
  <c r="DB20" i="41"/>
  <c r="DA20" i="41"/>
  <c r="CX20" i="41"/>
  <c r="CW20" i="41"/>
  <c r="CT20" i="41"/>
  <c r="CS20" i="41"/>
  <c r="CP20" i="41"/>
  <c r="CO20" i="41"/>
  <c r="CL20" i="41"/>
  <c r="CK20" i="41"/>
  <c r="CH20" i="41"/>
  <c r="CG20" i="41"/>
  <c r="CD20" i="41"/>
  <c r="CC20" i="41"/>
  <c r="BZ20" i="41"/>
  <c r="BY20" i="41"/>
  <c r="BV20" i="41"/>
  <c r="BU20" i="41"/>
  <c r="BR20" i="41"/>
  <c r="BQ20" i="41"/>
  <c r="BN20" i="41"/>
  <c r="BM20" i="41"/>
  <c r="BJ20" i="41"/>
  <c r="BI20" i="41"/>
  <c r="BF20" i="41"/>
  <c r="BE20" i="41"/>
  <c r="BB20" i="41"/>
  <c r="BA20" i="41"/>
  <c r="AX20" i="41"/>
  <c r="AW20" i="41"/>
  <c r="AT20" i="41"/>
  <c r="AS20" i="41"/>
  <c r="AP20" i="41"/>
  <c r="AO20" i="41"/>
  <c r="AL20" i="41"/>
  <c r="AK20" i="41"/>
  <c r="AH20" i="41"/>
  <c r="AG20" i="41"/>
  <c r="AD20" i="41"/>
  <c r="AC20" i="41"/>
  <c r="Z20" i="41"/>
  <c r="Y20" i="41"/>
  <c r="V20" i="41"/>
  <c r="U20" i="41"/>
  <c r="R20" i="41"/>
  <c r="Q20" i="41"/>
  <c r="N20" i="41"/>
  <c r="M20" i="41"/>
  <c r="J20" i="41"/>
  <c r="I20" i="41"/>
  <c r="F20" i="41"/>
  <c r="E20" i="41"/>
  <c r="DV19" i="41"/>
  <c r="DU19" i="41"/>
  <c r="DR19" i="41"/>
  <c r="DQ19" i="41"/>
  <c r="DN19" i="41"/>
  <c r="DM19" i="41"/>
  <c r="DJ19" i="41"/>
  <c r="DI19" i="41"/>
  <c r="DF19" i="41"/>
  <c r="DE19" i="41"/>
  <c r="DB19" i="41"/>
  <c r="DA19" i="41"/>
  <c r="CX19" i="41"/>
  <c r="CW19" i="41"/>
  <c r="CT19" i="41"/>
  <c r="CS19" i="41"/>
  <c r="CP19" i="41"/>
  <c r="CO19" i="41"/>
  <c r="CL19" i="41"/>
  <c r="CK19" i="41"/>
  <c r="CH19" i="41"/>
  <c r="CG19" i="41"/>
  <c r="CD19" i="41"/>
  <c r="CC19" i="41"/>
  <c r="BZ19" i="41"/>
  <c r="BY19" i="41"/>
  <c r="BV19" i="41"/>
  <c r="BU19" i="41"/>
  <c r="BR19" i="41"/>
  <c r="BQ19" i="41"/>
  <c r="BN19" i="41"/>
  <c r="BM19" i="41"/>
  <c r="BJ19" i="41"/>
  <c r="BI19" i="41"/>
  <c r="BF19" i="41"/>
  <c r="BE19" i="41"/>
  <c r="BB19" i="41"/>
  <c r="BA19" i="41"/>
  <c r="AX19" i="41"/>
  <c r="AW19" i="41"/>
  <c r="AT19" i="41"/>
  <c r="AS19" i="41"/>
  <c r="AP19" i="41"/>
  <c r="AO19" i="41"/>
  <c r="AL19" i="41"/>
  <c r="AK19" i="41"/>
  <c r="AH19" i="41"/>
  <c r="AG19" i="41"/>
  <c r="AD19" i="41"/>
  <c r="AC19" i="41"/>
  <c r="Z19" i="41"/>
  <c r="Y19" i="41"/>
  <c r="V19" i="41"/>
  <c r="U19" i="41"/>
  <c r="R19" i="41"/>
  <c r="Q19" i="41"/>
  <c r="N19" i="41"/>
  <c r="M19" i="41"/>
  <c r="J19" i="41"/>
  <c r="I19" i="41"/>
  <c r="F19" i="41"/>
  <c r="E19" i="41"/>
  <c r="DV18" i="41"/>
  <c r="DU18" i="41"/>
  <c r="DR18" i="41"/>
  <c r="DQ18" i="41"/>
  <c r="DN18" i="41"/>
  <c r="DM18" i="41"/>
  <c r="DJ18" i="41"/>
  <c r="DI18" i="41"/>
  <c r="DF18" i="41"/>
  <c r="DE18" i="41"/>
  <c r="DB18" i="41"/>
  <c r="DA18" i="41"/>
  <c r="CX18" i="41"/>
  <c r="CW18" i="41"/>
  <c r="CT18" i="41"/>
  <c r="CS18" i="41"/>
  <c r="CP18" i="41"/>
  <c r="CO18" i="41"/>
  <c r="CL18" i="41"/>
  <c r="CK18" i="41"/>
  <c r="CH18" i="41"/>
  <c r="CG18" i="41"/>
  <c r="CD18" i="41"/>
  <c r="CC18" i="41"/>
  <c r="BZ18" i="41"/>
  <c r="BY18" i="41"/>
  <c r="BV18" i="41"/>
  <c r="BU18" i="41"/>
  <c r="BR18" i="41"/>
  <c r="BQ18" i="41"/>
  <c r="BN18" i="41"/>
  <c r="BM18" i="41"/>
  <c r="BJ18" i="41"/>
  <c r="BI18" i="41"/>
  <c r="BF18" i="41"/>
  <c r="BE18" i="41"/>
  <c r="BB18" i="41"/>
  <c r="BA18" i="41"/>
  <c r="AX18" i="41"/>
  <c r="AW18" i="41"/>
  <c r="AT18" i="41"/>
  <c r="AS18" i="41"/>
  <c r="AP18" i="41"/>
  <c r="AO18" i="41"/>
  <c r="AL18" i="41"/>
  <c r="AK18" i="41"/>
  <c r="AH18" i="41"/>
  <c r="AG18" i="41"/>
  <c r="AD18" i="41"/>
  <c r="AC18" i="41"/>
  <c r="Z18" i="41"/>
  <c r="Y18" i="41"/>
  <c r="V18" i="41"/>
  <c r="U18" i="41"/>
  <c r="R18" i="41"/>
  <c r="Q18" i="41"/>
  <c r="N18" i="41"/>
  <c r="M18" i="41"/>
  <c r="J18" i="41"/>
  <c r="I18" i="41"/>
  <c r="F18" i="41"/>
  <c r="E18" i="41"/>
  <c r="DV17" i="41"/>
  <c r="DU17" i="41"/>
  <c r="DR17" i="41"/>
  <c r="DQ17" i="41"/>
  <c r="DN17" i="41"/>
  <c r="DM17" i="41"/>
  <c r="DJ17" i="41"/>
  <c r="DI17" i="41"/>
  <c r="DF17" i="41"/>
  <c r="DE17" i="41"/>
  <c r="DB17" i="41"/>
  <c r="DA17" i="41"/>
  <c r="CX17" i="41"/>
  <c r="CW17" i="41"/>
  <c r="CT17" i="41"/>
  <c r="CS17" i="41"/>
  <c r="CP17" i="41"/>
  <c r="CO17" i="41"/>
  <c r="CL17" i="41"/>
  <c r="CK17" i="41"/>
  <c r="CH17" i="41"/>
  <c r="CG17" i="41"/>
  <c r="CD17" i="41"/>
  <c r="CC17" i="41"/>
  <c r="BZ17" i="41"/>
  <c r="BY17" i="41"/>
  <c r="BV17" i="41"/>
  <c r="BU17" i="41"/>
  <c r="BR17" i="41"/>
  <c r="BQ17" i="41"/>
  <c r="BN17" i="41"/>
  <c r="BM17" i="41"/>
  <c r="BJ17" i="41"/>
  <c r="BI17" i="41"/>
  <c r="BF17" i="41"/>
  <c r="BE17" i="41"/>
  <c r="BB17" i="41"/>
  <c r="BA17" i="41"/>
  <c r="AX17" i="41"/>
  <c r="AW17" i="41"/>
  <c r="AT17" i="41"/>
  <c r="AS17" i="41"/>
  <c r="AP17" i="41"/>
  <c r="AO17" i="41"/>
  <c r="AL17" i="41"/>
  <c r="AK17" i="41"/>
  <c r="AH17" i="41"/>
  <c r="AG17" i="41"/>
  <c r="AD17" i="41"/>
  <c r="AC17" i="41"/>
  <c r="Z17" i="41"/>
  <c r="Y17" i="41"/>
  <c r="V17" i="41"/>
  <c r="U17" i="41"/>
  <c r="R17" i="41"/>
  <c r="Q17" i="41"/>
  <c r="N17" i="41"/>
  <c r="M17" i="41"/>
  <c r="J17" i="41"/>
  <c r="I17" i="41"/>
  <c r="F17" i="41"/>
  <c r="E17" i="41"/>
  <c r="DV16" i="41"/>
  <c r="DU16" i="41"/>
  <c r="DR16" i="41"/>
  <c r="DQ16" i="41"/>
  <c r="DN16" i="41"/>
  <c r="DM16" i="41"/>
  <c r="DJ16" i="41"/>
  <c r="DI16" i="41"/>
  <c r="DF16" i="41"/>
  <c r="DE16" i="41"/>
  <c r="DB16" i="41"/>
  <c r="DA16" i="41"/>
  <c r="CX16" i="41"/>
  <c r="CW16" i="41"/>
  <c r="CT16" i="41"/>
  <c r="CS16" i="41"/>
  <c r="CP16" i="41"/>
  <c r="CO16" i="41"/>
  <c r="CL16" i="41"/>
  <c r="CK16" i="41"/>
  <c r="CH16" i="41"/>
  <c r="CG16" i="41"/>
  <c r="CD16" i="41"/>
  <c r="CC16" i="41"/>
  <c r="BZ16" i="41"/>
  <c r="BY16" i="41"/>
  <c r="BV16" i="41"/>
  <c r="BU16" i="41"/>
  <c r="BR16" i="41"/>
  <c r="BQ16" i="41"/>
  <c r="BN16" i="41"/>
  <c r="BM16" i="41"/>
  <c r="BJ16" i="41"/>
  <c r="BI16" i="41"/>
  <c r="BF16" i="41"/>
  <c r="BE16" i="41"/>
  <c r="BB16" i="41"/>
  <c r="BA16" i="41"/>
  <c r="AX16" i="41"/>
  <c r="AW16" i="41"/>
  <c r="AT16" i="41"/>
  <c r="AS16" i="41"/>
  <c r="AP16" i="41"/>
  <c r="AO16" i="41"/>
  <c r="AL16" i="41"/>
  <c r="AK16" i="41"/>
  <c r="AH16" i="41"/>
  <c r="AG16" i="41"/>
  <c r="AD16" i="41"/>
  <c r="AC16" i="41"/>
  <c r="Z16" i="41"/>
  <c r="Y16" i="41"/>
  <c r="V16" i="41"/>
  <c r="U16" i="41"/>
  <c r="R16" i="41"/>
  <c r="Q16" i="41"/>
  <c r="N16" i="41"/>
  <c r="M16" i="41"/>
  <c r="J16" i="41"/>
  <c r="I16" i="41"/>
  <c r="F16" i="41"/>
  <c r="E16" i="41"/>
  <c r="DV15" i="41"/>
  <c r="DU15" i="41"/>
  <c r="DR15" i="41"/>
  <c r="DQ15" i="41"/>
  <c r="DN15" i="41"/>
  <c r="DM15" i="41"/>
  <c r="DJ15" i="41"/>
  <c r="DI15" i="41"/>
  <c r="DF15" i="41"/>
  <c r="DE15" i="41"/>
  <c r="DB15" i="41"/>
  <c r="DA15" i="41"/>
  <c r="CX15" i="41"/>
  <c r="CW15" i="41"/>
  <c r="CT15" i="41"/>
  <c r="CS15" i="41"/>
  <c r="CP15" i="41"/>
  <c r="CO15" i="41"/>
  <c r="CL15" i="41"/>
  <c r="CK15" i="41"/>
  <c r="CH15" i="41"/>
  <c r="CG15" i="41"/>
  <c r="CD15" i="41"/>
  <c r="CC15" i="41"/>
  <c r="BZ15" i="41"/>
  <c r="BY15" i="41"/>
  <c r="BV15" i="41"/>
  <c r="BU15" i="41"/>
  <c r="BR15" i="41"/>
  <c r="BQ15" i="41"/>
  <c r="BN15" i="41"/>
  <c r="BM15" i="41"/>
  <c r="BJ15" i="41"/>
  <c r="BI15" i="41"/>
  <c r="BF15" i="41"/>
  <c r="BE15" i="41"/>
  <c r="BB15" i="41"/>
  <c r="BA15" i="41"/>
  <c r="AX15" i="41"/>
  <c r="AW15" i="41"/>
  <c r="AT15" i="41"/>
  <c r="AS15" i="41"/>
  <c r="AP15" i="41"/>
  <c r="AO15" i="41"/>
  <c r="AL15" i="41"/>
  <c r="AK15" i="41"/>
  <c r="AH15" i="41"/>
  <c r="AG15" i="41"/>
  <c r="AD15" i="41"/>
  <c r="AC15" i="41"/>
  <c r="Z15" i="41"/>
  <c r="Y15" i="41"/>
  <c r="V15" i="41"/>
  <c r="U15" i="41"/>
  <c r="R15" i="41"/>
  <c r="Q15" i="41"/>
  <c r="N15" i="41"/>
  <c r="M15" i="41"/>
  <c r="J15" i="41"/>
  <c r="I15" i="41"/>
  <c r="F15" i="41"/>
  <c r="E15" i="41"/>
  <c r="DV14" i="41"/>
  <c r="DU14" i="41"/>
  <c r="DR14" i="41"/>
  <c r="DQ14" i="41"/>
  <c r="DN14" i="41"/>
  <c r="DM14" i="41"/>
  <c r="DJ14" i="41"/>
  <c r="DI14" i="41"/>
  <c r="DF14" i="41"/>
  <c r="DE14" i="41"/>
  <c r="DB14" i="41"/>
  <c r="DA14" i="41"/>
  <c r="CX14" i="41"/>
  <c r="CW14" i="41"/>
  <c r="CT14" i="41"/>
  <c r="CS14" i="41"/>
  <c r="CP14" i="41"/>
  <c r="CO14" i="41"/>
  <c r="CL14" i="41"/>
  <c r="CK14" i="41"/>
  <c r="CH14" i="41"/>
  <c r="CG14" i="41"/>
  <c r="CD14" i="41"/>
  <c r="CC14" i="41"/>
  <c r="BZ14" i="41"/>
  <c r="BY14" i="41"/>
  <c r="BV14" i="41"/>
  <c r="BU14" i="41"/>
  <c r="BR14" i="41"/>
  <c r="BQ14" i="41"/>
  <c r="BN14" i="41"/>
  <c r="BM14" i="41"/>
  <c r="BJ14" i="41"/>
  <c r="BI14" i="41"/>
  <c r="BF14" i="41"/>
  <c r="BE14" i="41"/>
  <c r="BB14" i="41"/>
  <c r="BA14" i="41"/>
  <c r="AX14" i="41"/>
  <c r="AW14" i="41"/>
  <c r="AT14" i="41"/>
  <c r="AS14" i="41"/>
  <c r="AP14" i="41"/>
  <c r="AO14" i="41"/>
  <c r="AL14" i="41"/>
  <c r="AK14" i="41"/>
  <c r="AH14" i="41"/>
  <c r="AG14" i="41"/>
  <c r="AD14" i="41"/>
  <c r="AC14" i="41"/>
  <c r="Z14" i="41"/>
  <c r="Y14" i="41"/>
  <c r="V14" i="41"/>
  <c r="U14" i="41"/>
  <c r="R14" i="41"/>
  <c r="Q14" i="41"/>
  <c r="N14" i="41"/>
  <c r="M14" i="41"/>
  <c r="J14" i="41"/>
  <c r="I14" i="41"/>
  <c r="F14" i="41"/>
  <c r="E14" i="41"/>
  <c r="DV13" i="41"/>
  <c r="DU13" i="41"/>
  <c r="DR13" i="41"/>
  <c r="DQ13" i="41"/>
  <c r="DN13" i="41"/>
  <c r="DM13" i="41"/>
  <c r="DJ13" i="41"/>
  <c r="DI13" i="41"/>
  <c r="DF13" i="41"/>
  <c r="DE13" i="41"/>
  <c r="DB13" i="41"/>
  <c r="DA13" i="41"/>
  <c r="CX13" i="41"/>
  <c r="CW13" i="41"/>
  <c r="CT13" i="41"/>
  <c r="CS13" i="41"/>
  <c r="CP13" i="41"/>
  <c r="CO13" i="41"/>
  <c r="CL13" i="41"/>
  <c r="CK13" i="41"/>
  <c r="CH13" i="41"/>
  <c r="CG13" i="41"/>
  <c r="CD13" i="41"/>
  <c r="CC13" i="41"/>
  <c r="BZ13" i="41"/>
  <c r="BY13" i="41"/>
  <c r="BV13" i="41"/>
  <c r="BU13" i="41"/>
  <c r="BR13" i="41"/>
  <c r="BQ13" i="41"/>
  <c r="BN13" i="41"/>
  <c r="BM13" i="41"/>
  <c r="BJ13" i="41"/>
  <c r="BI13" i="41"/>
  <c r="BF13" i="41"/>
  <c r="BE13" i="41"/>
  <c r="BB13" i="41"/>
  <c r="BA13" i="41"/>
  <c r="AX13" i="41"/>
  <c r="AW13" i="41"/>
  <c r="AT13" i="41"/>
  <c r="AS13" i="41"/>
  <c r="AP13" i="41"/>
  <c r="AO13" i="41"/>
  <c r="AL13" i="41"/>
  <c r="AK13" i="41"/>
  <c r="AH13" i="41"/>
  <c r="AG13" i="41"/>
  <c r="AD13" i="41"/>
  <c r="AC13" i="41"/>
  <c r="Z13" i="41"/>
  <c r="Y13" i="41"/>
  <c r="V13" i="41"/>
  <c r="U13" i="41"/>
  <c r="R13" i="41"/>
  <c r="Q13" i="41"/>
  <c r="N13" i="41"/>
  <c r="M13" i="41"/>
  <c r="J13" i="41"/>
  <c r="I13" i="41"/>
  <c r="F13" i="41"/>
  <c r="E13" i="41"/>
  <c r="DV12" i="41"/>
  <c r="DU12" i="41"/>
  <c r="DR12" i="41"/>
  <c r="DQ12" i="41"/>
  <c r="DN12" i="41"/>
  <c r="DM12" i="41"/>
  <c r="DJ12" i="41"/>
  <c r="DI12" i="41"/>
  <c r="DF12" i="41"/>
  <c r="DE12" i="41"/>
  <c r="DB12" i="41"/>
  <c r="DA12" i="41"/>
  <c r="CX12" i="41"/>
  <c r="CW12" i="41"/>
  <c r="CT12" i="41"/>
  <c r="CS12" i="41"/>
  <c r="CP12" i="41"/>
  <c r="CO12" i="41"/>
  <c r="CL12" i="41"/>
  <c r="CK12" i="41"/>
  <c r="CH12" i="41"/>
  <c r="CG12" i="41"/>
  <c r="CD12" i="41"/>
  <c r="CC12" i="41"/>
  <c r="BZ12" i="41"/>
  <c r="BY12" i="41"/>
  <c r="BV12" i="41"/>
  <c r="BU12" i="41"/>
  <c r="BR12" i="41"/>
  <c r="BQ12" i="41"/>
  <c r="BN12" i="41"/>
  <c r="BM12" i="41"/>
  <c r="BJ12" i="41"/>
  <c r="BI12" i="41"/>
  <c r="BF12" i="41"/>
  <c r="BE12" i="41"/>
  <c r="BB12" i="41"/>
  <c r="BA12" i="41"/>
  <c r="AX12" i="41"/>
  <c r="AW12" i="41"/>
  <c r="AT12" i="41"/>
  <c r="AS12" i="41"/>
  <c r="AP12" i="41"/>
  <c r="AO12" i="41"/>
  <c r="AL12" i="41"/>
  <c r="AK12" i="41"/>
  <c r="AH12" i="41"/>
  <c r="AG12" i="41"/>
  <c r="AD12" i="41"/>
  <c r="AC12" i="41"/>
  <c r="Z12" i="41"/>
  <c r="Y12" i="41"/>
  <c r="V12" i="41"/>
  <c r="U12" i="41"/>
  <c r="R12" i="41"/>
  <c r="Q12" i="41"/>
  <c r="N12" i="41"/>
  <c r="M12" i="41"/>
  <c r="J12" i="41"/>
  <c r="I12" i="41"/>
  <c r="F12" i="41"/>
  <c r="E12" i="41"/>
  <c r="DV11" i="41"/>
  <c r="DU11" i="41"/>
  <c r="DR11" i="41"/>
  <c r="DQ11" i="41"/>
  <c r="DN11" i="41"/>
  <c r="DM11" i="41"/>
  <c r="DJ11" i="41"/>
  <c r="DI11" i="41"/>
  <c r="DF11" i="41"/>
  <c r="DE11" i="41"/>
  <c r="DB11" i="41"/>
  <c r="DA11" i="41"/>
  <c r="CX11" i="41"/>
  <c r="CW11" i="41"/>
  <c r="CT11" i="41"/>
  <c r="CS11" i="41"/>
  <c r="CP11" i="41"/>
  <c r="CO11" i="41"/>
  <c r="CL11" i="41"/>
  <c r="CK11" i="41"/>
  <c r="CH11" i="41"/>
  <c r="CG11" i="41"/>
  <c r="CD11" i="41"/>
  <c r="CC11" i="41"/>
  <c r="BZ11" i="41"/>
  <c r="BY11" i="41"/>
  <c r="BV11" i="41"/>
  <c r="BU11" i="41"/>
  <c r="BR11" i="41"/>
  <c r="BQ11" i="41"/>
  <c r="BN11" i="41"/>
  <c r="BM11" i="41"/>
  <c r="BJ11" i="41"/>
  <c r="BI11" i="41"/>
  <c r="BF11" i="41"/>
  <c r="BE11" i="41"/>
  <c r="BB11" i="41"/>
  <c r="BA11" i="41"/>
  <c r="AX11" i="41"/>
  <c r="AW11" i="41"/>
  <c r="AT11" i="41"/>
  <c r="AS11" i="41"/>
  <c r="AP11" i="41"/>
  <c r="AO11" i="41"/>
  <c r="AL11" i="41"/>
  <c r="AK11" i="41"/>
  <c r="AH11" i="41"/>
  <c r="AG11" i="41"/>
  <c r="AD11" i="41"/>
  <c r="AC11" i="41"/>
  <c r="Z11" i="41"/>
  <c r="Y11" i="41"/>
  <c r="V11" i="41"/>
  <c r="U11" i="41"/>
  <c r="R11" i="41"/>
  <c r="Q11" i="41"/>
  <c r="N11" i="41"/>
  <c r="M11" i="41"/>
  <c r="J11" i="41"/>
  <c r="I11" i="41"/>
  <c r="F11" i="41"/>
  <c r="E11" i="41"/>
  <c r="DV10" i="41"/>
  <c r="DU10" i="41"/>
  <c r="DR10" i="41"/>
  <c r="DQ10" i="41"/>
  <c r="DN10" i="41"/>
  <c r="DM10" i="41"/>
  <c r="DJ10" i="41"/>
  <c r="DI10" i="41"/>
  <c r="DF10" i="41"/>
  <c r="DE10" i="41"/>
  <c r="DB10" i="41"/>
  <c r="DA10" i="41"/>
  <c r="CX10" i="41"/>
  <c r="CW10" i="41"/>
  <c r="CT10" i="41"/>
  <c r="CS10" i="41"/>
  <c r="CP10" i="41"/>
  <c r="CO10" i="41"/>
  <c r="CL10" i="41"/>
  <c r="CK10" i="41"/>
  <c r="CH10" i="41"/>
  <c r="CG10" i="41"/>
  <c r="CD10" i="41"/>
  <c r="CC10" i="41"/>
  <c r="BZ10" i="41"/>
  <c r="BY10" i="41"/>
  <c r="BV10" i="41"/>
  <c r="BU10" i="41"/>
  <c r="BR10" i="41"/>
  <c r="BQ10" i="41"/>
  <c r="BN10" i="41"/>
  <c r="BM10" i="41"/>
  <c r="BJ10" i="41"/>
  <c r="BI10" i="41"/>
  <c r="BF10" i="41"/>
  <c r="BE10" i="41"/>
  <c r="BB10" i="41"/>
  <c r="BA10" i="41"/>
  <c r="AX10" i="41"/>
  <c r="AW10" i="41"/>
  <c r="AT10" i="41"/>
  <c r="AS10" i="41"/>
  <c r="AP10" i="41"/>
  <c r="AO10" i="41"/>
  <c r="AL10" i="41"/>
  <c r="AK10" i="41"/>
  <c r="AH10" i="41"/>
  <c r="AG10" i="41"/>
  <c r="AD10" i="41"/>
  <c r="AC10" i="41"/>
  <c r="Z10" i="41"/>
  <c r="Y10" i="41"/>
  <c r="V10" i="41"/>
  <c r="U10" i="41"/>
  <c r="R10" i="41"/>
  <c r="Q10" i="41"/>
  <c r="N10" i="41"/>
  <c r="M10" i="41"/>
  <c r="J10" i="41"/>
  <c r="I10" i="41"/>
  <c r="F10" i="41"/>
  <c r="E10" i="41"/>
  <c r="DV9" i="41"/>
  <c r="DU9" i="41"/>
  <c r="DR9" i="41"/>
  <c r="DQ9" i="41"/>
  <c r="DN9" i="41"/>
  <c r="DM9" i="41"/>
  <c r="DJ9" i="41"/>
  <c r="DI9" i="41"/>
  <c r="DF9" i="41"/>
  <c r="DE9" i="41"/>
  <c r="DB9" i="41"/>
  <c r="DA9" i="41"/>
  <c r="CX9" i="41"/>
  <c r="CW9" i="41"/>
  <c r="CT9" i="41"/>
  <c r="CS9" i="41"/>
  <c r="CP9" i="41"/>
  <c r="CO9" i="41"/>
  <c r="CL9" i="41"/>
  <c r="CK9" i="41"/>
  <c r="CH9" i="41"/>
  <c r="CG9" i="41"/>
  <c r="CD9" i="41"/>
  <c r="CC9" i="41"/>
  <c r="BZ9" i="41"/>
  <c r="BY9" i="41"/>
  <c r="BV9" i="41"/>
  <c r="BU9" i="41"/>
  <c r="BR9" i="41"/>
  <c r="BQ9" i="41"/>
  <c r="BN9" i="41"/>
  <c r="BM9" i="41"/>
  <c r="BJ9" i="41"/>
  <c r="BI9" i="41"/>
  <c r="BF9" i="41"/>
  <c r="BE9" i="41"/>
  <c r="BB9" i="41"/>
  <c r="BA9" i="41"/>
  <c r="AX9" i="41"/>
  <c r="AW9" i="41"/>
  <c r="AT9" i="41"/>
  <c r="AS9" i="41"/>
  <c r="AP9" i="41"/>
  <c r="AO9" i="41"/>
  <c r="AL9" i="41"/>
  <c r="AK9" i="41"/>
  <c r="AH9" i="41"/>
  <c r="AG9" i="41"/>
  <c r="AD9" i="41"/>
  <c r="AC9" i="41"/>
  <c r="Z9" i="41"/>
  <c r="Y9" i="41"/>
  <c r="V9" i="41"/>
  <c r="U9" i="41"/>
  <c r="R9" i="41"/>
  <c r="Q9" i="41"/>
  <c r="N9" i="41"/>
  <c r="M9" i="41"/>
  <c r="J9" i="41"/>
  <c r="I9" i="41"/>
  <c r="F9" i="41"/>
  <c r="E9" i="41"/>
  <c r="DV8" i="41"/>
  <c r="DU8" i="41"/>
  <c r="DR8" i="41"/>
  <c r="DQ8" i="41"/>
  <c r="DN8" i="41"/>
  <c r="DM8" i="41"/>
  <c r="DJ8" i="41"/>
  <c r="DI8" i="41"/>
  <c r="DF8" i="41"/>
  <c r="DE8" i="41"/>
  <c r="DB8" i="41"/>
  <c r="DA8" i="41"/>
  <c r="CX8" i="41"/>
  <c r="CW8" i="41"/>
  <c r="CT8" i="41"/>
  <c r="CS8" i="41"/>
  <c r="CP8" i="41"/>
  <c r="CO8" i="41"/>
  <c r="CL8" i="41"/>
  <c r="CK8" i="41"/>
  <c r="CH8" i="41"/>
  <c r="CG8" i="41"/>
  <c r="CD8" i="41"/>
  <c r="CC8" i="41"/>
  <c r="BZ8" i="41"/>
  <c r="BY8" i="41"/>
  <c r="BV8" i="41"/>
  <c r="BU8" i="41"/>
  <c r="BR8" i="41"/>
  <c r="BQ8" i="41"/>
  <c r="BN8" i="41"/>
  <c r="BM8" i="41"/>
  <c r="BJ8" i="41"/>
  <c r="BI8" i="41"/>
  <c r="BF8" i="41"/>
  <c r="BE8" i="41"/>
  <c r="BB8" i="41"/>
  <c r="BA8" i="41"/>
  <c r="AX8" i="41"/>
  <c r="AW8" i="41"/>
  <c r="AT8" i="41"/>
  <c r="AS8" i="41"/>
  <c r="AP8" i="41"/>
  <c r="AO8" i="41"/>
  <c r="AL8" i="41"/>
  <c r="AK8" i="41"/>
  <c r="AH8" i="41"/>
  <c r="AG8" i="41"/>
  <c r="AD8" i="41"/>
  <c r="AC8" i="41"/>
  <c r="Z8" i="41"/>
  <c r="Y8" i="41"/>
  <c r="V8" i="41"/>
  <c r="U8" i="41"/>
  <c r="R8" i="41"/>
  <c r="Q8" i="41"/>
  <c r="N8" i="41"/>
  <c r="M8" i="41"/>
  <c r="J8" i="41"/>
  <c r="I8" i="41"/>
  <c r="F8" i="41"/>
  <c r="E8" i="41"/>
  <c r="DV7" i="41"/>
  <c r="DU7" i="41"/>
  <c r="DR7" i="41"/>
  <c r="DQ7" i="41"/>
  <c r="DN7" i="41"/>
  <c r="DM7" i="41"/>
  <c r="DJ7" i="41"/>
  <c r="DI7" i="41"/>
  <c r="DF7" i="41"/>
  <c r="DE7" i="41"/>
  <c r="DB7" i="41"/>
  <c r="DA7" i="41"/>
  <c r="CX7" i="41"/>
  <c r="CW7" i="41"/>
  <c r="CT7" i="41"/>
  <c r="CS7" i="41"/>
  <c r="CP7" i="41"/>
  <c r="CO7" i="41"/>
  <c r="CL7" i="41"/>
  <c r="CK7" i="41"/>
  <c r="CH7" i="41"/>
  <c r="CG7" i="41"/>
  <c r="CD7" i="41"/>
  <c r="CC7" i="41"/>
  <c r="BZ7" i="41"/>
  <c r="BY7" i="41"/>
  <c r="BV7" i="41"/>
  <c r="BU7" i="41"/>
  <c r="BR7" i="41"/>
  <c r="BQ7" i="41"/>
  <c r="BN7" i="41"/>
  <c r="BM7" i="41"/>
  <c r="BJ7" i="41"/>
  <c r="BI7" i="41"/>
  <c r="BF7" i="41"/>
  <c r="BE7" i="41"/>
  <c r="BB7" i="41"/>
  <c r="BA7" i="41"/>
  <c r="AX7" i="41"/>
  <c r="AW7" i="41"/>
  <c r="AT7" i="41"/>
  <c r="AS7" i="41"/>
  <c r="AP7" i="41"/>
  <c r="AO7" i="41"/>
  <c r="AL7" i="41"/>
  <c r="AK7" i="41"/>
  <c r="AH7" i="41"/>
  <c r="AG7" i="41"/>
  <c r="AD7" i="41"/>
  <c r="AC7" i="41"/>
  <c r="Z7" i="41"/>
  <c r="Y7" i="41"/>
  <c r="V7" i="41"/>
  <c r="U7" i="41"/>
  <c r="R7" i="41"/>
  <c r="Q7" i="41"/>
  <c r="N7" i="41"/>
  <c r="M7" i="41"/>
  <c r="J7" i="41"/>
  <c r="I7" i="41"/>
  <c r="E7" i="41"/>
  <c r="DU6" i="41"/>
  <c r="DQ6" i="41"/>
  <c r="DM6" i="41"/>
  <c r="DI6" i="41"/>
  <c r="DE6" i="41"/>
  <c r="DA6" i="41"/>
  <c r="CW6" i="41"/>
  <c r="CS6" i="41"/>
  <c r="CO6" i="41"/>
  <c r="CK6" i="41"/>
  <c r="CG6" i="41"/>
  <c r="CC6" i="41"/>
  <c r="BY6" i="41"/>
  <c r="BU6" i="41"/>
  <c r="BQ6" i="41"/>
  <c r="BM6" i="41"/>
  <c r="BI6" i="41"/>
  <c r="BE6" i="41"/>
  <c r="BA6" i="41"/>
  <c r="AW6" i="41"/>
  <c r="AS6" i="41"/>
  <c r="AO6" i="41"/>
  <c r="AK6" i="41"/>
  <c r="AG6" i="41"/>
  <c r="AC6" i="41"/>
  <c r="Y6" i="41"/>
  <c r="U6" i="41"/>
  <c r="Q6" i="41"/>
  <c r="M6" i="41"/>
  <c r="I6" i="41"/>
  <c r="E6" i="41"/>
  <c r="B6" i="41"/>
  <c r="A6" i="41" s="1"/>
  <c r="DS4" i="41"/>
  <c r="DO4" i="41"/>
  <c r="DK4" i="41"/>
  <c r="DG4" i="41"/>
  <c r="DC4" i="41"/>
  <c r="CY4" i="41"/>
  <c r="CU4" i="41"/>
  <c r="CQ4" i="41"/>
  <c r="CM4" i="41"/>
  <c r="CI4" i="41"/>
  <c r="CE4" i="41"/>
  <c r="CA4" i="41"/>
  <c r="BW4" i="41"/>
  <c r="BS4" i="41"/>
  <c r="BO4" i="41"/>
  <c r="BK4" i="41"/>
  <c r="BG4" i="41"/>
  <c r="BC4" i="41"/>
  <c r="AY4" i="41"/>
  <c r="AU4" i="41"/>
  <c r="AQ4" i="41"/>
  <c r="AM4" i="41"/>
  <c r="AI4" i="41"/>
  <c r="AE4" i="41"/>
  <c r="AA4" i="41"/>
  <c r="W4" i="41"/>
  <c r="S4" i="41"/>
  <c r="O4" i="41"/>
  <c r="K4" i="41"/>
  <c r="G4" i="41"/>
  <c r="C4" i="41"/>
  <c r="A2" i="41"/>
  <c r="DV36" i="33"/>
  <c r="DU36" i="33"/>
  <c r="DR36" i="33"/>
  <c r="DQ36" i="33"/>
  <c r="DN36" i="33"/>
  <c r="DM36" i="33"/>
  <c r="DJ36" i="33"/>
  <c r="DI36" i="33"/>
  <c r="DF36" i="33"/>
  <c r="DE36" i="33"/>
  <c r="DB36" i="33"/>
  <c r="DA36" i="33"/>
  <c r="CX36" i="33"/>
  <c r="CW36" i="33"/>
  <c r="CT36" i="33"/>
  <c r="CS36" i="33"/>
  <c r="CP36" i="33"/>
  <c r="CO36" i="33"/>
  <c r="CL36" i="33"/>
  <c r="CK36" i="33"/>
  <c r="CH36" i="33"/>
  <c r="CG36" i="33"/>
  <c r="CD36" i="33"/>
  <c r="CC36" i="33"/>
  <c r="BZ36" i="33"/>
  <c r="BY36" i="33"/>
  <c r="BV36" i="33"/>
  <c r="BU36" i="33"/>
  <c r="BR36" i="33"/>
  <c r="BQ36" i="33"/>
  <c r="BN36" i="33"/>
  <c r="BM36" i="33"/>
  <c r="BJ36" i="33"/>
  <c r="BI36" i="33"/>
  <c r="BF36" i="33"/>
  <c r="BE36" i="33"/>
  <c r="BB36" i="33"/>
  <c r="BA36" i="33"/>
  <c r="AX36" i="33"/>
  <c r="AW36" i="33"/>
  <c r="AT36" i="33"/>
  <c r="AS36" i="33"/>
  <c r="AP36" i="33"/>
  <c r="AO36" i="33"/>
  <c r="AL36" i="33"/>
  <c r="AK36" i="33"/>
  <c r="AH36" i="33"/>
  <c r="AG36" i="33"/>
  <c r="AD36" i="33"/>
  <c r="AC36" i="33"/>
  <c r="Z36" i="33"/>
  <c r="Y36" i="33"/>
  <c r="V36" i="33"/>
  <c r="U36" i="33"/>
  <c r="R36" i="33"/>
  <c r="Q36" i="33"/>
  <c r="N36" i="33"/>
  <c r="M36" i="33"/>
  <c r="J36" i="33"/>
  <c r="I36" i="33"/>
  <c r="F36" i="33"/>
  <c r="E36" i="33"/>
  <c r="DV35" i="33"/>
  <c r="DU35" i="33"/>
  <c r="DR35" i="33"/>
  <c r="DQ35" i="33"/>
  <c r="DN35" i="33"/>
  <c r="DM35" i="33"/>
  <c r="DJ35" i="33"/>
  <c r="DI35" i="33"/>
  <c r="DF35" i="33"/>
  <c r="DE35" i="33"/>
  <c r="DB35" i="33"/>
  <c r="DA35" i="33"/>
  <c r="CX35" i="33"/>
  <c r="CW35" i="33"/>
  <c r="CT35" i="33"/>
  <c r="CS35" i="33"/>
  <c r="CP35" i="33"/>
  <c r="CO35" i="33"/>
  <c r="CL35" i="33"/>
  <c r="CK35" i="33"/>
  <c r="CH35" i="33"/>
  <c r="CG35" i="33"/>
  <c r="CD35" i="33"/>
  <c r="CC35" i="33"/>
  <c r="BZ35" i="33"/>
  <c r="BY35" i="33"/>
  <c r="BV35" i="33"/>
  <c r="BU35" i="33"/>
  <c r="BR35" i="33"/>
  <c r="BQ35" i="33"/>
  <c r="BN35" i="33"/>
  <c r="BM35" i="33"/>
  <c r="BJ35" i="33"/>
  <c r="BI35" i="33"/>
  <c r="BF35" i="33"/>
  <c r="BE35" i="33"/>
  <c r="BB35" i="33"/>
  <c r="BA35" i="33"/>
  <c r="AX35" i="33"/>
  <c r="AW35" i="33"/>
  <c r="AT35" i="33"/>
  <c r="AS35" i="33"/>
  <c r="AP35" i="33"/>
  <c r="AO35" i="33"/>
  <c r="AL35" i="33"/>
  <c r="AK35" i="33"/>
  <c r="AH35" i="33"/>
  <c r="AG35" i="33"/>
  <c r="AD35" i="33"/>
  <c r="AC35" i="33"/>
  <c r="Z35" i="33"/>
  <c r="Y35" i="33"/>
  <c r="V35" i="33"/>
  <c r="U35" i="33"/>
  <c r="R35" i="33"/>
  <c r="Q35" i="33"/>
  <c r="N35" i="33"/>
  <c r="M35" i="33"/>
  <c r="J35" i="33"/>
  <c r="I35" i="33"/>
  <c r="F35" i="33"/>
  <c r="E35" i="33"/>
  <c r="DV34" i="33"/>
  <c r="DU34" i="33"/>
  <c r="DR34" i="33"/>
  <c r="DQ34" i="33"/>
  <c r="DN34" i="33"/>
  <c r="DM34" i="33"/>
  <c r="DJ34" i="33"/>
  <c r="DI34" i="33"/>
  <c r="DF34" i="33"/>
  <c r="DE34" i="33"/>
  <c r="DB34" i="33"/>
  <c r="DA34" i="33"/>
  <c r="CX34" i="33"/>
  <c r="CW34" i="33"/>
  <c r="CT34" i="33"/>
  <c r="CS34" i="33"/>
  <c r="CP34" i="33"/>
  <c r="CO34" i="33"/>
  <c r="CL34" i="33"/>
  <c r="CK34" i="33"/>
  <c r="CH34" i="33"/>
  <c r="CG34" i="33"/>
  <c r="CD34" i="33"/>
  <c r="CC34" i="33"/>
  <c r="BZ34" i="33"/>
  <c r="BY34" i="33"/>
  <c r="BV34" i="33"/>
  <c r="BU34" i="33"/>
  <c r="BR34" i="33"/>
  <c r="BQ34" i="33"/>
  <c r="BN34" i="33"/>
  <c r="BM34" i="33"/>
  <c r="BJ34" i="33"/>
  <c r="BI34" i="33"/>
  <c r="BF34" i="33"/>
  <c r="BE34" i="33"/>
  <c r="BB34" i="33"/>
  <c r="BA34" i="33"/>
  <c r="AX34" i="33"/>
  <c r="AW34" i="33"/>
  <c r="AT34" i="33"/>
  <c r="AS34" i="33"/>
  <c r="AP34" i="33"/>
  <c r="AO34" i="33"/>
  <c r="AL34" i="33"/>
  <c r="AK34" i="33"/>
  <c r="AH34" i="33"/>
  <c r="AG34" i="33"/>
  <c r="AD34" i="33"/>
  <c r="AC34" i="33"/>
  <c r="Z34" i="33"/>
  <c r="Y34" i="33"/>
  <c r="V34" i="33"/>
  <c r="U34" i="33"/>
  <c r="R34" i="33"/>
  <c r="Q34" i="33"/>
  <c r="N34" i="33"/>
  <c r="M34" i="33"/>
  <c r="J34" i="33"/>
  <c r="I34" i="33"/>
  <c r="F34" i="33"/>
  <c r="E34" i="33"/>
  <c r="DV33" i="33"/>
  <c r="DU33" i="33"/>
  <c r="DR33" i="33"/>
  <c r="DQ33" i="33"/>
  <c r="DN33" i="33"/>
  <c r="DM33" i="33"/>
  <c r="DJ33" i="33"/>
  <c r="DI33" i="33"/>
  <c r="DF33" i="33"/>
  <c r="DE33" i="33"/>
  <c r="DB33" i="33"/>
  <c r="DA33" i="33"/>
  <c r="CX33" i="33"/>
  <c r="CW33" i="33"/>
  <c r="CT33" i="33"/>
  <c r="CS33" i="33"/>
  <c r="CP33" i="33"/>
  <c r="CO33" i="33"/>
  <c r="CL33" i="33"/>
  <c r="CK33" i="33"/>
  <c r="CH33" i="33"/>
  <c r="CG33" i="33"/>
  <c r="CD33" i="33"/>
  <c r="CC33" i="33"/>
  <c r="BZ33" i="33"/>
  <c r="BY33" i="33"/>
  <c r="BV33" i="33"/>
  <c r="BU33" i="33"/>
  <c r="BR33" i="33"/>
  <c r="BQ33" i="33"/>
  <c r="BN33" i="33"/>
  <c r="BM33" i="33"/>
  <c r="BJ33" i="33"/>
  <c r="BI33" i="33"/>
  <c r="BF33" i="33"/>
  <c r="BE33" i="33"/>
  <c r="BB33" i="33"/>
  <c r="BA33" i="33"/>
  <c r="AX33" i="33"/>
  <c r="AW33" i="33"/>
  <c r="AT33" i="33"/>
  <c r="AS33" i="33"/>
  <c r="AP33" i="33"/>
  <c r="AO33" i="33"/>
  <c r="AL33" i="33"/>
  <c r="AK33" i="33"/>
  <c r="AH33" i="33"/>
  <c r="AG33" i="33"/>
  <c r="AD33" i="33"/>
  <c r="AC33" i="33"/>
  <c r="Z33" i="33"/>
  <c r="Y33" i="33"/>
  <c r="V33" i="33"/>
  <c r="U33" i="33"/>
  <c r="R33" i="33"/>
  <c r="Q33" i="33"/>
  <c r="N33" i="33"/>
  <c r="M33" i="33"/>
  <c r="J33" i="33"/>
  <c r="I33" i="33"/>
  <c r="F33" i="33"/>
  <c r="E33" i="33"/>
  <c r="DV32" i="33"/>
  <c r="DU32" i="33"/>
  <c r="DR32" i="33"/>
  <c r="DQ32" i="33"/>
  <c r="DN32" i="33"/>
  <c r="DM32" i="33"/>
  <c r="DJ32" i="33"/>
  <c r="DI32" i="33"/>
  <c r="DF32" i="33"/>
  <c r="DE32" i="33"/>
  <c r="DB32" i="33"/>
  <c r="DA32" i="33"/>
  <c r="CX32" i="33"/>
  <c r="CW32" i="33"/>
  <c r="CT32" i="33"/>
  <c r="CS32" i="33"/>
  <c r="CP32" i="33"/>
  <c r="CO32" i="33"/>
  <c r="CL32" i="33"/>
  <c r="CK32" i="33"/>
  <c r="CH32" i="33"/>
  <c r="CG32" i="33"/>
  <c r="CD32" i="33"/>
  <c r="CC32" i="33"/>
  <c r="BZ32" i="33"/>
  <c r="BY32" i="33"/>
  <c r="BV32" i="33"/>
  <c r="BU32" i="33"/>
  <c r="BR32" i="33"/>
  <c r="BQ32" i="33"/>
  <c r="BN32" i="33"/>
  <c r="BM32" i="33"/>
  <c r="BJ32" i="33"/>
  <c r="BI32" i="33"/>
  <c r="BF32" i="33"/>
  <c r="BE32" i="33"/>
  <c r="BB32" i="33"/>
  <c r="BA32" i="33"/>
  <c r="AX32" i="33"/>
  <c r="AW32" i="33"/>
  <c r="AT32" i="33"/>
  <c r="AS32" i="33"/>
  <c r="AP32" i="33"/>
  <c r="AO32" i="33"/>
  <c r="AL32" i="33"/>
  <c r="AK32" i="33"/>
  <c r="AH32" i="33"/>
  <c r="AG32" i="33"/>
  <c r="AD32" i="33"/>
  <c r="AC32" i="33"/>
  <c r="Z32" i="33"/>
  <c r="Y32" i="33"/>
  <c r="V32" i="33"/>
  <c r="U32" i="33"/>
  <c r="R32" i="33"/>
  <c r="Q32" i="33"/>
  <c r="N32" i="33"/>
  <c r="M32" i="33"/>
  <c r="J32" i="33"/>
  <c r="I32" i="33"/>
  <c r="F32" i="33"/>
  <c r="E32" i="33"/>
  <c r="DV31" i="33"/>
  <c r="DU31" i="33"/>
  <c r="DR31" i="33"/>
  <c r="DQ31" i="33"/>
  <c r="DN31" i="33"/>
  <c r="DM31" i="33"/>
  <c r="DJ31" i="33"/>
  <c r="DI31" i="33"/>
  <c r="DF31" i="33"/>
  <c r="DE31" i="33"/>
  <c r="DB31" i="33"/>
  <c r="DA31" i="33"/>
  <c r="CX31" i="33"/>
  <c r="CW31" i="33"/>
  <c r="CT31" i="33"/>
  <c r="CS31" i="33"/>
  <c r="CP31" i="33"/>
  <c r="CO31" i="33"/>
  <c r="CL31" i="33"/>
  <c r="CK31" i="33"/>
  <c r="CH31" i="33"/>
  <c r="CG31" i="33"/>
  <c r="CD31" i="33"/>
  <c r="CC31" i="33"/>
  <c r="BZ31" i="33"/>
  <c r="BY31" i="33"/>
  <c r="BV31" i="33"/>
  <c r="BU31" i="33"/>
  <c r="BR31" i="33"/>
  <c r="BQ31" i="33"/>
  <c r="BN31" i="33"/>
  <c r="BM31" i="33"/>
  <c r="BJ31" i="33"/>
  <c r="BI31" i="33"/>
  <c r="BF31" i="33"/>
  <c r="BE31" i="33"/>
  <c r="BB31" i="33"/>
  <c r="BA31" i="33"/>
  <c r="AX31" i="33"/>
  <c r="AW31" i="33"/>
  <c r="AT31" i="33"/>
  <c r="AS31" i="33"/>
  <c r="AP31" i="33"/>
  <c r="AO31" i="33"/>
  <c r="AL31" i="33"/>
  <c r="AK31" i="33"/>
  <c r="AH31" i="33"/>
  <c r="AG31" i="33"/>
  <c r="AD31" i="33"/>
  <c r="AC31" i="33"/>
  <c r="Z31" i="33"/>
  <c r="Y31" i="33"/>
  <c r="V31" i="33"/>
  <c r="U31" i="33"/>
  <c r="R31" i="33"/>
  <c r="Q31" i="33"/>
  <c r="N31" i="33"/>
  <c r="M31" i="33"/>
  <c r="J31" i="33"/>
  <c r="I31" i="33"/>
  <c r="F31" i="33"/>
  <c r="E31" i="33"/>
  <c r="DV30" i="33"/>
  <c r="DU30" i="33"/>
  <c r="DR30" i="33"/>
  <c r="DQ30" i="33"/>
  <c r="DN30" i="33"/>
  <c r="DM30" i="33"/>
  <c r="DJ30" i="33"/>
  <c r="DI30" i="33"/>
  <c r="DF30" i="33"/>
  <c r="DE30" i="33"/>
  <c r="DB30" i="33"/>
  <c r="DA30" i="33"/>
  <c r="CX30" i="33"/>
  <c r="CW30" i="33"/>
  <c r="CT30" i="33"/>
  <c r="CS30" i="33"/>
  <c r="CP30" i="33"/>
  <c r="CO30" i="33"/>
  <c r="CL30" i="33"/>
  <c r="CK30" i="33"/>
  <c r="CH30" i="33"/>
  <c r="CG30" i="33"/>
  <c r="CD30" i="33"/>
  <c r="CC30" i="33"/>
  <c r="BZ30" i="33"/>
  <c r="BY30" i="33"/>
  <c r="BV30" i="33"/>
  <c r="BU30" i="33"/>
  <c r="BR30" i="33"/>
  <c r="BQ30" i="33"/>
  <c r="BN30" i="33"/>
  <c r="BM30" i="33"/>
  <c r="BJ30" i="33"/>
  <c r="BI30" i="33"/>
  <c r="BF30" i="33"/>
  <c r="BE30" i="33"/>
  <c r="BB30" i="33"/>
  <c r="BA30" i="33"/>
  <c r="AX30" i="33"/>
  <c r="AW30" i="33"/>
  <c r="AT30" i="33"/>
  <c r="AS30" i="33"/>
  <c r="AP30" i="33"/>
  <c r="AO30" i="33"/>
  <c r="AL30" i="33"/>
  <c r="AK30" i="33"/>
  <c r="AH30" i="33"/>
  <c r="AG30" i="33"/>
  <c r="AD30" i="33"/>
  <c r="AC30" i="33"/>
  <c r="Z30" i="33"/>
  <c r="Y30" i="33"/>
  <c r="V30" i="33"/>
  <c r="U30" i="33"/>
  <c r="R30" i="33"/>
  <c r="Q30" i="33"/>
  <c r="N30" i="33"/>
  <c r="M30" i="33"/>
  <c r="J30" i="33"/>
  <c r="I30" i="33"/>
  <c r="F30" i="33"/>
  <c r="E30" i="33"/>
  <c r="DV29" i="33"/>
  <c r="DU29" i="33"/>
  <c r="DR29" i="33"/>
  <c r="DQ29" i="33"/>
  <c r="DN29" i="33"/>
  <c r="DM29" i="33"/>
  <c r="DJ29" i="33"/>
  <c r="DI29" i="33"/>
  <c r="DF29" i="33"/>
  <c r="DE29" i="33"/>
  <c r="DB29" i="33"/>
  <c r="DA29" i="33"/>
  <c r="CX29" i="33"/>
  <c r="CW29" i="33"/>
  <c r="CT29" i="33"/>
  <c r="CS29" i="33"/>
  <c r="CP29" i="33"/>
  <c r="CO29" i="33"/>
  <c r="CL29" i="33"/>
  <c r="CK29" i="33"/>
  <c r="CH29" i="33"/>
  <c r="CG29" i="33"/>
  <c r="CD29" i="33"/>
  <c r="CC29" i="33"/>
  <c r="BZ29" i="33"/>
  <c r="BY29" i="33"/>
  <c r="BV29" i="33"/>
  <c r="BU29" i="33"/>
  <c r="BR29" i="33"/>
  <c r="BQ29" i="33"/>
  <c r="BN29" i="33"/>
  <c r="BM29" i="33"/>
  <c r="BJ29" i="33"/>
  <c r="BI29" i="33"/>
  <c r="BF29" i="33"/>
  <c r="BE29" i="33"/>
  <c r="BB29" i="33"/>
  <c r="BA29" i="33"/>
  <c r="AX29" i="33"/>
  <c r="AW29" i="33"/>
  <c r="AT29" i="33"/>
  <c r="AS29" i="33"/>
  <c r="AP29" i="33"/>
  <c r="AO29" i="33"/>
  <c r="AL29" i="33"/>
  <c r="AK29" i="33"/>
  <c r="AH29" i="33"/>
  <c r="AG29" i="33"/>
  <c r="AD29" i="33"/>
  <c r="AC29" i="33"/>
  <c r="Z29" i="33"/>
  <c r="Y29" i="33"/>
  <c r="V29" i="33"/>
  <c r="U29" i="33"/>
  <c r="R29" i="33"/>
  <c r="Q29" i="33"/>
  <c r="N29" i="33"/>
  <c r="M29" i="33"/>
  <c r="J29" i="33"/>
  <c r="I29" i="33"/>
  <c r="F29" i="33"/>
  <c r="E29" i="33"/>
  <c r="DV28" i="33"/>
  <c r="DU28" i="33"/>
  <c r="DR28" i="33"/>
  <c r="DQ28" i="33"/>
  <c r="DN28" i="33"/>
  <c r="DM28" i="33"/>
  <c r="DJ28" i="33"/>
  <c r="DI28" i="33"/>
  <c r="DF28" i="33"/>
  <c r="DE28" i="33"/>
  <c r="DB28" i="33"/>
  <c r="DA28" i="33"/>
  <c r="CX28" i="33"/>
  <c r="CW28" i="33"/>
  <c r="CT28" i="33"/>
  <c r="CS28" i="33"/>
  <c r="CP28" i="33"/>
  <c r="CO28" i="33"/>
  <c r="CL28" i="33"/>
  <c r="CK28" i="33"/>
  <c r="CH28" i="33"/>
  <c r="CG28" i="33"/>
  <c r="CD28" i="33"/>
  <c r="CC28" i="33"/>
  <c r="BZ28" i="33"/>
  <c r="BY28" i="33"/>
  <c r="BV28" i="33"/>
  <c r="BU28" i="33"/>
  <c r="BR28" i="33"/>
  <c r="BQ28" i="33"/>
  <c r="BN28" i="33"/>
  <c r="BM28" i="33"/>
  <c r="BJ28" i="33"/>
  <c r="BI28" i="33"/>
  <c r="BF28" i="33"/>
  <c r="BE28" i="33"/>
  <c r="BB28" i="33"/>
  <c r="BA28" i="33"/>
  <c r="AX28" i="33"/>
  <c r="AW28" i="33"/>
  <c r="AT28" i="33"/>
  <c r="AS28" i="33"/>
  <c r="AP28" i="33"/>
  <c r="AO28" i="33"/>
  <c r="AL28" i="33"/>
  <c r="AK28" i="33"/>
  <c r="AH28" i="33"/>
  <c r="AG28" i="33"/>
  <c r="AD28" i="33"/>
  <c r="AC28" i="33"/>
  <c r="Z28" i="33"/>
  <c r="Y28" i="33"/>
  <c r="V28" i="33"/>
  <c r="U28" i="33"/>
  <c r="R28" i="33"/>
  <c r="Q28" i="33"/>
  <c r="N28" i="33"/>
  <c r="M28" i="33"/>
  <c r="J28" i="33"/>
  <c r="I28" i="33"/>
  <c r="F28" i="33"/>
  <c r="E28" i="33"/>
  <c r="DV27" i="33"/>
  <c r="DU27" i="33"/>
  <c r="DR27" i="33"/>
  <c r="DQ27" i="33"/>
  <c r="DN27" i="33"/>
  <c r="DM27" i="33"/>
  <c r="DJ27" i="33"/>
  <c r="DI27" i="33"/>
  <c r="DF27" i="33"/>
  <c r="DE27" i="33"/>
  <c r="DB27" i="33"/>
  <c r="DA27" i="33"/>
  <c r="CX27" i="33"/>
  <c r="CW27" i="33"/>
  <c r="CT27" i="33"/>
  <c r="CS27" i="33"/>
  <c r="CP27" i="33"/>
  <c r="CO27" i="33"/>
  <c r="CL27" i="33"/>
  <c r="CK27" i="33"/>
  <c r="CH27" i="33"/>
  <c r="CG27" i="33"/>
  <c r="CD27" i="33"/>
  <c r="CC27" i="33"/>
  <c r="BZ27" i="33"/>
  <c r="BY27" i="33"/>
  <c r="BV27" i="33"/>
  <c r="BU27" i="33"/>
  <c r="BR27" i="33"/>
  <c r="BQ27" i="33"/>
  <c r="BN27" i="33"/>
  <c r="BM27" i="33"/>
  <c r="BJ27" i="33"/>
  <c r="BI27" i="33"/>
  <c r="BF27" i="33"/>
  <c r="BE27" i="33"/>
  <c r="BB27" i="33"/>
  <c r="BA27" i="33"/>
  <c r="AX27" i="33"/>
  <c r="AW27" i="33"/>
  <c r="AT27" i="33"/>
  <c r="AS27" i="33"/>
  <c r="AP27" i="33"/>
  <c r="AO27" i="33"/>
  <c r="AL27" i="33"/>
  <c r="AK27" i="33"/>
  <c r="AH27" i="33"/>
  <c r="AG27" i="33"/>
  <c r="AD27" i="33"/>
  <c r="AC27" i="33"/>
  <c r="Z27" i="33"/>
  <c r="Y27" i="33"/>
  <c r="V27" i="33"/>
  <c r="U27" i="33"/>
  <c r="R27" i="33"/>
  <c r="Q27" i="33"/>
  <c r="N27" i="33"/>
  <c r="M27" i="33"/>
  <c r="J27" i="33"/>
  <c r="I27" i="33"/>
  <c r="F27" i="33"/>
  <c r="E27" i="33"/>
  <c r="DV26" i="33"/>
  <c r="DU26" i="33"/>
  <c r="DR26" i="33"/>
  <c r="DQ26" i="33"/>
  <c r="DN26" i="33"/>
  <c r="DM26" i="33"/>
  <c r="DJ26" i="33"/>
  <c r="DI26" i="33"/>
  <c r="DF26" i="33"/>
  <c r="DE26" i="33"/>
  <c r="DB26" i="33"/>
  <c r="DA26" i="33"/>
  <c r="CX26" i="33"/>
  <c r="CW26" i="33"/>
  <c r="CT26" i="33"/>
  <c r="CS26" i="33"/>
  <c r="CP26" i="33"/>
  <c r="CO26" i="33"/>
  <c r="CL26" i="33"/>
  <c r="CK26" i="33"/>
  <c r="CH26" i="33"/>
  <c r="CG26" i="33"/>
  <c r="CD26" i="33"/>
  <c r="CC26" i="33"/>
  <c r="BZ26" i="33"/>
  <c r="BY26" i="33"/>
  <c r="BV26" i="33"/>
  <c r="BU26" i="33"/>
  <c r="BR26" i="33"/>
  <c r="BQ26" i="33"/>
  <c r="BN26" i="33"/>
  <c r="BM26" i="33"/>
  <c r="BJ26" i="33"/>
  <c r="BI26" i="33"/>
  <c r="BF26" i="33"/>
  <c r="BE26" i="33"/>
  <c r="BB26" i="33"/>
  <c r="BA26" i="33"/>
  <c r="AX26" i="33"/>
  <c r="AW26" i="33"/>
  <c r="AT26" i="33"/>
  <c r="AS26" i="33"/>
  <c r="AP26" i="33"/>
  <c r="AO26" i="33"/>
  <c r="AL26" i="33"/>
  <c r="AK26" i="33"/>
  <c r="AH26" i="33"/>
  <c r="AG26" i="33"/>
  <c r="AD26" i="33"/>
  <c r="AC26" i="33"/>
  <c r="Z26" i="33"/>
  <c r="Y26" i="33"/>
  <c r="V26" i="33"/>
  <c r="U26" i="33"/>
  <c r="R26" i="33"/>
  <c r="Q26" i="33"/>
  <c r="N26" i="33"/>
  <c r="M26" i="33"/>
  <c r="J26" i="33"/>
  <c r="I26" i="33"/>
  <c r="F26" i="33"/>
  <c r="E26" i="33"/>
  <c r="DV25" i="33"/>
  <c r="DU25" i="33"/>
  <c r="DR25" i="33"/>
  <c r="DQ25" i="33"/>
  <c r="DN25" i="33"/>
  <c r="DM25" i="33"/>
  <c r="DJ25" i="33"/>
  <c r="DI25" i="33"/>
  <c r="DF25" i="33"/>
  <c r="DE25" i="33"/>
  <c r="DB25" i="33"/>
  <c r="DA25" i="33"/>
  <c r="CX25" i="33"/>
  <c r="CW25" i="33"/>
  <c r="CT25" i="33"/>
  <c r="CS25" i="33"/>
  <c r="CP25" i="33"/>
  <c r="CO25" i="33"/>
  <c r="CL25" i="33"/>
  <c r="CK25" i="33"/>
  <c r="CH25" i="33"/>
  <c r="CG25" i="33"/>
  <c r="CD25" i="33"/>
  <c r="CC25" i="33"/>
  <c r="BZ25" i="33"/>
  <c r="BY25" i="33"/>
  <c r="BV25" i="33"/>
  <c r="BU25" i="33"/>
  <c r="BR25" i="33"/>
  <c r="BQ25" i="33"/>
  <c r="BN25" i="33"/>
  <c r="BM25" i="33"/>
  <c r="BJ25" i="33"/>
  <c r="BI25" i="33"/>
  <c r="BF25" i="33"/>
  <c r="BE25" i="33"/>
  <c r="BB25" i="33"/>
  <c r="BA25" i="33"/>
  <c r="AX25" i="33"/>
  <c r="AW25" i="33"/>
  <c r="AT25" i="33"/>
  <c r="AS25" i="33"/>
  <c r="AP25" i="33"/>
  <c r="AO25" i="33"/>
  <c r="AL25" i="33"/>
  <c r="AK25" i="33"/>
  <c r="AH25" i="33"/>
  <c r="AG25" i="33"/>
  <c r="AD25" i="33"/>
  <c r="AC25" i="33"/>
  <c r="Z25" i="33"/>
  <c r="Y25" i="33"/>
  <c r="V25" i="33"/>
  <c r="U25" i="33"/>
  <c r="R25" i="33"/>
  <c r="Q25" i="33"/>
  <c r="N25" i="33"/>
  <c r="M25" i="33"/>
  <c r="J25" i="33"/>
  <c r="I25" i="33"/>
  <c r="F25" i="33"/>
  <c r="E25" i="33"/>
  <c r="DV24" i="33"/>
  <c r="DU24" i="33"/>
  <c r="DR24" i="33"/>
  <c r="DQ24" i="33"/>
  <c r="DN24" i="33"/>
  <c r="DM24" i="33"/>
  <c r="DJ24" i="33"/>
  <c r="DI24" i="33"/>
  <c r="DF24" i="33"/>
  <c r="DE24" i="33"/>
  <c r="DB24" i="33"/>
  <c r="DA24" i="33"/>
  <c r="CX24" i="33"/>
  <c r="CW24" i="33"/>
  <c r="CT24" i="33"/>
  <c r="CS24" i="33"/>
  <c r="CP24" i="33"/>
  <c r="CO24" i="33"/>
  <c r="CL24" i="33"/>
  <c r="CK24" i="33"/>
  <c r="CH24" i="33"/>
  <c r="CG24" i="33"/>
  <c r="CD24" i="33"/>
  <c r="CC24" i="33"/>
  <c r="BZ24" i="33"/>
  <c r="BY24" i="33"/>
  <c r="BV24" i="33"/>
  <c r="BU24" i="33"/>
  <c r="BR24" i="33"/>
  <c r="BQ24" i="33"/>
  <c r="BN24" i="33"/>
  <c r="BM24" i="33"/>
  <c r="BJ24" i="33"/>
  <c r="BI24" i="33"/>
  <c r="BF24" i="33"/>
  <c r="BE24" i="33"/>
  <c r="BB24" i="33"/>
  <c r="BA24" i="33"/>
  <c r="AX24" i="33"/>
  <c r="AW24" i="33"/>
  <c r="AT24" i="33"/>
  <c r="AS24" i="33"/>
  <c r="AP24" i="33"/>
  <c r="AO24" i="33"/>
  <c r="AL24" i="33"/>
  <c r="AK24" i="33"/>
  <c r="AH24" i="33"/>
  <c r="AG24" i="33"/>
  <c r="AD24" i="33"/>
  <c r="AC24" i="33"/>
  <c r="Z24" i="33"/>
  <c r="Y24" i="33"/>
  <c r="V24" i="33"/>
  <c r="U24" i="33"/>
  <c r="R24" i="33"/>
  <c r="Q24" i="33"/>
  <c r="N24" i="33"/>
  <c r="M24" i="33"/>
  <c r="J24" i="33"/>
  <c r="I24" i="33"/>
  <c r="F24" i="33"/>
  <c r="E24" i="33"/>
  <c r="DV23" i="33"/>
  <c r="DU23" i="33"/>
  <c r="DR23" i="33"/>
  <c r="DQ23" i="33"/>
  <c r="DN23" i="33"/>
  <c r="DM23" i="33"/>
  <c r="DJ23" i="33"/>
  <c r="DI23" i="33"/>
  <c r="DF23" i="33"/>
  <c r="DE23" i="33"/>
  <c r="DB23" i="33"/>
  <c r="DA23" i="33"/>
  <c r="CX23" i="33"/>
  <c r="CW23" i="33"/>
  <c r="CT23" i="33"/>
  <c r="CS23" i="33"/>
  <c r="CP23" i="33"/>
  <c r="CO23" i="33"/>
  <c r="CL23" i="33"/>
  <c r="CK23" i="33"/>
  <c r="CH23" i="33"/>
  <c r="CG23" i="33"/>
  <c r="CD23" i="33"/>
  <c r="CC23" i="33"/>
  <c r="BZ23" i="33"/>
  <c r="BY23" i="33"/>
  <c r="BV23" i="33"/>
  <c r="BU23" i="33"/>
  <c r="BR23" i="33"/>
  <c r="BQ23" i="33"/>
  <c r="BN23" i="33"/>
  <c r="BM23" i="33"/>
  <c r="BJ23" i="33"/>
  <c r="BI23" i="33"/>
  <c r="BF23" i="33"/>
  <c r="BE23" i="33"/>
  <c r="BB23" i="33"/>
  <c r="BA23" i="33"/>
  <c r="AX23" i="33"/>
  <c r="AW23" i="33"/>
  <c r="AT23" i="33"/>
  <c r="AS23" i="33"/>
  <c r="AP23" i="33"/>
  <c r="AO23" i="33"/>
  <c r="AL23" i="33"/>
  <c r="AK23" i="33"/>
  <c r="AH23" i="33"/>
  <c r="AG23" i="33"/>
  <c r="AD23" i="33"/>
  <c r="AC23" i="33"/>
  <c r="Z23" i="33"/>
  <c r="Y23" i="33"/>
  <c r="V23" i="33"/>
  <c r="U23" i="33"/>
  <c r="R23" i="33"/>
  <c r="Q23" i="33"/>
  <c r="N23" i="33"/>
  <c r="M23" i="33"/>
  <c r="J23" i="33"/>
  <c r="I23" i="33"/>
  <c r="F23" i="33"/>
  <c r="E23" i="33"/>
  <c r="DV22" i="33"/>
  <c r="DU22" i="33"/>
  <c r="DR22" i="33"/>
  <c r="DQ22" i="33"/>
  <c r="DN22" i="33"/>
  <c r="DM22" i="33"/>
  <c r="DJ22" i="33"/>
  <c r="DI22" i="33"/>
  <c r="DF22" i="33"/>
  <c r="DE22" i="33"/>
  <c r="DB22" i="33"/>
  <c r="DA22" i="33"/>
  <c r="CX22" i="33"/>
  <c r="CW22" i="33"/>
  <c r="CT22" i="33"/>
  <c r="CS22" i="33"/>
  <c r="CP22" i="33"/>
  <c r="CO22" i="33"/>
  <c r="CL22" i="33"/>
  <c r="CK22" i="33"/>
  <c r="CH22" i="33"/>
  <c r="CG22" i="33"/>
  <c r="CD22" i="33"/>
  <c r="CC22" i="33"/>
  <c r="BZ22" i="33"/>
  <c r="BY22" i="33"/>
  <c r="BV22" i="33"/>
  <c r="BU22" i="33"/>
  <c r="BR22" i="33"/>
  <c r="BQ22" i="33"/>
  <c r="BN22" i="33"/>
  <c r="BM22" i="33"/>
  <c r="BJ22" i="33"/>
  <c r="BI22" i="33"/>
  <c r="BF22" i="33"/>
  <c r="BE22" i="33"/>
  <c r="BB22" i="33"/>
  <c r="BA22" i="33"/>
  <c r="AX22" i="33"/>
  <c r="AW22" i="33"/>
  <c r="AT22" i="33"/>
  <c r="AS22" i="33"/>
  <c r="AP22" i="33"/>
  <c r="AO22" i="33"/>
  <c r="AL22" i="33"/>
  <c r="AK22" i="33"/>
  <c r="AH22" i="33"/>
  <c r="AG22" i="33"/>
  <c r="AD22" i="33"/>
  <c r="AC22" i="33"/>
  <c r="Z22" i="33"/>
  <c r="Y22" i="33"/>
  <c r="V22" i="33"/>
  <c r="U22" i="33"/>
  <c r="R22" i="33"/>
  <c r="Q22" i="33"/>
  <c r="N22" i="33"/>
  <c r="M22" i="33"/>
  <c r="J22" i="33"/>
  <c r="I22" i="33"/>
  <c r="F22" i="33"/>
  <c r="E22" i="33"/>
  <c r="DV21" i="33"/>
  <c r="DU21" i="33"/>
  <c r="DR21" i="33"/>
  <c r="DQ21" i="33"/>
  <c r="DN21" i="33"/>
  <c r="DM21" i="33"/>
  <c r="DJ21" i="33"/>
  <c r="DI21" i="33"/>
  <c r="DF21" i="33"/>
  <c r="DE21" i="33"/>
  <c r="DB21" i="33"/>
  <c r="DA21" i="33"/>
  <c r="CX21" i="33"/>
  <c r="CW21" i="33"/>
  <c r="CT21" i="33"/>
  <c r="CS21" i="33"/>
  <c r="CP21" i="33"/>
  <c r="CO21" i="33"/>
  <c r="CL21" i="33"/>
  <c r="CK21" i="33"/>
  <c r="CH21" i="33"/>
  <c r="CG21" i="33"/>
  <c r="CD21" i="33"/>
  <c r="CC21" i="33"/>
  <c r="BZ21" i="33"/>
  <c r="BY21" i="33"/>
  <c r="BV21" i="33"/>
  <c r="BU21" i="33"/>
  <c r="BR21" i="33"/>
  <c r="BQ21" i="33"/>
  <c r="BN21" i="33"/>
  <c r="BM21" i="33"/>
  <c r="BJ21" i="33"/>
  <c r="BI21" i="33"/>
  <c r="BF21" i="33"/>
  <c r="BE21" i="33"/>
  <c r="BB21" i="33"/>
  <c r="BA21" i="33"/>
  <c r="AX21" i="33"/>
  <c r="AW21" i="33"/>
  <c r="AT21" i="33"/>
  <c r="AS21" i="33"/>
  <c r="AP21" i="33"/>
  <c r="AO21" i="33"/>
  <c r="AL21" i="33"/>
  <c r="AK21" i="33"/>
  <c r="AH21" i="33"/>
  <c r="AG21" i="33"/>
  <c r="AD21" i="33"/>
  <c r="AC21" i="33"/>
  <c r="Z21" i="33"/>
  <c r="Y21" i="33"/>
  <c r="V21" i="33"/>
  <c r="U21" i="33"/>
  <c r="R21" i="33"/>
  <c r="Q21" i="33"/>
  <c r="N21" i="33"/>
  <c r="M21" i="33"/>
  <c r="J21" i="33"/>
  <c r="I21" i="33"/>
  <c r="F21" i="33"/>
  <c r="E21" i="33"/>
  <c r="DV20" i="33"/>
  <c r="DU20" i="33"/>
  <c r="DR20" i="33"/>
  <c r="DQ20" i="33"/>
  <c r="DN20" i="33"/>
  <c r="DM20" i="33"/>
  <c r="DJ20" i="33"/>
  <c r="DI20" i="33"/>
  <c r="DF20" i="33"/>
  <c r="DE20" i="33"/>
  <c r="DB20" i="33"/>
  <c r="DA20" i="33"/>
  <c r="CX20" i="33"/>
  <c r="CW20" i="33"/>
  <c r="CT20" i="33"/>
  <c r="CS20" i="33"/>
  <c r="CP20" i="33"/>
  <c r="CO20" i="33"/>
  <c r="CL20" i="33"/>
  <c r="CK20" i="33"/>
  <c r="CH20" i="33"/>
  <c r="CG20" i="33"/>
  <c r="CD20" i="33"/>
  <c r="CC20" i="33"/>
  <c r="BZ20" i="33"/>
  <c r="BY20" i="33"/>
  <c r="BV20" i="33"/>
  <c r="BU20" i="33"/>
  <c r="BR20" i="33"/>
  <c r="BQ20" i="33"/>
  <c r="BN20" i="33"/>
  <c r="BM20" i="33"/>
  <c r="BJ20" i="33"/>
  <c r="BI20" i="33"/>
  <c r="BF20" i="33"/>
  <c r="BE20" i="33"/>
  <c r="BB20" i="33"/>
  <c r="BA20" i="33"/>
  <c r="AX20" i="33"/>
  <c r="AW20" i="33"/>
  <c r="AT20" i="33"/>
  <c r="AS20" i="33"/>
  <c r="AP20" i="33"/>
  <c r="AO20" i="33"/>
  <c r="AL20" i="33"/>
  <c r="AK20" i="33"/>
  <c r="AH20" i="33"/>
  <c r="AG20" i="33"/>
  <c r="AD20" i="33"/>
  <c r="AC20" i="33"/>
  <c r="Z20" i="33"/>
  <c r="Y20" i="33"/>
  <c r="V20" i="33"/>
  <c r="U20" i="33"/>
  <c r="R20" i="33"/>
  <c r="Q20" i="33"/>
  <c r="N20" i="33"/>
  <c r="M20" i="33"/>
  <c r="J20" i="33"/>
  <c r="I20" i="33"/>
  <c r="F20" i="33"/>
  <c r="E20" i="33"/>
  <c r="DV19" i="33"/>
  <c r="DU19" i="33"/>
  <c r="DR19" i="33"/>
  <c r="DQ19" i="33"/>
  <c r="DN19" i="33"/>
  <c r="DM19" i="33"/>
  <c r="DJ19" i="33"/>
  <c r="DI19" i="33"/>
  <c r="DF19" i="33"/>
  <c r="DE19" i="33"/>
  <c r="DB19" i="33"/>
  <c r="DA19" i="33"/>
  <c r="CX19" i="33"/>
  <c r="CW19" i="33"/>
  <c r="CT19" i="33"/>
  <c r="CS19" i="33"/>
  <c r="CP19" i="33"/>
  <c r="CO19" i="33"/>
  <c r="CL19" i="33"/>
  <c r="CK19" i="33"/>
  <c r="CH19" i="33"/>
  <c r="CG19" i="33"/>
  <c r="CD19" i="33"/>
  <c r="CC19" i="33"/>
  <c r="BZ19" i="33"/>
  <c r="BY19" i="33"/>
  <c r="BV19" i="33"/>
  <c r="BU19" i="33"/>
  <c r="BR19" i="33"/>
  <c r="BQ19" i="33"/>
  <c r="BN19" i="33"/>
  <c r="BM19" i="33"/>
  <c r="BJ19" i="33"/>
  <c r="BI19" i="33"/>
  <c r="BF19" i="33"/>
  <c r="BE19" i="33"/>
  <c r="BB19" i="33"/>
  <c r="BA19" i="33"/>
  <c r="AX19" i="33"/>
  <c r="AW19" i="33"/>
  <c r="AT19" i="33"/>
  <c r="AS19" i="33"/>
  <c r="AP19" i="33"/>
  <c r="AO19" i="33"/>
  <c r="AL19" i="33"/>
  <c r="AK19" i="33"/>
  <c r="AH19" i="33"/>
  <c r="AG19" i="33"/>
  <c r="AD19" i="33"/>
  <c r="AC19" i="33"/>
  <c r="Z19" i="33"/>
  <c r="Y19" i="33"/>
  <c r="V19" i="33"/>
  <c r="U19" i="33"/>
  <c r="R19" i="33"/>
  <c r="Q19" i="33"/>
  <c r="N19" i="33"/>
  <c r="M19" i="33"/>
  <c r="J19" i="33"/>
  <c r="I19" i="33"/>
  <c r="F19" i="33"/>
  <c r="E19" i="33"/>
  <c r="DV18" i="33"/>
  <c r="DU18" i="33"/>
  <c r="DR18" i="33"/>
  <c r="DQ18" i="33"/>
  <c r="DN18" i="33"/>
  <c r="DM18" i="33"/>
  <c r="DJ18" i="33"/>
  <c r="DI18" i="33"/>
  <c r="DF18" i="33"/>
  <c r="DE18" i="33"/>
  <c r="DB18" i="33"/>
  <c r="DA18" i="33"/>
  <c r="CX18" i="33"/>
  <c r="CW18" i="33"/>
  <c r="CT18" i="33"/>
  <c r="CS18" i="33"/>
  <c r="CP18" i="33"/>
  <c r="CO18" i="33"/>
  <c r="CL18" i="33"/>
  <c r="CK18" i="33"/>
  <c r="CH18" i="33"/>
  <c r="CG18" i="33"/>
  <c r="CD18" i="33"/>
  <c r="CC18" i="33"/>
  <c r="BZ18" i="33"/>
  <c r="BY18" i="33"/>
  <c r="BV18" i="33"/>
  <c r="BU18" i="33"/>
  <c r="BR18" i="33"/>
  <c r="BQ18" i="33"/>
  <c r="BN18" i="33"/>
  <c r="BM18" i="33"/>
  <c r="BJ18" i="33"/>
  <c r="BI18" i="33"/>
  <c r="BF18" i="33"/>
  <c r="BE18" i="33"/>
  <c r="BB18" i="33"/>
  <c r="BA18" i="33"/>
  <c r="AX18" i="33"/>
  <c r="AW18" i="33"/>
  <c r="AT18" i="33"/>
  <c r="AS18" i="33"/>
  <c r="AP18" i="33"/>
  <c r="AO18" i="33"/>
  <c r="AL18" i="33"/>
  <c r="AK18" i="33"/>
  <c r="AH18" i="33"/>
  <c r="AG18" i="33"/>
  <c r="AD18" i="33"/>
  <c r="AC18" i="33"/>
  <c r="Z18" i="33"/>
  <c r="Y18" i="33"/>
  <c r="V18" i="33"/>
  <c r="U18" i="33"/>
  <c r="R18" i="33"/>
  <c r="Q18" i="33"/>
  <c r="N18" i="33"/>
  <c r="M18" i="33"/>
  <c r="J18" i="33"/>
  <c r="I18" i="33"/>
  <c r="F18" i="33"/>
  <c r="E18" i="33"/>
  <c r="DV17" i="33"/>
  <c r="DU17" i="33"/>
  <c r="DR17" i="33"/>
  <c r="DQ17" i="33"/>
  <c r="DN17" i="33"/>
  <c r="DM17" i="33"/>
  <c r="DJ17" i="33"/>
  <c r="DI17" i="33"/>
  <c r="DF17" i="33"/>
  <c r="DE17" i="33"/>
  <c r="DB17" i="33"/>
  <c r="DA17" i="33"/>
  <c r="CX17" i="33"/>
  <c r="CW17" i="33"/>
  <c r="CT17" i="33"/>
  <c r="CS17" i="33"/>
  <c r="CP17" i="33"/>
  <c r="CO17" i="33"/>
  <c r="CL17" i="33"/>
  <c r="CK17" i="33"/>
  <c r="CH17" i="33"/>
  <c r="CG17" i="33"/>
  <c r="CD17" i="33"/>
  <c r="CC17" i="33"/>
  <c r="BZ17" i="33"/>
  <c r="BY17" i="33"/>
  <c r="BV17" i="33"/>
  <c r="BU17" i="33"/>
  <c r="BR17" i="33"/>
  <c r="BQ17" i="33"/>
  <c r="BN17" i="33"/>
  <c r="BM17" i="33"/>
  <c r="BJ17" i="33"/>
  <c r="BI17" i="33"/>
  <c r="BF17" i="33"/>
  <c r="BE17" i="33"/>
  <c r="BB17" i="33"/>
  <c r="BA17" i="33"/>
  <c r="AX17" i="33"/>
  <c r="AW17" i="33"/>
  <c r="AT17" i="33"/>
  <c r="AS17" i="33"/>
  <c r="AP17" i="33"/>
  <c r="AO17" i="33"/>
  <c r="AL17" i="33"/>
  <c r="AK17" i="33"/>
  <c r="AH17" i="33"/>
  <c r="AG17" i="33"/>
  <c r="AD17" i="33"/>
  <c r="AC17" i="33"/>
  <c r="Z17" i="33"/>
  <c r="Y17" i="33"/>
  <c r="V17" i="33"/>
  <c r="U17" i="33"/>
  <c r="R17" i="33"/>
  <c r="Q17" i="33"/>
  <c r="N17" i="33"/>
  <c r="M17" i="33"/>
  <c r="J17" i="33"/>
  <c r="I17" i="33"/>
  <c r="F17" i="33"/>
  <c r="E17" i="33"/>
  <c r="DV16" i="33"/>
  <c r="DU16" i="33"/>
  <c r="DR16" i="33"/>
  <c r="DQ16" i="33"/>
  <c r="DN16" i="33"/>
  <c r="DM16" i="33"/>
  <c r="DJ16" i="33"/>
  <c r="DI16" i="33"/>
  <c r="DF16" i="33"/>
  <c r="DE16" i="33"/>
  <c r="DB16" i="33"/>
  <c r="DA16" i="33"/>
  <c r="CX16" i="33"/>
  <c r="CW16" i="33"/>
  <c r="CT16" i="33"/>
  <c r="CS16" i="33"/>
  <c r="CP16" i="33"/>
  <c r="CO16" i="33"/>
  <c r="CL16" i="33"/>
  <c r="CK16" i="33"/>
  <c r="CH16" i="33"/>
  <c r="CG16" i="33"/>
  <c r="CD16" i="33"/>
  <c r="CC16" i="33"/>
  <c r="BZ16" i="33"/>
  <c r="BY16" i="33"/>
  <c r="BV16" i="33"/>
  <c r="BU16" i="33"/>
  <c r="BR16" i="33"/>
  <c r="BQ16" i="33"/>
  <c r="BN16" i="33"/>
  <c r="BM16" i="33"/>
  <c r="BJ16" i="33"/>
  <c r="BI16" i="33"/>
  <c r="BF16" i="33"/>
  <c r="BE16" i="33"/>
  <c r="BB16" i="33"/>
  <c r="BA16" i="33"/>
  <c r="AX16" i="33"/>
  <c r="AW16" i="33"/>
  <c r="AT16" i="33"/>
  <c r="AS16" i="33"/>
  <c r="AP16" i="33"/>
  <c r="AO16" i="33"/>
  <c r="AL16" i="33"/>
  <c r="AK16" i="33"/>
  <c r="AH16" i="33"/>
  <c r="AG16" i="33"/>
  <c r="AD16" i="33"/>
  <c r="AC16" i="33"/>
  <c r="Z16" i="33"/>
  <c r="Y16" i="33"/>
  <c r="V16" i="33"/>
  <c r="U16" i="33"/>
  <c r="R16" i="33"/>
  <c r="Q16" i="33"/>
  <c r="N16" i="33"/>
  <c r="M16" i="33"/>
  <c r="J16" i="33"/>
  <c r="I16" i="33"/>
  <c r="F16" i="33"/>
  <c r="E16" i="33"/>
  <c r="DV15" i="33"/>
  <c r="DU15" i="33"/>
  <c r="DR15" i="33"/>
  <c r="DQ15" i="33"/>
  <c r="DN15" i="33"/>
  <c r="DM15" i="33"/>
  <c r="DJ15" i="33"/>
  <c r="DI15" i="33"/>
  <c r="DF15" i="33"/>
  <c r="DE15" i="33"/>
  <c r="DB15" i="33"/>
  <c r="DA15" i="33"/>
  <c r="CX15" i="33"/>
  <c r="CW15" i="33"/>
  <c r="CT15" i="33"/>
  <c r="CS15" i="33"/>
  <c r="CP15" i="33"/>
  <c r="CO15" i="33"/>
  <c r="CL15" i="33"/>
  <c r="CK15" i="33"/>
  <c r="CH15" i="33"/>
  <c r="CG15" i="33"/>
  <c r="CD15" i="33"/>
  <c r="CC15" i="33"/>
  <c r="BZ15" i="33"/>
  <c r="BY15" i="33"/>
  <c r="BV15" i="33"/>
  <c r="BU15" i="33"/>
  <c r="BR15" i="33"/>
  <c r="BQ15" i="33"/>
  <c r="BN15" i="33"/>
  <c r="BM15" i="33"/>
  <c r="BJ15" i="33"/>
  <c r="BI15" i="33"/>
  <c r="BF15" i="33"/>
  <c r="BE15" i="33"/>
  <c r="BB15" i="33"/>
  <c r="BA15" i="33"/>
  <c r="AX15" i="33"/>
  <c r="AW15" i="33"/>
  <c r="AT15" i="33"/>
  <c r="AS15" i="33"/>
  <c r="AP15" i="33"/>
  <c r="AO15" i="33"/>
  <c r="AL15" i="33"/>
  <c r="AK15" i="33"/>
  <c r="AH15" i="33"/>
  <c r="AG15" i="33"/>
  <c r="AD15" i="33"/>
  <c r="AC15" i="33"/>
  <c r="Z15" i="33"/>
  <c r="Y15" i="33"/>
  <c r="V15" i="33"/>
  <c r="U15" i="33"/>
  <c r="R15" i="33"/>
  <c r="Q15" i="33"/>
  <c r="N15" i="33"/>
  <c r="M15" i="33"/>
  <c r="J15" i="33"/>
  <c r="I15" i="33"/>
  <c r="F15" i="33"/>
  <c r="E15" i="33"/>
  <c r="DV14" i="33"/>
  <c r="DU14" i="33"/>
  <c r="DR14" i="33"/>
  <c r="DQ14" i="33"/>
  <c r="DN14" i="33"/>
  <c r="DM14" i="33"/>
  <c r="DJ14" i="33"/>
  <c r="DI14" i="33"/>
  <c r="DF14" i="33"/>
  <c r="DE14" i="33"/>
  <c r="DB14" i="33"/>
  <c r="DA14" i="33"/>
  <c r="CX14" i="33"/>
  <c r="CW14" i="33"/>
  <c r="CT14" i="33"/>
  <c r="CS14" i="33"/>
  <c r="CP14" i="33"/>
  <c r="CO14" i="33"/>
  <c r="CL14" i="33"/>
  <c r="CK14" i="33"/>
  <c r="CH14" i="33"/>
  <c r="CG14" i="33"/>
  <c r="CD14" i="33"/>
  <c r="CC14" i="33"/>
  <c r="BZ14" i="33"/>
  <c r="BY14" i="33"/>
  <c r="BV14" i="33"/>
  <c r="BU14" i="33"/>
  <c r="BR14" i="33"/>
  <c r="BQ14" i="33"/>
  <c r="BN14" i="33"/>
  <c r="BM14" i="33"/>
  <c r="BJ14" i="33"/>
  <c r="BI14" i="33"/>
  <c r="BF14" i="33"/>
  <c r="BE14" i="33"/>
  <c r="BB14" i="33"/>
  <c r="BA14" i="33"/>
  <c r="AX14" i="33"/>
  <c r="AW14" i="33"/>
  <c r="AT14" i="33"/>
  <c r="AS14" i="33"/>
  <c r="AP14" i="33"/>
  <c r="AO14" i="33"/>
  <c r="AL14" i="33"/>
  <c r="AK14" i="33"/>
  <c r="AH14" i="33"/>
  <c r="AG14" i="33"/>
  <c r="AD14" i="33"/>
  <c r="AC14" i="33"/>
  <c r="Z14" i="33"/>
  <c r="Y14" i="33"/>
  <c r="V14" i="33"/>
  <c r="U14" i="33"/>
  <c r="R14" i="33"/>
  <c r="Q14" i="33"/>
  <c r="N14" i="33"/>
  <c r="M14" i="33"/>
  <c r="J14" i="33"/>
  <c r="I14" i="33"/>
  <c r="F14" i="33"/>
  <c r="E14" i="33"/>
  <c r="DV13" i="33"/>
  <c r="DU13" i="33"/>
  <c r="DR13" i="33"/>
  <c r="DQ13" i="33"/>
  <c r="DN13" i="33"/>
  <c r="DM13" i="33"/>
  <c r="DJ13" i="33"/>
  <c r="DI13" i="33"/>
  <c r="DF13" i="33"/>
  <c r="DE13" i="33"/>
  <c r="DB13" i="33"/>
  <c r="DA13" i="33"/>
  <c r="CX13" i="33"/>
  <c r="CW13" i="33"/>
  <c r="CT13" i="33"/>
  <c r="CS13" i="33"/>
  <c r="CP13" i="33"/>
  <c r="CO13" i="33"/>
  <c r="CL13" i="33"/>
  <c r="CK13" i="33"/>
  <c r="CH13" i="33"/>
  <c r="CG13" i="33"/>
  <c r="CD13" i="33"/>
  <c r="CC13" i="33"/>
  <c r="BZ13" i="33"/>
  <c r="BY13" i="33"/>
  <c r="BV13" i="33"/>
  <c r="BU13" i="33"/>
  <c r="BR13" i="33"/>
  <c r="BQ13" i="33"/>
  <c r="BN13" i="33"/>
  <c r="BM13" i="33"/>
  <c r="BJ13" i="33"/>
  <c r="BI13" i="33"/>
  <c r="BF13" i="33"/>
  <c r="BE13" i="33"/>
  <c r="BB13" i="33"/>
  <c r="BA13" i="33"/>
  <c r="AX13" i="33"/>
  <c r="AW13" i="33"/>
  <c r="AT13" i="33"/>
  <c r="AS13" i="33"/>
  <c r="AP13" i="33"/>
  <c r="AO13" i="33"/>
  <c r="AL13" i="33"/>
  <c r="AK13" i="33"/>
  <c r="AH13" i="33"/>
  <c r="AG13" i="33"/>
  <c r="AD13" i="33"/>
  <c r="AC13" i="33"/>
  <c r="Z13" i="33"/>
  <c r="Y13" i="33"/>
  <c r="V13" i="33"/>
  <c r="U13" i="33"/>
  <c r="R13" i="33"/>
  <c r="Q13" i="33"/>
  <c r="N13" i="33"/>
  <c r="M13" i="33"/>
  <c r="J13" i="33"/>
  <c r="I13" i="33"/>
  <c r="F13" i="33"/>
  <c r="E13" i="33"/>
  <c r="DV12" i="33"/>
  <c r="DU12" i="33"/>
  <c r="DR12" i="33"/>
  <c r="DQ12" i="33"/>
  <c r="DN12" i="33"/>
  <c r="DM12" i="33"/>
  <c r="DJ12" i="33"/>
  <c r="DI12" i="33"/>
  <c r="DF12" i="33"/>
  <c r="DE12" i="33"/>
  <c r="DB12" i="33"/>
  <c r="DA12" i="33"/>
  <c r="CX12" i="33"/>
  <c r="CW12" i="33"/>
  <c r="CT12" i="33"/>
  <c r="CS12" i="33"/>
  <c r="CP12" i="33"/>
  <c r="CO12" i="33"/>
  <c r="CL12" i="33"/>
  <c r="CK12" i="33"/>
  <c r="CH12" i="33"/>
  <c r="CG12" i="33"/>
  <c r="CD12" i="33"/>
  <c r="CC12" i="33"/>
  <c r="BZ12" i="33"/>
  <c r="BY12" i="33"/>
  <c r="BV12" i="33"/>
  <c r="BU12" i="33"/>
  <c r="BR12" i="33"/>
  <c r="BQ12" i="33"/>
  <c r="BN12" i="33"/>
  <c r="BM12" i="33"/>
  <c r="BJ12" i="33"/>
  <c r="BI12" i="33"/>
  <c r="BF12" i="33"/>
  <c r="BE12" i="33"/>
  <c r="BB12" i="33"/>
  <c r="BA12" i="33"/>
  <c r="AX12" i="33"/>
  <c r="AW12" i="33"/>
  <c r="AT12" i="33"/>
  <c r="AS12" i="33"/>
  <c r="AP12" i="33"/>
  <c r="AO12" i="33"/>
  <c r="AL12" i="33"/>
  <c r="AK12" i="33"/>
  <c r="AH12" i="33"/>
  <c r="AG12" i="33"/>
  <c r="AD12" i="33"/>
  <c r="AC12" i="33"/>
  <c r="Z12" i="33"/>
  <c r="Y12" i="33"/>
  <c r="V12" i="33"/>
  <c r="U12" i="33"/>
  <c r="R12" i="33"/>
  <c r="Q12" i="33"/>
  <c r="N12" i="33"/>
  <c r="M12" i="33"/>
  <c r="J12" i="33"/>
  <c r="I12" i="33"/>
  <c r="F12" i="33"/>
  <c r="E12" i="33"/>
  <c r="DV11" i="33"/>
  <c r="DU11" i="33"/>
  <c r="DR11" i="33"/>
  <c r="DQ11" i="33"/>
  <c r="DN11" i="33"/>
  <c r="DM11" i="33"/>
  <c r="DJ11" i="33"/>
  <c r="DI11" i="33"/>
  <c r="DF11" i="33"/>
  <c r="DE11" i="33"/>
  <c r="DB11" i="33"/>
  <c r="DA11" i="33"/>
  <c r="CX11" i="33"/>
  <c r="CW11" i="33"/>
  <c r="CT11" i="33"/>
  <c r="CS11" i="33"/>
  <c r="CP11" i="33"/>
  <c r="CO11" i="33"/>
  <c r="CL11" i="33"/>
  <c r="CK11" i="33"/>
  <c r="CH11" i="33"/>
  <c r="CG11" i="33"/>
  <c r="CD11" i="33"/>
  <c r="CC11" i="33"/>
  <c r="BZ11" i="33"/>
  <c r="BY11" i="33"/>
  <c r="BV11" i="33"/>
  <c r="BU11" i="33"/>
  <c r="BR11" i="33"/>
  <c r="BQ11" i="33"/>
  <c r="BN11" i="33"/>
  <c r="BM11" i="33"/>
  <c r="BJ11" i="33"/>
  <c r="BI11" i="33"/>
  <c r="BF11" i="33"/>
  <c r="BE11" i="33"/>
  <c r="BB11" i="33"/>
  <c r="BA11" i="33"/>
  <c r="AX11" i="33"/>
  <c r="AW11" i="33"/>
  <c r="AT11" i="33"/>
  <c r="AS11" i="33"/>
  <c r="AP11" i="33"/>
  <c r="AO11" i="33"/>
  <c r="AL11" i="33"/>
  <c r="AK11" i="33"/>
  <c r="AH11" i="33"/>
  <c r="AG11" i="33"/>
  <c r="AD11" i="33"/>
  <c r="AC11" i="33"/>
  <c r="Z11" i="33"/>
  <c r="Y11" i="33"/>
  <c r="V11" i="33"/>
  <c r="U11" i="33"/>
  <c r="R11" i="33"/>
  <c r="Q11" i="33"/>
  <c r="N11" i="33"/>
  <c r="M11" i="33"/>
  <c r="J11" i="33"/>
  <c r="I11" i="33"/>
  <c r="F11" i="33"/>
  <c r="E11" i="33"/>
  <c r="DV10" i="33"/>
  <c r="DU10" i="33"/>
  <c r="DR10" i="33"/>
  <c r="DQ10" i="33"/>
  <c r="DN10" i="33"/>
  <c r="DM10" i="33"/>
  <c r="DJ10" i="33"/>
  <c r="DI10" i="33"/>
  <c r="DF10" i="33"/>
  <c r="DE10" i="33"/>
  <c r="DB10" i="33"/>
  <c r="DA10" i="33"/>
  <c r="CX10" i="33"/>
  <c r="CW10" i="33"/>
  <c r="CT10" i="33"/>
  <c r="CS10" i="33"/>
  <c r="CP10" i="33"/>
  <c r="CO10" i="33"/>
  <c r="CL10" i="33"/>
  <c r="CK10" i="33"/>
  <c r="CH10" i="33"/>
  <c r="CG10" i="33"/>
  <c r="CD10" i="33"/>
  <c r="CC10" i="33"/>
  <c r="BZ10" i="33"/>
  <c r="BY10" i="33"/>
  <c r="BV10" i="33"/>
  <c r="BU10" i="33"/>
  <c r="BR10" i="33"/>
  <c r="BQ10" i="33"/>
  <c r="BN10" i="33"/>
  <c r="BM10" i="33"/>
  <c r="BJ10" i="33"/>
  <c r="BI10" i="33"/>
  <c r="BF10" i="33"/>
  <c r="BE10" i="33"/>
  <c r="BB10" i="33"/>
  <c r="BA10" i="33"/>
  <c r="AX10" i="33"/>
  <c r="AW10" i="33"/>
  <c r="AT10" i="33"/>
  <c r="AS10" i="33"/>
  <c r="AP10" i="33"/>
  <c r="AO10" i="33"/>
  <c r="AL10" i="33"/>
  <c r="AK10" i="33"/>
  <c r="AH10" i="33"/>
  <c r="AG10" i="33"/>
  <c r="AD10" i="33"/>
  <c r="AC10" i="33"/>
  <c r="Z10" i="33"/>
  <c r="Y10" i="33"/>
  <c r="V10" i="33"/>
  <c r="U10" i="33"/>
  <c r="R10" i="33"/>
  <c r="Q10" i="33"/>
  <c r="N10" i="33"/>
  <c r="M10" i="33"/>
  <c r="J10" i="33"/>
  <c r="I10" i="33"/>
  <c r="F10" i="33"/>
  <c r="E10" i="33"/>
  <c r="DV9" i="33"/>
  <c r="DU9" i="33"/>
  <c r="DR9" i="33"/>
  <c r="DQ9" i="33"/>
  <c r="DN9" i="33"/>
  <c r="DM9" i="33"/>
  <c r="DJ9" i="33"/>
  <c r="DI9" i="33"/>
  <c r="DF9" i="33"/>
  <c r="DE9" i="33"/>
  <c r="DB9" i="33"/>
  <c r="DA9" i="33"/>
  <c r="CX9" i="33"/>
  <c r="CW9" i="33"/>
  <c r="CT9" i="33"/>
  <c r="CS9" i="33"/>
  <c r="CP9" i="33"/>
  <c r="CO9" i="33"/>
  <c r="CL9" i="33"/>
  <c r="CK9" i="33"/>
  <c r="CH9" i="33"/>
  <c r="CG9" i="33"/>
  <c r="CD9" i="33"/>
  <c r="CC9" i="33"/>
  <c r="BZ9" i="33"/>
  <c r="BY9" i="33"/>
  <c r="BV9" i="33"/>
  <c r="BU9" i="33"/>
  <c r="BR9" i="33"/>
  <c r="BQ9" i="33"/>
  <c r="BN9" i="33"/>
  <c r="BM9" i="33"/>
  <c r="BJ9" i="33"/>
  <c r="BI9" i="33"/>
  <c r="BF9" i="33"/>
  <c r="BE9" i="33"/>
  <c r="BB9" i="33"/>
  <c r="BA9" i="33"/>
  <c r="AX9" i="33"/>
  <c r="AW9" i="33"/>
  <c r="AT9" i="33"/>
  <c r="AS9" i="33"/>
  <c r="AP9" i="33"/>
  <c r="AO9" i="33"/>
  <c r="AL9" i="33"/>
  <c r="AK9" i="33"/>
  <c r="AH9" i="33"/>
  <c r="AG9" i="33"/>
  <c r="AD9" i="33"/>
  <c r="AC9" i="33"/>
  <c r="Z9" i="33"/>
  <c r="Y9" i="33"/>
  <c r="V9" i="33"/>
  <c r="U9" i="33"/>
  <c r="R9" i="33"/>
  <c r="Q9" i="33"/>
  <c r="N9" i="33"/>
  <c r="M9" i="33"/>
  <c r="J9" i="33"/>
  <c r="I9" i="33"/>
  <c r="F9" i="33"/>
  <c r="E9" i="33"/>
  <c r="DV8" i="33"/>
  <c r="DU8" i="33"/>
  <c r="DR8" i="33"/>
  <c r="DQ8" i="33"/>
  <c r="DN8" i="33"/>
  <c r="DM8" i="33"/>
  <c r="DJ8" i="33"/>
  <c r="DI8" i="33"/>
  <c r="DF8" i="33"/>
  <c r="DE8" i="33"/>
  <c r="DB8" i="33"/>
  <c r="DA8" i="33"/>
  <c r="CX8" i="33"/>
  <c r="CW8" i="33"/>
  <c r="CT8" i="33"/>
  <c r="CS8" i="33"/>
  <c r="CP8" i="33"/>
  <c r="CO8" i="33"/>
  <c r="CL8" i="33"/>
  <c r="CK8" i="33"/>
  <c r="CH8" i="33"/>
  <c r="CG8" i="33"/>
  <c r="CD8" i="33"/>
  <c r="CC8" i="33"/>
  <c r="BZ8" i="33"/>
  <c r="BY8" i="33"/>
  <c r="BV8" i="33"/>
  <c r="BU8" i="33"/>
  <c r="BR8" i="33"/>
  <c r="BQ8" i="33"/>
  <c r="BN8" i="33"/>
  <c r="BM8" i="33"/>
  <c r="BJ8" i="33"/>
  <c r="BI8" i="33"/>
  <c r="BF8" i="33"/>
  <c r="BE8" i="33"/>
  <c r="BB8" i="33"/>
  <c r="BA8" i="33"/>
  <c r="AX8" i="33"/>
  <c r="AW8" i="33"/>
  <c r="AT8" i="33"/>
  <c r="AS8" i="33"/>
  <c r="AP8" i="33"/>
  <c r="AO8" i="33"/>
  <c r="AL8" i="33"/>
  <c r="AK8" i="33"/>
  <c r="AH8" i="33"/>
  <c r="AG8" i="33"/>
  <c r="AD8" i="33"/>
  <c r="AC8" i="33"/>
  <c r="Z8" i="33"/>
  <c r="Y8" i="33"/>
  <c r="V8" i="33"/>
  <c r="U8" i="33"/>
  <c r="R8" i="33"/>
  <c r="Q8" i="33"/>
  <c r="N8" i="33"/>
  <c r="M8" i="33"/>
  <c r="J8" i="33"/>
  <c r="I8" i="33"/>
  <c r="F8" i="33"/>
  <c r="E8" i="33"/>
  <c r="DV7" i="33"/>
  <c r="DU7" i="33"/>
  <c r="DR7" i="33"/>
  <c r="DQ7" i="33"/>
  <c r="DN7" i="33"/>
  <c r="DM7" i="33"/>
  <c r="DJ7" i="33"/>
  <c r="DI7" i="33"/>
  <c r="DF7" i="33"/>
  <c r="DE7" i="33"/>
  <c r="DB7" i="33"/>
  <c r="DA7" i="33"/>
  <c r="CX7" i="33"/>
  <c r="CW7" i="33"/>
  <c r="CT7" i="33"/>
  <c r="CS7" i="33"/>
  <c r="CP7" i="33"/>
  <c r="CO7" i="33"/>
  <c r="CL7" i="33"/>
  <c r="CK7" i="33"/>
  <c r="CH7" i="33"/>
  <c r="CG7" i="33"/>
  <c r="CD7" i="33"/>
  <c r="CC7" i="33"/>
  <c r="BZ7" i="33"/>
  <c r="BY7" i="33"/>
  <c r="BV7" i="33"/>
  <c r="BU7" i="33"/>
  <c r="BR7" i="33"/>
  <c r="BQ7" i="33"/>
  <c r="BN7" i="33"/>
  <c r="BM7" i="33"/>
  <c r="BJ7" i="33"/>
  <c r="BI7" i="33"/>
  <c r="BF7" i="33"/>
  <c r="BE7" i="33"/>
  <c r="BB7" i="33"/>
  <c r="BA7" i="33"/>
  <c r="AX7" i="33"/>
  <c r="AW7" i="33"/>
  <c r="AT7" i="33"/>
  <c r="AS7" i="33"/>
  <c r="AP7" i="33"/>
  <c r="AO7" i="33"/>
  <c r="AL7" i="33"/>
  <c r="AK7" i="33"/>
  <c r="AH7" i="33"/>
  <c r="AG7" i="33"/>
  <c r="AD7" i="33"/>
  <c r="AC7" i="33"/>
  <c r="Z7" i="33"/>
  <c r="Y7" i="33"/>
  <c r="V7" i="33"/>
  <c r="U7" i="33"/>
  <c r="R7" i="33"/>
  <c r="Q7" i="33"/>
  <c r="N7" i="33"/>
  <c r="M7" i="33"/>
  <c r="J7" i="33"/>
  <c r="I7" i="33"/>
  <c r="E7" i="33"/>
  <c r="F7" i="33" s="1"/>
  <c r="F37" i="33" s="1"/>
  <c r="DU6" i="33"/>
  <c r="DQ6" i="33"/>
  <c r="DM6" i="33"/>
  <c r="DI6" i="33"/>
  <c r="DE6" i="33"/>
  <c r="DA6" i="33"/>
  <c r="CW6" i="33"/>
  <c r="CS6" i="33"/>
  <c r="CO6" i="33"/>
  <c r="CK6" i="33"/>
  <c r="CG6" i="33"/>
  <c r="CC6" i="33"/>
  <c r="BY6" i="33"/>
  <c r="BU6" i="33"/>
  <c r="BQ6" i="33"/>
  <c r="BM6" i="33"/>
  <c r="BI6" i="33"/>
  <c r="BE6" i="33"/>
  <c r="BA6" i="33"/>
  <c r="AW6" i="33"/>
  <c r="AS6" i="33"/>
  <c r="AO6" i="33"/>
  <c r="AK6" i="33"/>
  <c r="AG6" i="33"/>
  <c r="AC6" i="33"/>
  <c r="Y6" i="33"/>
  <c r="U6" i="33"/>
  <c r="Q6" i="33"/>
  <c r="M6" i="33"/>
  <c r="I6" i="33"/>
  <c r="E6" i="33"/>
  <c r="B6" i="33"/>
  <c r="A6" i="33" s="1"/>
  <c r="DS4" i="33"/>
  <c r="DO4" i="33"/>
  <c r="DK4" i="33"/>
  <c r="DG4" i="33"/>
  <c r="DC4" i="33"/>
  <c r="CY4" i="33"/>
  <c r="CU4" i="33"/>
  <c r="CQ4" i="33"/>
  <c r="CM4" i="33"/>
  <c r="CI4" i="33"/>
  <c r="CE4" i="33"/>
  <c r="CA4" i="33"/>
  <c r="BW4" i="33"/>
  <c r="BS4" i="33"/>
  <c r="BO4" i="33"/>
  <c r="BK4" i="33"/>
  <c r="BG4" i="33"/>
  <c r="BC4" i="33"/>
  <c r="AY4" i="33"/>
  <c r="AU4" i="33"/>
  <c r="AQ4" i="33"/>
  <c r="AM4" i="33"/>
  <c r="AI4" i="33"/>
  <c r="AE4" i="33"/>
  <c r="AA4" i="33"/>
  <c r="W4" i="33"/>
  <c r="S4" i="33"/>
  <c r="O4" i="33"/>
  <c r="K4" i="33"/>
  <c r="G4" i="33"/>
  <c r="C4" i="33"/>
  <c r="A2" i="33"/>
  <c r="F7" i="41" l="1"/>
  <c r="F37" i="41" s="1"/>
  <c r="D8" i="34"/>
  <c r="B8" i="34"/>
  <c r="C8" i="34"/>
  <c r="E9" i="34"/>
  <c r="F7" i="42"/>
  <c r="F36" i="42" s="1"/>
  <c r="B7" i="42"/>
  <c r="B7" i="41"/>
  <c r="B7" i="33"/>
  <c r="K36" i="1" l="1"/>
  <c r="K32" i="1"/>
  <c r="K28" i="1"/>
  <c r="K24" i="1"/>
  <c r="K20" i="1"/>
  <c r="K16" i="1"/>
  <c r="K12" i="1"/>
  <c r="K39" i="1"/>
  <c r="K35" i="1"/>
  <c r="K31" i="1"/>
  <c r="K27" i="1"/>
  <c r="K23" i="1"/>
  <c r="K19" i="1"/>
  <c r="K15" i="1"/>
  <c r="K11" i="1"/>
  <c r="K37" i="1"/>
  <c r="K33" i="1"/>
  <c r="K29" i="1"/>
  <c r="K25" i="1"/>
  <c r="K21" i="1"/>
  <c r="K17" i="1"/>
  <c r="K38" i="1"/>
  <c r="K34" i="1"/>
  <c r="K30" i="1"/>
  <c r="K26" i="1"/>
  <c r="K22" i="1"/>
  <c r="K18" i="1"/>
  <c r="K14" i="1"/>
  <c r="E10" i="34"/>
  <c r="D10" i="34" s="1"/>
  <c r="B9" i="34"/>
  <c r="C9" i="34"/>
  <c r="D9" i="34"/>
  <c r="A7" i="42"/>
  <c r="B8" i="42"/>
  <c r="A7" i="41"/>
  <c r="B8" i="41"/>
  <c r="A7" i="33"/>
  <c r="B8" i="33"/>
  <c r="E11" i="34" l="1"/>
  <c r="K10" i="1"/>
  <c r="B11" i="34"/>
  <c r="C11" i="34"/>
  <c r="B10" i="34"/>
  <c r="C10" i="34"/>
  <c r="D11" i="34"/>
  <c r="E12" i="34"/>
  <c r="B9" i="42"/>
  <c r="A8" i="42"/>
  <c r="A8" i="41"/>
  <c r="B9" i="41"/>
  <c r="A8" i="33"/>
  <c r="B9" i="33"/>
  <c r="D12" i="34" l="1"/>
  <c r="B12" i="34"/>
  <c r="C12" i="34"/>
  <c r="E13" i="34"/>
  <c r="A9" i="42"/>
  <c r="B10" i="42"/>
  <c r="A9" i="41"/>
  <c r="B10" i="41"/>
  <c r="A9" i="33"/>
  <c r="B10" i="33"/>
  <c r="D13" i="34" l="1"/>
  <c r="B13" i="34"/>
  <c r="C13" i="34"/>
  <c r="E14" i="34"/>
  <c r="A10" i="42"/>
  <c r="B11" i="42"/>
  <c r="A10" i="41"/>
  <c r="B11" i="41"/>
  <c r="A10" i="33"/>
  <c r="B11" i="33"/>
  <c r="D14" i="34" l="1"/>
  <c r="B14" i="34"/>
  <c r="C14" i="34"/>
  <c r="E15" i="34"/>
  <c r="A11" i="42"/>
  <c r="B12" i="42"/>
  <c r="A11" i="41"/>
  <c r="B12" i="41"/>
  <c r="A11" i="33"/>
  <c r="B12" i="33"/>
  <c r="D15" i="34" l="1"/>
  <c r="B15" i="34"/>
  <c r="C15" i="34"/>
  <c r="E16" i="34"/>
  <c r="B13" i="42"/>
  <c r="A12" i="42"/>
  <c r="A12" i="41"/>
  <c r="B13" i="41"/>
  <c r="A12" i="33"/>
  <c r="B13" i="33"/>
  <c r="D16" i="34" l="1"/>
  <c r="B16" i="34"/>
  <c r="C16" i="34"/>
  <c r="E17" i="34"/>
  <c r="B14" i="42"/>
  <c r="A13" i="42"/>
  <c r="A13" i="41"/>
  <c r="B14" i="41"/>
  <c r="A13" i="33"/>
  <c r="B14" i="33"/>
  <c r="D17" i="34" l="1"/>
  <c r="B17" i="34"/>
  <c r="C17" i="34"/>
  <c r="E18" i="34"/>
  <c r="B15" i="42"/>
  <c r="A14" i="42"/>
  <c r="A14" i="41"/>
  <c r="B15" i="41"/>
  <c r="A14" i="33"/>
  <c r="B15" i="33"/>
  <c r="D18" i="34" l="1"/>
  <c r="B18" i="34"/>
  <c r="C18" i="34"/>
  <c r="E19" i="34"/>
  <c r="A15" i="42"/>
  <c r="B16" i="42"/>
  <c r="A15" i="41"/>
  <c r="B16" i="41"/>
  <c r="A15" i="33"/>
  <c r="B16" i="33"/>
  <c r="D19" i="34" l="1"/>
  <c r="B19" i="34"/>
  <c r="C19" i="34"/>
  <c r="E20" i="34"/>
  <c r="A16" i="42"/>
  <c r="B17" i="42"/>
  <c r="A16" i="41"/>
  <c r="B17" i="41"/>
  <c r="A16" i="33"/>
  <c r="B17" i="33"/>
  <c r="D20" i="34" l="1"/>
  <c r="B20" i="34"/>
  <c r="C20" i="34"/>
  <c r="E21" i="34"/>
  <c r="B18" i="42"/>
  <c r="A17" i="42"/>
  <c r="A17" i="41"/>
  <c r="B18" i="41"/>
  <c r="A17" i="33"/>
  <c r="B18" i="33"/>
  <c r="D21" i="34" l="1"/>
  <c r="B21" i="34"/>
  <c r="C21" i="34"/>
  <c r="E22" i="34"/>
  <c r="A18" i="42"/>
  <c r="B19" i="42"/>
  <c r="A18" i="41"/>
  <c r="B19" i="41"/>
  <c r="A18" i="33"/>
  <c r="B19" i="33"/>
  <c r="D22" i="34" l="1"/>
  <c r="B22" i="34"/>
  <c r="C22" i="34"/>
  <c r="E23" i="34"/>
  <c r="B20" i="42"/>
  <c r="A19" i="42"/>
  <c r="A19" i="41"/>
  <c r="B20" i="41"/>
  <c r="A19" i="33"/>
  <c r="B20" i="33"/>
  <c r="D23" i="34" l="1"/>
  <c r="B23" i="34"/>
  <c r="C23" i="34"/>
  <c r="E24" i="34"/>
  <c r="A20" i="42"/>
  <c r="B21" i="42"/>
  <c r="A20" i="41"/>
  <c r="B21" i="41"/>
  <c r="A20" i="33"/>
  <c r="B21" i="33"/>
  <c r="D24" i="34" l="1"/>
  <c r="B24" i="34"/>
  <c r="C24" i="34"/>
  <c r="E25" i="34"/>
  <c r="A21" i="42"/>
  <c r="B22" i="42"/>
  <c r="A21" i="41"/>
  <c r="B22" i="41"/>
  <c r="A21" i="33"/>
  <c r="B22" i="33"/>
  <c r="D25" i="34" l="1"/>
  <c r="B25" i="34"/>
  <c r="C25" i="34"/>
  <c r="E26" i="34"/>
  <c r="B23" i="42"/>
  <c r="A22" i="42"/>
  <c r="A22" i="41"/>
  <c r="B23" i="41"/>
  <c r="A22" i="33"/>
  <c r="B23" i="33"/>
  <c r="M3" i="1"/>
  <c r="M8" i="1" s="1"/>
  <c r="D26" i="34" l="1"/>
  <c r="B26" i="34"/>
  <c r="C26" i="34"/>
  <c r="M4" i="1"/>
  <c r="E27" i="34"/>
  <c r="B24" i="42"/>
  <c r="A23" i="42"/>
  <c r="A23" i="41"/>
  <c r="B24" i="41"/>
  <c r="A23" i="33"/>
  <c r="B24" i="33"/>
  <c r="M7" i="1"/>
  <c r="N3" i="1"/>
  <c r="N8" i="1" s="1"/>
  <c r="M9" i="1" l="1"/>
  <c r="G14" i="1"/>
  <c r="D27" i="34"/>
  <c r="B27" i="34"/>
  <c r="C27" i="34"/>
  <c r="N4" i="1"/>
  <c r="N9" i="1" s="1"/>
  <c r="E28" i="34"/>
  <c r="A24" i="42"/>
  <c r="B25" i="42"/>
  <c r="A24" i="41"/>
  <c r="B25" i="41"/>
  <c r="A24" i="33"/>
  <c r="B25" i="33"/>
  <c r="O3" i="1"/>
  <c r="O8" i="1" s="1"/>
  <c r="N7" i="1"/>
  <c r="D28" i="34" l="1"/>
  <c r="B28" i="34"/>
  <c r="C28" i="34"/>
  <c r="O4" i="1"/>
  <c r="E29" i="34"/>
  <c r="B26" i="42"/>
  <c r="A25" i="42"/>
  <c r="A25" i="41"/>
  <c r="B26" i="41"/>
  <c r="A25" i="33"/>
  <c r="B26" i="33"/>
  <c r="O7" i="1"/>
  <c r="K13" i="1" s="1"/>
  <c r="P3" i="1"/>
  <c r="P8" i="1" s="1"/>
  <c r="O9" i="1" l="1"/>
  <c r="D29" i="34"/>
  <c r="B29" i="34"/>
  <c r="C29" i="34"/>
  <c r="P4" i="1"/>
  <c r="P9" i="1" s="1"/>
  <c r="E30" i="34"/>
  <c r="B27" i="42"/>
  <c r="A26" i="42"/>
  <c r="A26" i="41"/>
  <c r="B27" i="41"/>
  <c r="A26" i="33"/>
  <c r="B27" i="33"/>
  <c r="P7" i="1"/>
  <c r="Q3" i="1"/>
  <c r="Q8" i="1" s="1"/>
  <c r="D30" i="34" l="1"/>
  <c r="B30" i="34"/>
  <c r="C30" i="34"/>
  <c r="Q4" i="1"/>
  <c r="E31" i="34"/>
  <c r="A27" i="42"/>
  <c r="B28" i="42"/>
  <c r="A27" i="41"/>
  <c r="B28" i="41"/>
  <c r="A27" i="33"/>
  <c r="B28" i="33"/>
  <c r="Q7" i="1"/>
  <c r="R3" i="1"/>
  <c r="R8" i="1" s="1"/>
  <c r="Q9" i="1" l="1"/>
  <c r="D31" i="34"/>
  <c r="B31" i="34"/>
  <c r="C31" i="34"/>
  <c r="R4" i="1"/>
  <c r="R9" i="1" s="1"/>
  <c r="E32" i="34"/>
  <c r="A28" i="42"/>
  <c r="B29" i="42"/>
  <c r="A28" i="41"/>
  <c r="B29" i="41"/>
  <c r="A28" i="33"/>
  <c r="B29" i="33"/>
  <c r="R7" i="1"/>
  <c r="S3" i="1"/>
  <c r="S8" i="1" s="1"/>
  <c r="D32" i="34" l="1"/>
  <c r="B32" i="34"/>
  <c r="C32" i="34"/>
  <c r="S4" i="1"/>
  <c r="E33" i="34"/>
  <c r="A29" i="42"/>
  <c r="B30" i="42"/>
  <c r="A29" i="41"/>
  <c r="B30" i="41"/>
  <c r="A29" i="33"/>
  <c r="B30" i="33"/>
  <c r="R6" i="1"/>
  <c r="S7" i="1"/>
  <c r="T3" i="1"/>
  <c r="T8" i="1" s="1"/>
  <c r="S9" i="1" l="1"/>
  <c r="D33" i="34"/>
  <c r="B33" i="34"/>
  <c r="C33" i="34"/>
  <c r="T4" i="1"/>
  <c r="T9" i="1" s="1"/>
  <c r="E34" i="34"/>
  <c r="A30" i="42"/>
  <c r="B31" i="42"/>
  <c r="A30" i="41"/>
  <c r="B31" i="41"/>
  <c r="A30" i="33"/>
  <c r="B31" i="33"/>
  <c r="T7" i="1"/>
  <c r="U3" i="1"/>
  <c r="U8" i="1" s="1"/>
  <c r="D34" i="34" l="1"/>
  <c r="B34" i="34"/>
  <c r="C34" i="34"/>
  <c r="U4" i="1"/>
  <c r="E35" i="34"/>
  <c r="A31" i="42"/>
  <c r="B32" i="42"/>
  <c r="A31" i="41"/>
  <c r="B32" i="41"/>
  <c r="A31" i="33"/>
  <c r="B32" i="33"/>
  <c r="U7" i="1"/>
  <c r="V3" i="1"/>
  <c r="V8" i="1" s="1"/>
  <c r="U9" i="1" l="1"/>
  <c r="B35" i="34"/>
  <c r="C35" i="34"/>
  <c r="V4" i="1"/>
  <c r="V9" i="1" s="1"/>
  <c r="E36" i="34"/>
  <c r="E37" i="34" s="1"/>
  <c r="D35" i="34"/>
  <c r="B33" i="42"/>
  <c r="A32" i="42"/>
  <c r="A32" i="41"/>
  <c r="B33" i="41"/>
  <c r="A32" i="33"/>
  <c r="B33" i="33"/>
  <c r="V7" i="1"/>
  <c r="W3" i="1"/>
  <c r="W8" i="1" s="1"/>
  <c r="D37" i="34" l="1"/>
  <c r="B37" i="34"/>
  <c r="C37" i="34"/>
  <c r="D36" i="34"/>
  <c r="B36" i="34"/>
  <c r="C36" i="34"/>
  <c r="W4" i="1"/>
  <c r="W9" i="1" s="1"/>
  <c r="E38" i="34"/>
  <c r="A33" i="42"/>
  <c r="B34" i="42"/>
  <c r="A33" i="41"/>
  <c r="B34" i="41"/>
  <c r="A33" i="33"/>
  <c r="B34" i="33"/>
  <c r="W7" i="1"/>
  <c r="X3" i="1"/>
  <c r="X8" i="1" s="1"/>
  <c r="D38" i="34" l="1"/>
  <c r="B38" i="34"/>
  <c r="C38" i="34"/>
  <c r="X4" i="1"/>
  <c r="X9" i="1" s="1"/>
  <c r="E39" i="34"/>
  <c r="B35" i="42"/>
  <c r="A34" i="42"/>
  <c r="A34" i="41"/>
  <c r="B35" i="41"/>
  <c r="A34" i="33"/>
  <c r="B35" i="33"/>
  <c r="X7" i="1"/>
  <c r="Y3" i="1"/>
  <c r="Y8" i="1" s="1"/>
  <c r="D39" i="34" l="1"/>
  <c r="B39" i="34"/>
  <c r="C39" i="34"/>
  <c r="Y4" i="1"/>
  <c r="Y9" i="1" s="1"/>
  <c r="E40" i="34"/>
  <c r="A35" i="42"/>
  <c r="A35" i="41"/>
  <c r="B36" i="41"/>
  <c r="A36" i="41" s="1"/>
  <c r="A35" i="33"/>
  <c r="B36" i="33"/>
  <c r="A36" i="33" s="1"/>
  <c r="Y7" i="1"/>
  <c r="Z3" i="1"/>
  <c r="Z8" i="1" s="1"/>
  <c r="D40" i="34" l="1"/>
  <c r="B40" i="34"/>
  <c r="C40" i="34"/>
  <c r="Z4" i="1"/>
  <c r="Z9" i="1" s="1"/>
  <c r="E41" i="34"/>
  <c r="Y6" i="1"/>
  <c r="Z7" i="1"/>
  <c r="AA3" i="1"/>
  <c r="AA8" i="1" s="1"/>
  <c r="D41" i="34" l="1"/>
  <c r="B41" i="34"/>
  <c r="C41" i="34"/>
  <c r="AA4" i="1"/>
  <c r="AA9" i="1" s="1"/>
  <c r="E42" i="34"/>
  <c r="AB3" i="1"/>
  <c r="AB8" i="1" s="1"/>
  <c r="AA7" i="1"/>
  <c r="D42" i="34" l="1"/>
  <c r="B42" i="34"/>
  <c r="C42" i="34"/>
  <c r="AB4" i="1"/>
  <c r="AB9" i="1" s="1"/>
  <c r="E43" i="34"/>
  <c r="AB7" i="1"/>
  <c r="AC3" i="1"/>
  <c r="AC8" i="1" s="1"/>
  <c r="B43" i="34" l="1"/>
  <c r="C43" i="34"/>
  <c r="AC4" i="1"/>
  <c r="AC9" i="1" s="1"/>
  <c r="D43" i="34"/>
  <c r="E44" i="34"/>
  <c r="AC7" i="1"/>
  <c r="AD3" i="1"/>
  <c r="AD8" i="1" s="1"/>
  <c r="D44" i="34" l="1"/>
  <c r="B44" i="34"/>
  <c r="C44" i="34"/>
  <c r="AD4" i="1"/>
  <c r="AD9" i="1" s="1"/>
  <c r="E45" i="34"/>
  <c r="AD7" i="1"/>
  <c r="AE3" i="1"/>
  <c r="AE8" i="1" s="1"/>
  <c r="D45" i="34" l="1"/>
  <c r="B45" i="34"/>
  <c r="C45" i="34"/>
  <c r="AE4" i="1"/>
  <c r="AE9" i="1" s="1"/>
  <c r="E46" i="34"/>
  <c r="AE7" i="1"/>
  <c r="AF3" i="1"/>
  <c r="AF8" i="1" s="1"/>
  <c r="D46" i="34" l="1"/>
  <c r="B46" i="34"/>
  <c r="C46" i="34"/>
  <c r="AF4" i="1"/>
  <c r="AF9" i="1" s="1"/>
  <c r="E47" i="34"/>
  <c r="AF7" i="1"/>
  <c r="AG3" i="1"/>
  <c r="AG8" i="1" s="1"/>
  <c r="D47" i="34" l="1"/>
  <c r="B47" i="34"/>
  <c r="C47" i="34"/>
  <c r="AG4" i="1"/>
  <c r="AG9" i="1" s="1"/>
  <c r="E48" i="34"/>
  <c r="AG7" i="1"/>
  <c r="AF6" i="1"/>
  <c r="AH3" i="1"/>
  <c r="AH8" i="1" s="1"/>
  <c r="D48" i="34" l="1"/>
  <c r="B48" i="34"/>
  <c r="C48" i="34"/>
  <c r="AH4" i="1"/>
  <c r="AH9" i="1" s="1"/>
  <c r="E49" i="34"/>
  <c r="AH7" i="1"/>
  <c r="AI3" i="1"/>
  <c r="AI8" i="1" s="1"/>
  <c r="D49" i="34" l="1"/>
  <c r="B49" i="34"/>
  <c r="C49" i="34"/>
  <c r="AI4" i="1"/>
  <c r="AI9" i="1" s="1"/>
  <c r="E50" i="34"/>
  <c r="AJ3" i="1"/>
  <c r="AJ8" i="1" s="1"/>
  <c r="AI7" i="1"/>
  <c r="D50" i="34" l="1"/>
  <c r="B50" i="34"/>
  <c r="C50" i="34"/>
  <c r="AJ4" i="1"/>
  <c r="AJ9" i="1" s="1"/>
  <c r="E51" i="34"/>
  <c r="AJ7" i="1"/>
  <c r="AK3" i="1"/>
  <c r="AK8" i="1" s="1"/>
  <c r="D51" i="34" l="1"/>
  <c r="B51" i="34"/>
  <c r="C51" i="34"/>
  <c r="AK4" i="1"/>
  <c r="AK9" i="1" s="1"/>
  <c r="E52" i="34"/>
  <c r="AK7" i="1"/>
  <c r="AL3" i="1"/>
  <c r="AL8" i="1" s="1"/>
  <c r="D52" i="34" l="1"/>
  <c r="B52" i="34"/>
  <c r="C52" i="34"/>
  <c r="AL4" i="1"/>
  <c r="AL9" i="1" s="1"/>
  <c r="E53" i="34"/>
  <c r="AL7" i="1"/>
  <c r="AM3" i="1"/>
  <c r="AM8" i="1" s="1"/>
  <c r="D53" i="34" l="1"/>
  <c r="B53" i="34"/>
  <c r="C53" i="34"/>
  <c r="AM4" i="1"/>
  <c r="AM9" i="1" s="1"/>
  <c r="E54" i="34"/>
  <c r="AM7" i="1"/>
  <c r="AN3" i="1"/>
  <c r="AN8" i="1" s="1"/>
  <c r="D54" i="34" l="1"/>
  <c r="C54" i="34"/>
  <c r="B54" i="34"/>
  <c r="AN4" i="1"/>
  <c r="AN9" i="1" s="1"/>
  <c r="E55" i="34"/>
  <c r="AN7" i="1"/>
  <c r="AO3" i="1"/>
  <c r="AO8" i="1" s="1"/>
  <c r="AM6" i="1"/>
  <c r="D55" i="34" l="1"/>
  <c r="B55" i="34"/>
  <c r="C55" i="34"/>
  <c r="AO4" i="1"/>
  <c r="AO9" i="1" s="1"/>
  <c r="E56" i="34"/>
  <c r="AO7" i="1"/>
  <c r="AP3" i="1"/>
  <c r="AP8" i="1" s="1"/>
  <c r="D56" i="34" l="1"/>
  <c r="B56" i="34"/>
  <c r="C56" i="34"/>
  <c r="AP4" i="1"/>
  <c r="AP9" i="1" s="1"/>
  <c r="E57" i="34"/>
  <c r="AP7" i="1"/>
  <c r="AQ3" i="1"/>
  <c r="AQ8" i="1" s="1"/>
  <c r="D57" i="34" l="1"/>
  <c r="B57" i="34"/>
  <c r="C57" i="34"/>
  <c r="AQ4" i="1"/>
  <c r="AQ9" i="1" s="1"/>
  <c r="E58" i="34"/>
  <c r="AQ7" i="1"/>
  <c r="AR3" i="1"/>
  <c r="AR8" i="1" s="1"/>
  <c r="D58" i="34" l="1"/>
  <c r="B58" i="34"/>
  <c r="C58" i="34"/>
  <c r="AR4" i="1"/>
  <c r="AR9" i="1" s="1"/>
  <c r="E59" i="34"/>
  <c r="AR7" i="1"/>
  <c r="AS3" i="1"/>
  <c r="AS8" i="1" s="1"/>
  <c r="D59" i="34" l="1"/>
  <c r="B59" i="34"/>
  <c r="C59" i="34"/>
  <c r="AS4" i="1"/>
  <c r="AS9" i="1" s="1"/>
  <c r="E60" i="34"/>
  <c r="AS7" i="1"/>
  <c r="AT3" i="1"/>
  <c r="AT8" i="1" s="1"/>
  <c r="D60" i="34" l="1"/>
  <c r="B60" i="34"/>
  <c r="C60" i="34"/>
  <c r="AT4" i="1"/>
  <c r="AT9" i="1" s="1"/>
  <c r="E61" i="34"/>
  <c r="AU3" i="1"/>
  <c r="AU8" i="1" s="1"/>
  <c r="AT7" i="1"/>
  <c r="D61" i="34" l="1"/>
  <c r="B61" i="34"/>
  <c r="C61" i="34"/>
  <c r="AU4" i="1"/>
  <c r="AU9" i="1" s="1"/>
  <c r="E62" i="34"/>
  <c r="AT6" i="1"/>
  <c r="AU7" i="1"/>
  <c r="AV3" i="1"/>
  <c r="AV8" i="1" s="1"/>
  <c r="D62" i="34" l="1"/>
  <c r="B62" i="34"/>
  <c r="C62" i="34"/>
  <c r="AV4" i="1"/>
  <c r="AV9" i="1" s="1"/>
  <c r="E63" i="34"/>
  <c r="AV7" i="1"/>
  <c r="AW3" i="1"/>
  <c r="AW8" i="1" s="1"/>
  <c r="D63" i="34" l="1"/>
  <c r="B63" i="34"/>
  <c r="C63" i="34"/>
  <c r="AW4" i="1"/>
  <c r="AW9" i="1" s="1"/>
  <c r="E64" i="34"/>
  <c r="AW7" i="1"/>
  <c r="AX3" i="1"/>
  <c r="AX8" i="1" s="1"/>
  <c r="D64" i="34" l="1"/>
  <c r="B64" i="34"/>
  <c r="C64" i="34"/>
  <c r="AX4" i="1"/>
  <c r="AX9" i="1" s="1"/>
  <c r="E65" i="34"/>
  <c r="AX7" i="1"/>
  <c r="AY3" i="1"/>
  <c r="AY8" i="1" s="1"/>
  <c r="D65" i="34" l="1"/>
  <c r="B65" i="34"/>
  <c r="C65" i="34"/>
  <c r="AY4" i="1"/>
  <c r="AY9" i="1" s="1"/>
  <c r="E66" i="34"/>
  <c r="AY7" i="1"/>
  <c r="AZ3" i="1"/>
  <c r="AZ8" i="1" s="1"/>
  <c r="D66" i="34" l="1"/>
  <c r="B66" i="34"/>
  <c r="C66" i="34"/>
  <c r="AZ4" i="1"/>
  <c r="AZ9" i="1" s="1"/>
  <c r="E67" i="34"/>
  <c r="AZ7" i="1"/>
  <c r="BA3" i="1"/>
  <c r="BA8" i="1" s="1"/>
  <c r="D67" i="34" l="1"/>
  <c r="B67" i="34"/>
  <c r="C67" i="34"/>
  <c r="BA4" i="1"/>
  <c r="BA9" i="1" s="1"/>
  <c r="E68" i="34"/>
  <c r="BA7" i="1"/>
  <c r="BB3" i="1"/>
  <c r="BB8" i="1" s="1"/>
  <c r="D68" i="34" l="1"/>
  <c r="B68" i="34"/>
  <c r="C68" i="34"/>
  <c r="BB4" i="1"/>
  <c r="BB9" i="1" s="1"/>
  <c r="E69" i="34"/>
  <c r="BA6" i="1"/>
  <c r="BB7" i="1"/>
  <c r="BC3" i="1"/>
  <c r="BC8" i="1" s="1"/>
  <c r="D69" i="34" l="1"/>
  <c r="B69" i="34"/>
  <c r="C69" i="34"/>
  <c r="BC4" i="1"/>
  <c r="BC9" i="1" s="1"/>
  <c r="E70" i="34"/>
  <c r="BC7" i="1"/>
  <c r="BD3" i="1"/>
  <c r="BD8" i="1" s="1"/>
  <c r="D70" i="34" l="1"/>
  <c r="C70" i="34"/>
  <c r="B70" i="34"/>
  <c r="BD4" i="1"/>
  <c r="BD9" i="1" s="1"/>
  <c r="E71" i="34"/>
  <c r="BD7" i="1"/>
  <c r="BE3" i="1"/>
  <c r="BE8" i="1" s="1"/>
  <c r="D71" i="34" l="1"/>
  <c r="B71" i="34"/>
  <c r="C71" i="34"/>
  <c r="BE4" i="1"/>
  <c r="BE9" i="1" s="1"/>
  <c r="E72" i="34"/>
  <c r="BE7" i="1"/>
  <c r="BF3" i="1"/>
  <c r="BF8" i="1" s="1"/>
  <c r="D72" i="34" l="1"/>
  <c r="B72" i="34"/>
  <c r="C72" i="34"/>
  <c r="BF4" i="1"/>
  <c r="BF9" i="1" s="1"/>
  <c r="E73" i="34"/>
  <c r="BF7" i="1"/>
  <c r="BG3" i="1"/>
  <c r="BG8" i="1" s="1"/>
  <c r="D73" i="34" l="1"/>
  <c r="B73" i="34"/>
  <c r="C73" i="34"/>
  <c r="BG4" i="1"/>
  <c r="BG9" i="1" s="1"/>
  <c r="E74" i="34"/>
  <c r="BH3" i="1"/>
  <c r="BH8" i="1" s="1"/>
  <c r="BG7" i="1"/>
  <c r="D74" i="34" l="1"/>
  <c r="B74" i="34"/>
  <c r="C74" i="34"/>
  <c r="BH4" i="1"/>
  <c r="BH9" i="1" s="1"/>
  <c r="E75" i="34"/>
  <c r="BH7" i="1"/>
  <c r="BI3" i="1"/>
  <c r="BI8" i="1" s="1"/>
  <c r="D75" i="34" l="1"/>
  <c r="B75" i="34"/>
  <c r="C75" i="34"/>
  <c r="BI4" i="1"/>
  <c r="BI9" i="1" s="1"/>
  <c r="E76" i="34"/>
  <c r="BI7" i="1"/>
  <c r="BJ3" i="1"/>
  <c r="BJ8" i="1" s="1"/>
  <c r="BH6" i="1"/>
  <c r="D76" i="34" l="1"/>
  <c r="B76" i="34"/>
  <c r="C76" i="34"/>
  <c r="BJ4" i="1"/>
  <c r="BJ9" i="1" s="1"/>
  <c r="E77" i="34"/>
  <c r="BJ7" i="1"/>
  <c r="BK3" i="1"/>
  <c r="BK8" i="1" s="1"/>
  <c r="D77" i="34" l="1"/>
  <c r="B77" i="34"/>
  <c r="C77" i="34"/>
  <c r="BK4" i="1"/>
  <c r="BK9" i="1" s="1"/>
  <c r="E78" i="34"/>
  <c r="BK7" i="1"/>
  <c r="BL3" i="1"/>
  <c r="BL8" i="1" s="1"/>
  <c r="D78" i="34" l="1"/>
  <c r="B78" i="34"/>
  <c r="C78" i="34"/>
  <c r="BL4" i="1"/>
  <c r="BL9" i="1" s="1"/>
  <c r="E79" i="34"/>
  <c r="BL7" i="1"/>
  <c r="BM3" i="1"/>
  <c r="BM8" i="1" s="1"/>
  <c r="D79" i="34" l="1"/>
  <c r="B79" i="34"/>
  <c r="C79" i="34"/>
  <c r="BM4" i="1"/>
  <c r="BM9" i="1" s="1"/>
  <c r="E80" i="34"/>
  <c r="BM7" i="1"/>
  <c r="BN3" i="1"/>
  <c r="BN8" i="1" s="1"/>
  <c r="D80" i="34" l="1"/>
  <c r="B80" i="34"/>
  <c r="C80" i="34"/>
  <c r="BN4" i="1"/>
  <c r="BN9" i="1" s="1"/>
  <c r="E81" i="34"/>
  <c r="BN7" i="1"/>
  <c r="BO3" i="1"/>
  <c r="BO8" i="1" s="1"/>
  <c r="D81" i="34" l="1"/>
  <c r="B81" i="34"/>
  <c r="C81" i="34"/>
  <c r="BO4" i="1"/>
  <c r="BO9" i="1" s="1"/>
  <c r="E82" i="34"/>
  <c r="BP3" i="1"/>
  <c r="BP8" i="1" s="1"/>
  <c r="BO7" i="1"/>
  <c r="D82" i="34" l="1"/>
  <c r="B82" i="34"/>
  <c r="C82" i="34"/>
  <c r="BP4" i="1"/>
  <c r="BP9" i="1" s="1"/>
  <c r="E83" i="34"/>
  <c r="BP7" i="1"/>
  <c r="BO6" i="1"/>
  <c r="BQ3" i="1"/>
  <c r="BQ8" i="1" s="1"/>
  <c r="D83" i="34" l="1"/>
  <c r="B83" i="34"/>
  <c r="C83" i="34"/>
  <c r="BQ4" i="1"/>
  <c r="BQ9" i="1" s="1"/>
  <c r="E84" i="34"/>
  <c r="BQ7" i="1"/>
  <c r="BR3" i="1"/>
  <c r="BR8" i="1" s="1"/>
  <c r="D84" i="34" l="1"/>
  <c r="B84" i="34"/>
  <c r="C84" i="34"/>
  <c r="BR4" i="1"/>
  <c r="BR9" i="1" s="1"/>
  <c r="E85" i="34"/>
  <c r="BR7" i="1"/>
  <c r="BS3" i="1"/>
  <c r="BS8" i="1" s="1"/>
  <c r="D85" i="34" l="1"/>
  <c r="B85" i="34"/>
  <c r="C85" i="34"/>
  <c r="BS4" i="1"/>
  <c r="BS9" i="1" s="1"/>
  <c r="E86" i="34"/>
  <c r="BS7" i="1"/>
  <c r="BT3" i="1"/>
  <c r="BT8" i="1" s="1"/>
  <c r="D86" i="34" l="1"/>
  <c r="B86" i="34"/>
  <c r="C86" i="34"/>
  <c r="BT4" i="1"/>
  <c r="BT9" i="1" s="1"/>
  <c r="E87" i="34"/>
  <c r="BT7" i="1"/>
  <c r="BU3" i="1"/>
  <c r="BU8" i="1" s="1"/>
  <c r="D87" i="34" l="1"/>
  <c r="B87" i="34"/>
  <c r="C87" i="34"/>
  <c r="BU4" i="1"/>
  <c r="BU9" i="1" s="1"/>
  <c r="E88" i="34"/>
  <c r="BU7" i="1"/>
  <c r="BV3" i="1"/>
  <c r="BV8" i="1" s="1"/>
  <c r="D88" i="34" l="1"/>
  <c r="B88" i="34"/>
  <c r="C88" i="34"/>
  <c r="BV4" i="1"/>
  <c r="BV9" i="1" s="1"/>
  <c r="E89" i="34"/>
  <c r="BV7" i="1"/>
  <c r="BW3" i="1"/>
  <c r="BW8" i="1" s="1"/>
  <c r="D89" i="34" l="1"/>
  <c r="B89" i="34"/>
  <c r="C89" i="34"/>
  <c r="BW4" i="1"/>
  <c r="BW9" i="1" s="1"/>
  <c r="E90" i="34"/>
  <c r="BV6" i="1"/>
  <c r="BW7" i="1"/>
  <c r="BX3" i="1"/>
  <c r="BX8" i="1" s="1"/>
  <c r="D90" i="34" l="1"/>
  <c r="B90" i="34"/>
  <c r="C90" i="34"/>
  <c r="BX4" i="1"/>
  <c r="BX9" i="1" s="1"/>
  <c r="E91" i="34"/>
  <c r="BX7" i="1"/>
  <c r="BY3" i="1"/>
  <c r="BY8" i="1" s="1"/>
  <c r="D91" i="34" l="1"/>
  <c r="B91" i="34"/>
  <c r="C91" i="34"/>
  <c r="BY4" i="1"/>
  <c r="BY9" i="1" s="1"/>
  <c r="E92" i="34"/>
  <c r="BY7" i="1"/>
  <c r="BZ3" i="1"/>
  <c r="BZ8" i="1" s="1"/>
  <c r="D92" i="34" l="1"/>
  <c r="B92" i="34"/>
  <c r="C92" i="34"/>
  <c r="BZ4" i="1"/>
  <c r="BZ9" i="1" s="1"/>
  <c r="E93" i="34"/>
  <c r="CA3" i="1"/>
  <c r="CA8" i="1" s="1"/>
  <c r="BZ7" i="1"/>
  <c r="D93" i="34" l="1"/>
  <c r="B93" i="34"/>
  <c r="C93" i="34"/>
  <c r="CA4" i="1"/>
  <c r="CA9" i="1" s="1"/>
  <c r="E94" i="34"/>
  <c r="CA7" i="1"/>
  <c r="CB3" i="1"/>
  <c r="CB8" i="1" s="1"/>
  <c r="D94" i="34" l="1"/>
  <c r="B94" i="34"/>
  <c r="C94" i="34"/>
  <c r="CB4" i="1"/>
  <c r="CB9" i="1" s="1"/>
  <c r="E95" i="34"/>
  <c r="CB7" i="1"/>
  <c r="CC3" i="1"/>
  <c r="CC8" i="1" s="1"/>
  <c r="D95" i="34" l="1"/>
  <c r="B95" i="34"/>
  <c r="C95" i="34"/>
  <c r="CC4" i="1"/>
  <c r="CC9" i="1" s="1"/>
  <c r="E96" i="34"/>
  <c r="CC7" i="1"/>
  <c r="CD3" i="1"/>
  <c r="CD8" i="1" s="1"/>
  <c r="D96" i="34" l="1"/>
  <c r="B96" i="34"/>
  <c r="C96" i="34"/>
  <c r="CD4" i="1"/>
  <c r="CD9" i="1" s="1"/>
  <c r="E97" i="34"/>
  <c r="CC6" i="1"/>
  <c r="CD7" i="1"/>
  <c r="CE3" i="1"/>
  <c r="CE8" i="1" s="1"/>
  <c r="D97" i="34" l="1"/>
  <c r="B97" i="34"/>
  <c r="C97" i="34"/>
  <c r="CE4" i="1"/>
  <c r="CE9" i="1" s="1"/>
  <c r="E98" i="34"/>
  <c r="CE7" i="1"/>
  <c r="CF3" i="1"/>
  <c r="CF8" i="1" s="1"/>
  <c r="D98" i="34" l="1"/>
  <c r="B98" i="34"/>
  <c r="C98" i="34"/>
  <c r="CF4" i="1"/>
  <c r="CF9" i="1" s="1"/>
  <c r="E99" i="34"/>
  <c r="CF7" i="1"/>
  <c r="CG3" i="1"/>
  <c r="CG8" i="1" s="1"/>
  <c r="D99" i="34" l="1"/>
  <c r="B99" i="34"/>
  <c r="C99" i="34"/>
  <c r="CG4" i="1"/>
  <c r="CG9" i="1" s="1"/>
  <c r="E100" i="34"/>
  <c r="CG7" i="1"/>
  <c r="CH3" i="1"/>
  <c r="CH8" i="1" s="1"/>
  <c r="D100" i="34" l="1"/>
  <c r="B100" i="34"/>
  <c r="C100" i="34"/>
  <c r="CH4" i="1"/>
  <c r="CH9" i="1" s="1"/>
  <c r="E101" i="34"/>
  <c r="CH7" i="1"/>
  <c r="CI3" i="1"/>
  <c r="CI8" i="1" s="1"/>
  <c r="D101" i="34" l="1"/>
  <c r="B101" i="34"/>
  <c r="C101" i="34"/>
  <c r="CI4" i="1"/>
  <c r="CI9" i="1" s="1"/>
  <c r="E102" i="34"/>
  <c r="CI7" i="1"/>
  <c r="CJ3" i="1"/>
  <c r="CJ8" i="1" s="1"/>
  <c r="D102" i="34" l="1"/>
  <c r="B102" i="34"/>
  <c r="C102" i="34"/>
  <c r="CJ4" i="1"/>
  <c r="CJ9" i="1" s="1"/>
  <c r="E103" i="34"/>
  <c r="CJ7" i="1"/>
  <c r="CK3" i="1"/>
  <c r="CK8" i="1" s="1"/>
  <c r="D103" i="34" l="1"/>
  <c r="B103" i="34"/>
  <c r="C103" i="34"/>
  <c r="CK4" i="1"/>
  <c r="CK9" i="1" s="1"/>
  <c r="E104" i="34"/>
  <c r="CK7" i="1"/>
  <c r="CJ6" i="1"/>
  <c r="CL3" i="1"/>
  <c r="CL8" i="1" s="1"/>
  <c r="D104" i="34" l="1"/>
  <c r="B104" i="34"/>
  <c r="C104" i="34"/>
  <c r="CL4" i="1"/>
  <c r="CL9" i="1" s="1"/>
  <c r="E105" i="34"/>
  <c r="CL7" i="1"/>
  <c r="CM3" i="1"/>
  <c r="CM8" i="1" s="1"/>
  <c r="D105" i="34" l="1"/>
  <c r="B105" i="34"/>
  <c r="C105" i="34"/>
  <c r="CM4" i="1"/>
  <c r="CM9" i="1" s="1"/>
  <c r="E106" i="34"/>
  <c r="CN3" i="1"/>
  <c r="CN8" i="1" s="1"/>
  <c r="CM7" i="1"/>
  <c r="D106" i="34" l="1"/>
  <c r="B106" i="34"/>
  <c r="C106" i="34"/>
  <c r="CN4" i="1"/>
  <c r="CN9" i="1" s="1"/>
  <c r="E107" i="34"/>
  <c r="CN7" i="1"/>
  <c r="CO3" i="1"/>
  <c r="CO8" i="1" s="1"/>
  <c r="D107" i="34" l="1"/>
  <c r="B107" i="34"/>
  <c r="C107" i="34"/>
  <c r="CO4" i="1"/>
  <c r="CO9" i="1" s="1"/>
  <c r="E108" i="34"/>
  <c r="CO7" i="1"/>
  <c r="CP3" i="1"/>
  <c r="CP8" i="1" s="1"/>
  <c r="D108" i="34" l="1"/>
  <c r="B108" i="34"/>
  <c r="C108" i="34"/>
  <c r="CP4" i="1"/>
  <c r="CP9" i="1" s="1"/>
  <c r="E109" i="34"/>
  <c r="CP7" i="1"/>
  <c r="CQ3" i="1"/>
  <c r="CQ8" i="1" s="1"/>
  <c r="D109" i="34" l="1"/>
  <c r="B109" i="34"/>
  <c r="C109" i="34"/>
  <c r="CQ4" i="1"/>
  <c r="CQ9" i="1" s="1"/>
  <c r="E110" i="34"/>
  <c r="CQ7" i="1"/>
  <c r="CR3" i="1"/>
  <c r="CR8" i="1" s="1"/>
  <c r="D110" i="34" l="1"/>
  <c r="B110" i="34"/>
  <c r="C110" i="34"/>
  <c r="CR4" i="1"/>
  <c r="CR9" i="1" s="1"/>
  <c r="E111" i="34"/>
  <c r="CR7" i="1"/>
  <c r="CS3" i="1"/>
  <c r="CS8" i="1" s="1"/>
  <c r="CQ6" i="1"/>
  <c r="D111" i="34" l="1"/>
  <c r="B111" i="34"/>
  <c r="C111" i="34"/>
  <c r="CS4" i="1"/>
  <c r="CS9" i="1" s="1"/>
  <c r="E112" i="34"/>
  <c r="CS7" i="1"/>
  <c r="CT3" i="1"/>
  <c r="CT8" i="1" s="1"/>
  <c r="D112" i="34" l="1"/>
  <c r="B112" i="34"/>
  <c r="C112" i="34"/>
  <c r="CT4" i="1"/>
  <c r="CT9" i="1" s="1"/>
  <c r="E113" i="34"/>
  <c r="CT7" i="1"/>
  <c r="CU3" i="1"/>
  <c r="CU8" i="1" s="1"/>
  <c r="D113" i="34" l="1"/>
  <c r="B113" i="34"/>
  <c r="C113" i="34"/>
  <c r="CU4" i="1"/>
  <c r="CU9" i="1" s="1"/>
  <c r="E114" i="34"/>
  <c r="CV3" i="1"/>
  <c r="CV8" i="1" s="1"/>
  <c r="CU7" i="1"/>
  <c r="D114" i="34" l="1"/>
  <c r="B114" i="34"/>
  <c r="C114" i="34"/>
  <c r="CV4" i="1"/>
  <c r="CV9" i="1" s="1"/>
  <c r="E115" i="34"/>
  <c r="CV7" i="1"/>
  <c r="CW3" i="1"/>
  <c r="CW8" i="1" s="1"/>
  <c r="D115" i="34" l="1"/>
  <c r="B115" i="34"/>
  <c r="C115" i="34"/>
  <c r="CW4" i="1"/>
  <c r="CW9" i="1" s="1"/>
  <c r="E116" i="34"/>
  <c r="CW7" i="1"/>
  <c r="CX3" i="1"/>
  <c r="CX8" i="1" s="1"/>
  <c r="D116" i="34" l="1"/>
  <c r="B116" i="34"/>
  <c r="C116" i="34"/>
  <c r="CX4" i="1"/>
  <c r="CX9" i="1" s="1"/>
  <c r="E117" i="34"/>
  <c r="CX7" i="1"/>
  <c r="CY3" i="1"/>
  <c r="CY8" i="1" s="1"/>
  <c r="D117" i="34" l="1"/>
  <c r="B117" i="34"/>
  <c r="C117" i="34"/>
  <c r="CY4" i="1"/>
  <c r="CY9" i="1" s="1"/>
  <c r="E118" i="34"/>
  <c r="CX6" i="1"/>
  <c r="CY7" i="1"/>
  <c r="CZ3" i="1"/>
  <c r="CZ8" i="1" s="1"/>
  <c r="D118" i="34" l="1"/>
  <c r="C118" i="34"/>
  <c r="B118" i="34"/>
  <c r="CZ4" i="1"/>
  <c r="CZ9" i="1" s="1"/>
  <c r="E119" i="34"/>
  <c r="CZ7" i="1"/>
  <c r="DA3" i="1"/>
  <c r="DA8" i="1" s="1"/>
  <c r="D119" i="34" l="1"/>
  <c r="B119" i="34"/>
  <c r="C119" i="34"/>
  <c r="DA4" i="1"/>
  <c r="DA9" i="1" s="1"/>
  <c r="E120" i="34"/>
  <c r="DA7" i="1"/>
  <c r="DB3" i="1"/>
  <c r="DB8" i="1" s="1"/>
  <c r="D120" i="34" l="1"/>
  <c r="B120" i="34"/>
  <c r="C120" i="34"/>
  <c r="DB4" i="1"/>
  <c r="DB9" i="1" s="1"/>
  <c r="E121" i="34"/>
  <c r="DB7" i="1"/>
  <c r="DC3" i="1"/>
  <c r="DC8" i="1" s="1"/>
  <c r="D121" i="34" l="1"/>
  <c r="B121" i="34"/>
  <c r="C121" i="34"/>
  <c r="DC4" i="1"/>
  <c r="DC9" i="1" s="1"/>
  <c r="E122" i="34"/>
  <c r="DC7" i="1"/>
  <c r="DD3" i="1"/>
  <c r="DD8" i="1" s="1"/>
  <c r="D122" i="34" l="1"/>
  <c r="B122" i="34"/>
  <c r="C122" i="34"/>
  <c r="DD4" i="1"/>
  <c r="DD9" i="1" s="1"/>
  <c r="E123" i="34"/>
  <c r="DD7" i="1"/>
  <c r="DE3" i="1"/>
  <c r="DE8" i="1" s="1"/>
  <c r="D123" i="34" l="1"/>
  <c r="B123" i="34"/>
  <c r="C123" i="34"/>
  <c r="DE4" i="1"/>
  <c r="DE9" i="1" s="1"/>
  <c r="E124" i="34"/>
  <c r="DE7" i="1"/>
  <c r="DF3" i="1"/>
  <c r="DF8" i="1" s="1"/>
  <c r="D124" i="34" l="1"/>
  <c r="B124" i="34"/>
  <c r="C124" i="34"/>
  <c r="DF4" i="1"/>
  <c r="DF9" i="1" s="1"/>
  <c r="E125" i="34"/>
  <c r="DE6" i="1"/>
  <c r="DG3" i="1"/>
  <c r="DG8" i="1" s="1"/>
  <c r="DF7" i="1"/>
  <c r="D125" i="34" l="1"/>
  <c r="B125" i="34"/>
  <c r="C125" i="34"/>
  <c r="DG4" i="1"/>
  <c r="DG9" i="1" s="1"/>
  <c r="E126" i="34"/>
  <c r="DG7" i="1"/>
  <c r="DH3" i="1"/>
  <c r="DH8" i="1" s="1"/>
  <c r="D126" i="34" l="1"/>
  <c r="B126" i="34"/>
  <c r="C126" i="34"/>
  <c r="DH4" i="1"/>
  <c r="DH9" i="1" s="1"/>
  <c r="E127" i="34"/>
  <c r="DH7" i="1"/>
  <c r="DI3" i="1"/>
  <c r="DI8" i="1" s="1"/>
  <c r="D127" i="34" l="1"/>
  <c r="B127" i="34"/>
  <c r="C127" i="34"/>
  <c r="DI4" i="1"/>
  <c r="DI9" i="1" s="1"/>
  <c r="E128" i="34"/>
  <c r="DI7" i="1"/>
  <c r="DJ3" i="1"/>
  <c r="DJ8" i="1" s="1"/>
  <c r="D128" i="34" l="1"/>
  <c r="B128" i="34"/>
  <c r="C128" i="34"/>
  <c r="DJ4" i="1"/>
  <c r="DJ9" i="1" s="1"/>
  <c r="E129" i="34"/>
  <c r="DJ7" i="1"/>
  <c r="DK3" i="1"/>
  <c r="DK8" i="1" s="1"/>
  <c r="D129" i="34" l="1"/>
  <c r="B129" i="34"/>
  <c r="C129" i="34"/>
  <c r="DK4" i="1"/>
  <c r="DK9" i="1" s="1"/>
  <c r="E130" i="34"/>
  <c r="DK7" i="1"/>
  <c r="DL3" i="1"/>
  <c r="DL8" i="1" s="1"/>
  <c r="D130" i="34" l="1"/>
  <c r="B130" i="34"/>
  <c r="C130" i="34"/>
  <c r="DL4" i="1"/>
  <c r="DL9" i="1" s="1"/>
  <c r="E131" i="34"/>
  <c r="DL7" i="1"/>
  <c r="DM3" i="1"/>
  <c r="DM8" i="1" s="1"/>
  <c r="D131" i="34" l="1"/>
  <c r="B131" i="34"/>
  <c r="C131" i="34"/>
  <c r="DM4" i="1"/>
  <c r="DM9" i="1" s="1"/>
  <c r="E132" i="34"/>
  <c r="DM7" i="1"/>
  <c r="DL6" i="1"/>
  <c r="DN3" i="1"/>
  <c r="DN8" i="1" s="1"/>
  <c r="D132" i="34" l="1"/>
  <c r="B132" i="34"/>
  <c r="C132" i="34"/>
  <c r="DN4" i="1"/>
  <c r="DN9" i="1" s="1"/>
  <c r="E133" i="34"/>
  <c r="DN7" i="1"/>
  <c r="DO3" i="1"/>
  <c r="DO8" i="1" s="1"/>
  <c r="D133" i="34" l="1"/>
  <c r="B133" i="34"/>
  <c r="C133" i="34"/>
  <c r="DO4" i="1"/>
  <c r="DO9" i="1" s="1"/>
  <c r="E134" i="34"/>
  <c r="DO7" i="1"/>
  <c r="DP3" i="1"/>
  <c r="DP8" i="1" s="1"/>
  <c r="D134" i="34" l="1"/>
  <c r="C134" i="34"/>
  <c r="B134" i="34"/>
  <c r="DP4" i="1"/>
  <c r="DP9" i="1" s="1"/>
  <c r="E135" i="34"/>
  <c r="DP7" i="1"/>
  <c r="DQ3" i="1"/>
  <c r="DQ8" i="1" s="1"/>
  <c r="D135" i="34" l="1"/>
  <c r="B135" i="34"/>
  <c r="C135" i="34"/>
  <c r="DQ4" i="1"/>
  <c r="DQ9" i="1" s="1"/>
  <c r="E136" i="34"/>
  <c r="DQ7" i="1"/>
  <c r="DR3" i="1"/>
  <c r="DR8" i="1" s="1"/>
  <c r="D136" i="34" l="1"/>
  <c r="B136" i="34"/>
  <c r="C136" i="34"/>
  <c r="DR4" i="1"/>
  <c r="DR9" i="1" s="1"/>
  <c r="E137" i="34"/>
  <c r="DR7" i="1"/>
  <c r="DS3" i="1"/>
  <c r="DS8" i="1" s="1"/>
  <c r="D137" i="34" l="1"/>
  <c r="B137" i="34"/>
  <c r="C137" i="34"/>
  <c r="DS4" i="1"/>
  <c r="DS9" i="1" s="1"/>
  <c r="E138" i="34"/>
  <c r="DT3" i="1"/>
  <c r="DT8" i="1" s="1"/>
  <c r="DS7" i="1"/>
  <c r="D138" i="34" l="1"/>
  <c r="B138" i="34"/>
  <c r="C138" i="34"/>
  <c r="DT4" i="1"/>
  <c r="DT9" i="1" s="1"/>
  <c r="E139" i="34"/>
  <c r="DT7" i="1"/>
  <c r="DS6" i="1"/>
  <c r="DU3" i="1"/>
  <c r="DU8" i="1" s="1"/>
  <c r="D139" i="34" l="1"/>
  <c r="B139" i="34"/>
  <c r="C139" i="34"/>
  <c r="DU4" i="1"/>
  <c r="DU9" i="1" s="1"/>
  <c r="E140" i="34"/>
  <c r="DU7" i="1"/>
  <c r="DV3" i="1"/>
  <c r="DV8" i="1" s="1"/>
  <c r="D140" i="34" l="1"/>
  <c r="B140" i="34"/>
  <c r="C140" i="34"/>
  <c r="DV4" i="1"/>
  <c r="DV9" i="1" s="1"/>
  <c r="E141" i="34"/>
  <c r="DV7" i="1"/>
  <c r="DW3" i="1"/>
  <c r="DW8" i="1" s="1"/>
  <c r="D141" i="34" l="1"/>
  <c r="B141" i="34"/>
  <c r="C141" i="34"/>
  <c r="DW4" i="1"/>
  <c r="DW9" i="1" s="1"/>
  <c r="E142" i="34"/>
  <c r="DW7" i="1"/>
  <c r="DX3" i="1"/>
  <c r="DX8" i="1" s="1"/>
  <c r="D142" i="34" l="1"/>
  <c r="B142" i="34"/>
  <c r="C142" i="34"/>
  <c r="DX4" i="1"/>
  <c r="DX9" i="1" s="1"/>
  <c r="E143" i="34"/>
  <c r="DX7" i="1"/>
  <c r="DY3" i="1"/>
  <c r="DY8" i="1" s="1"/>
  <c r="D143" i="34" l="1"/>
  <c r="B143" i="34"/>
  <c r="C143" i="34"/>
  <c r="DY4" i="1"/>
  <c r="DY9" i="1" s="1"/>
  <c r="E144" i="34"/>
  <c r="DY7" i="1"/>
  <c r="DZ3" i="1"/>
  <c r="DZ8" i="1" s="1"/>
  <c r="D144" i="34" l="1"/>
  <c r="B144" i="34"/>
  <c r="C144" i="34"/>
  <c r="DZ4" i="1"/>
  <c r="DZ9" i="1" s="1"/>
  <c r="E145" i="34"/>
  <c r="DZ7" i="1"/>
  <c r="EA3" i="1"/>
  <c r="EA8" i="1" s="1"/>
  <c r="D145" i="34" l="1"/>
  <c r="B145" i="34"/>
  <c r="C145" i="34"/>
  <c r="EA4" i="1"/>
  <c r="EA9" i="1" s="1"/>
  <c r="E146" i="34"/>
  <c r="DZ6" i="1"/>
  <c r="EB3" i="1"/>
  <c r="EB8" i="1" s="1"/>
  <c r="EA7" i="1"/>
  <c r="D146" i="34" l="1"/>
  <c r="B146" i="34"/>
  <c r="C146" i="34"/>
  <c r="EB4" i="1"/>
  <c r="EB9" i="1" s="1"/>
  <c r="E147" i="34"/>
  <c r="EB7" i="1"/>
  <c r="EC3" i="1"/>
  <c r="EC8" i="1" s="1"/>
  <c r="D147" i="34" l="1"/>
  <c r="B147" i="34"/>
  <c r="C147" i="34"/>
  <c r="EC4" i="1"/>
  <c r="EC9" i="1" s="1"/>
  <c r="E148" i="34"/>
  <c r="EC7" i="1"/>
  <c r="ED3" i="1"/>
  <c r="ED8" i="1" s="1"/>
  <c r="D148" i="34" l="1"/>
  <c r="B148" i="34"/>
  <c r="C148" i="34"/>
  <c r="ED4" i="1"/>
  <c r="ED9" i="1" s="1"/>
  <c r="E149" i="34"/>
  <c r="ED7" i="1"/>
  <c r="EE3" i="1"/>
  <c r="EE8" i="1" s="1"/>
  <c r="D149" i="34" l="1"/>
  <c r="B149" i="34"/>
  <c r="C149" i="34"/>
  <c r="EE4" i="1"/>
  <c r="EE9" i="1" s="1"/>
  <c r="E150" i="34"/>
  <c r="EE7" i="1"/>
  <c r="EF3" i="1"/>
  <c r="EF8" i="1" s="1"/>
  <c r="D150" i="34" l="1"/>
  <c r="B150" i="34"/>
  <c r="C150" i="34"/>
  <c r="EF4" i="1"/>
  <c r="EF9" i="1" s="1"/>
  <c r="E151" i="34"/>
  <c r="EF7" i="1"/>
  <c r="EG3" i="1"/>
  <c r="EG8" i="1" s="1"/>
  <c r="D151" i="34" l="1"/>
  <c r="B151" i="34"/>
  <c r="C151" i="34"/>
  <c r="EG4" i="1"/>
  <c r="EG9" i="1" s="1"/>
  <c r="E152" i="34"/>
  <c r="EG7" i="1"/>
  <c r="EH3" i="1"/>
  <c r="EH8" i="1" s="1"/>
  <c r="D152" i="34" l="1"/>
  <c r="B152" i="34"/>
  <c r="C152" i="34"/>
  <c r="EH4" i="1"/>
  <c r="EH9" i="1" s="1"/>
  <c r="E153" i="34"/>
  <c r="EG6" i="1"/>
  <c r="EH7" i="1"/>
  <c r="EI3" i="1"/>
  <c r="EI8" i="1" s="1"/>
  <c r="D153" i="34" l="1"/>
  <c r="B153" i="34"/>
  <c r="C153" i="34"/>
  <c r="EI4" i="1"/>
  <c r="EI9" i="1" s="1"/>
  <c r="E154" i="34"/>
  <c r="EI7" i="1"/>
  <c r="EJ3" i="1"/>
  <c r="EJ8" i="1" s="1"/>
  <c r="D154" i="34" l="1"/>
  <c r="B154" i="34"/>
  <c r="C154" i="34"/>
  <c r="EJ4" i="1"/>
  <c r="EJ9" i="1" s="1"/>
  <c r="E155" i="34"/>
  <c r="EJ7" i="1"/>
  <c r="EK3" i="1"/>
  <c r="EK8" i="1" s="1"/>
  <c r="D155" i="34" l="1"/>
  <c r="B155" i="34"/>
  <c r="C155" i="34"/>
  <c r="EK4" i="1"/>
  <c r="EK9" i="1" s="1"/>
  <c r="E156" i="34"/>
  <c r="EK7" i="1"/>
  <c r="EL3" i="1"/>
  <c r="EL8" i="1" s="1"/>
  <c r="D156" i="34" l="1"/>
  <c r="B156" i="34"/>
  <c r="C156" i="34"/>
  <c r="EL4" i="1"/>
  <c r="EL9" i="1" s="1"/>
  <c r="E157" i="34"/>
  <c r="EL7" i="1"/>
  <c r="EM3" i="1"/>
  <c r="EM8" i="1" s="1"/>
  <c r="D157" i="34" l="1"/>
  <c r="B157" i="34"/>
  <c r="C157" i="34"/>
  <c r="EM4" i="1"/>
  <c r="EM9" i="1" s="1"/>
  <c r="E158" i="34"/>
  <c r="EM7" i="1"/>
  <c r="EN3" i="1"/>
  <c r="EN8" i="1" s="1"/>
  <c r="D158" i="34" l="1"/>
  <c r="B158" i="34"/>
  <c r="C158" i="34"/>
  <c r="EN4" i="1"/>
  <c r="EN9" i="1" s="1"/>
  <c r="E159" i="34"/>
  <c r="EN7" i="1"/>
  <c r="EO3" i="1"/>
  <c r="EO8" i="1" s="1"/>
  <c r="D159" i="34" l="1"/>
  <c r="B159" i="34"/>
  <c r="C159" i="34"/>
  <c r="EO4" i="1"/>
  <c r="EO9" i="1" s="1"/>
  <c r="E160" i="34"/>
  <c r="EO7" i="1"/>
  <c r="EN6" i="1"/>
  <c r="EP3" i="1"/>
  <c r="EP8" i="1" s="1"/>
  <c r="D160" i="34" l="1"/>
  <c r="B160" i="34"/>
  <c r="C160" i="34"/>
  <c r="EP4" i="1"/>
  <c r="EP9" i="1" s="1"/>
  <c r="E161" i="34"/>
  <c r="EP7" i="1"/>
  <c r="EQ3" i="1"/>
  <c r="EQ8" i="1" s="1"/>
  <c r="D161" i="34" l="1"/>
  <c r="B161" i="34"/>
  <c r="C161" i="34"/>
  <c r="EQ4" i="1"/>
  <c r="EQ9" i="1" s="1"/>
  <c r="E162" i="34"/>
  <c r="EQ7" i="1"/>
  <c r="ER3" i="1"/>
  <c r="ER8" i="1" s="1"/>
  <c r="D162" i="34" l="1"/>
  <c r="B162" i="34"/>
  <c r="C162" i="34"/>
  <c r="ER4" i="1"/>
  <c r="ER9" i="1" s="1"/>
  <c r="E163" i="34"/>
  <c r="ER7" i="1"/>
  <c r="ES3" i="1"/>
  <c r="ES8" i="1" s="1"/>
  <c r="D163" i="34" l="1"/>
  <c r="B163" i="34"/>
  <c r="C163" i="34"/>
  <c r="ES4" i="1"/>
  <c r="ES9" i="1" s="1"/>
  <c r="E164" i="34"/>
  <c r="ES7" i="1"/>
  <c r="ET3" i="1"/>
  <c r="ET8" i="1" s="1"/>
  <c r="D164" i="34" l="1"/>
  <c r="B164" i="34"/>
  <c r="C164" i="34"/>
  <c r="ET4" i="1"/>
  <c r="ET9" i="1" s="1"/>
  <c r="E165" i="34"/>
  <c r="ET7" i="1"/>
  <c r="EU3" i="1"/>
  <c r="EU8" i="1" s="1"/>
  <c r="D165" i="34" l="1"/>
  <c r="B165" i="34"/>
  <c r="C165" i="34"/>
  <c r="EU4" i="1"/>
  <c r="EU9" i="1" s="1"/>
  <c r="E166" i="34"/>
  <c r="EU7" i="1"/>
  <c r="EV3" i="1"/>
  <c r="EV8" i="1" s="1"/>
  <c r="D166" i="34" l="1"/>
  <c r="B166" i="34"/>
  <c r="C166" i="34"/>
  <c r="EV4" i="1"/>
  <c r="EV9" i="1" s="1"/>
  <c r="E167" i="34"/>
  <c r="EV7" i="1"/>
  <c r="EW3" i="1"/>
  <c r="EW8" i="1" s="1"/>
  <c r="EU6" i="1"/>
  <c r="D167" i="34" l="1"/>
  <c r="B167" i="34"/>
  <c r="C167" i="34"/>
  <c r="EW4" i="1"/>
  <c r="EW9" i="1" s="1"/>
  <c r="E168" i="34"/>
  <c r="EW7" i="1"/>
  <c r="EX3" i="1"/>
  <c r="EX8" i="1" s="1"/>
  <c r="D168" i="34" l="1"/>
  <c r="B168" i="34"/>
  <c r="C168" i="34"/>
  <c r="EX4" i="1"/>
  <c r="EX9" i="1" s="1"/>
  <c r="E169" i="34"/>
  <c r="EX7" i="1"/>
  <c r="EY3" i="1"/>
  <c r="EY8" i="1" s="1"/>
  <c r="D169" i="34" l="1"/>
  <c r="B169" i="34"/>
  <c r="C169" i="34"/>
  <c r="EY4" i="1"/>
  <c r="EY9" i="1" s="1"/>
  <c r="E170" i="34"/>
  <c r="EZ3" i="1"/>
  <c r="EZ8" i="1" s="1"/>
  <c r="EY7" i="1"/>
  <c r="D170" i="34" l="1"/>
  <c r="B170" i="34"/>
  <c r="C170" i="34"/>
  <c r="EZ4" i="1"/>
  <c r="EZ9" i="1" s="1"/>
  <c r="E171" i="34"/>
  <c r="EZ7" i="1"/>
  <c r="FA3" i="1"/>
  <c r="FA8" i="1" s="1"/>
  <c r="D171" i="34" l="1"/>
  <c r="B171" i="34"/>
  <c r="C171" i="34"/>
  <c r="FA4" i="1"/>
  <c r="FA9" i="1" s="1"/>
  <c r="E172" i="34"/>
  <c r="FA7" i="1"/>
  <c r="FB3" i="1"/>
  <c r="FB8" i="1" s="1"/>
  <c r="D172" i="34" l="1"/>
  <c r="B172" i="34"/>
  <c r="C172" i="34"/>
  <c r="FB4" i="1"/>
  <c r="FB9" i="1" s="1"/>
  <c r="E173" i="34"/>
  <c r="FB7" i="1"/>
  <c r="FC3" i="1"/>
  <c r="FC8" i="1" s="1"/>
  <c r="D173" i="34" l="1"/>
  <c r="B173" i="34"/>
  <c r="C173" i="34"/>
  <c r="FC4" i="1"/>
  <c r="FC9" i="1" s="1"/>
  <c r="E174" i="34"/>
  <c r="FB6" i="1"/>
  <c r="FC7" i="1"/>
  <c r="FD3" i="1"/>
  <c r="FD8" i="1" s="1"/>
  <c r="D174" i="34" l="1"/>
  <c r="B174" i="34"/>
  <c r="C174" i="34"/>
  <c r="FD4" i="1"/>
  <c r="FD9" i="1" s="1"/>
  <c r="E175" i="34"/>
  <c r="FD7" i="1"/>
  <c r="FE3" i="1"/>
  <c r="FE8" i="1" s="1"/>
  <c r="D175" i="34" l="1"/>
  <c r="B175" i="34"/>
  <c r="C175" i="34"/>
  <c r="FE4" i="1"/>
  <c r="FE9" i="1" s="1"/>
  <c r="E176" i="34"/>
  <c r="FE7" i="1"/>
  <c r="FF3" i="1"/>
  <c r="FF8" i="1" s="1"/>
  <c r="D176" i="34" l="1"/>
  <c r="B176" i="34"/>
  <c r="C176" i="34"/>
  <c r="FF4" i="1"/>
  <c r="FF9" i="1" s="1"/>
  <c r="E177" i="34"/>
  <c r="FF7" i="1"/>
  <c r="FG3" i="1"/>
  <c r="FG8" i="1" s="1"/>
  <c r="D177" i="34" l="1"/>
  <c r="B177" i="34"/>
  <c r="C177" i="34"/>
  <c r="FG4" i="1"/>
  <c r="FG9" i="1" s="1"/>
  <c r="E178" i="34"/>
  <c r="FH3" i="1"/>
  <c r="FH8" i="1" s="1"/>
  <c r="FG7" i="1"/>
  <c r="D178" i="34" l="1"/>
  <c r="B178" i="34"/>
  <c r="C178" i="34"/>
  <c r="FH4" i="1"/>
  <c r="FH9" i="1" s="1"/>
  <c r="E179" i="34"/>
  <c r="FH7" i="1"/>
  <c r="FI3" i="1"/>
  <c r="FI8" i="1" s="1"/>
  <c r="D179" i="34" l="1"/>
  <c r="B179" i="34"/>
  <c r="C179" i="34"/>
  <c r="FI4" i="1"/>
  <c r="FI9" i="1" s="1"/>
  <c r="E180" i="34"/>
  <c r="FI7" i="1"/>
  <c r="FJ3" i="1"/>
  <c r="FJ8" i="1" s="1"/>
  <c r="D180" i="34" l="1"/>
  <c r="B180" i="34"/>
  <c r="C180" i="34"/>
  <c r="FJ4" i="1"/>
  <c r="FJ9" i="1" s="1"/>
  <c r="E181" i="34"/>
  <c r="FI6" i="1"/>
  <c r="FJ7" i="1"/>
  <c r="FK3" i="1"/>
  <c r="FK8" i="1" s="1"/>
  <c r="D181" i="34" l="1"/>
  <c r="B181" i="34"/>
  <c r="C181" i="34"/>
  <c r="FK4" i="1"/>
  <c r="FK9" i="1" s="1"/>
  <c r="E182" i="34"/>
  <c r="FK7" i="1"/>
  <c r="FL3" i="1"/>
  <c r="FL8" i="1" s="1"/>
  <c r="D182" i="34" l="1"/>
  <c r="C182" i="34"/>
  <c r="B182" i="34"/>
  <c r="FL4" i="1"/>
  <c r="FL9" i="1" s="1"/>
  <c r="E183" i="34"/>
  <c r="FL7" i="1"/>
  <c r="FM3" i="1"/>
  <c r="FM8" i="1" s="1"/>
  <c r="D183" i="34" l="1"/>
  <c r="B183" i="34"/>
  <c r="C183" i="34"/>
  <c r="FM4" i="1"/>
  <c r="FM9" i="1" s="1"/>
  <c r="E184" i="34"/>
  <c r="FM7" i="1"/>
  <c r="FN3" i="1"/>
  <c r="FN8" i="1" s="1"/>
  <c r="D184" i="34" l="1"/>
  <c r="B184" i="34"/>
  <c r="C184" i="34"/>
  <c r="FN4" i="1"/>
  <c r="FN9" i="1" s="1"/>
  <c r="E185" i="34"/>
  <c r="FN7" i="1"/>
  <c r="FO3" i="1"/>
  <c r="FO8" i="1" s="1"/>
  <c r="D185" i="34" l="1"/>
  <c r="B185" i="34"/>
  <c r="C185" i="34"/>
  <c r="FO4" i="1"/>
  <c r="FO9" i="1" s="1"/>
  <c r="E186" i="34"/>
  <c r="FO7" i="1"/>
  <c r="FP3" i="1"/>
  <c r="FP8" i="1" s="1"/>
  <c r="D186" i="34" l="1"/>
  <c r="B186" i="34"/>
  <c r="C186" i="34"/>
  <c r="FP4" i="1"/>
  <c r="FP9" i="1" s="1"/>
  <c r="E187" i="34"/>
  <c r="FP7" i="1"/>
  <c r="FQ3" i="1"/>
  <c r="FQ8" i="1" s="1"/>
  <c r="D187" i="34" l="1"/>
  <c r="B187" i="34"/>
  <c r="C187" i="34"/>
  <c r="FQ4" i="1"/>
  <c r="FQ9" i="1" s="1"/>
  <c r="E188" i="34"/>
  <c r="FQ7" i="1"/>
  <c r="FR3" i="1"/>
  <c r="FR8" i="1" s="1"/>
  <c r="FP6" i="1"/>
  <c r="D188" i="34" l="1"/>
  <c r="B188" i="34"/>
  <c r="C188" i="34"/>
  <c r="FR4" i="1"/>
  <c r="FR9" i="1" s="1"/>
  <c r="E189" i="34"/>
  <c r="FR7" i="1"/>
  <c r="FS3" i="1"/>
  <c r="FS8" i="1" s="1"/>
  <c r="D189" i="34" l="1"/>
  <c r="B189" i="34"/>
  <c r="C189" i="34"/>
  <c r="FS4" i="1"/>
  <c r="FS9" i="1" s="1"/>
  <c r="E190" i="34"/>
  <c r="FS7" i="1"/>
  <c r="FT3" i="1"/>
  <c r="FT8" i="1" s="1"/>
  <c r="D190" i="34" l="1"/>
  <c r="B190" i="34"/>
  <c r="C190" i="34"/>
  <c r="FT4" i="1"/>
  <c r="FT9" i="1" s="1"/>
  <c r="E191" i="34"/>
  <c r="FT7" i="1"/>
  <c r="FU3" i="1"/>
  <c r="FU8" i="1" s="1"/>
  <c r="D191" i="34" l="1"/>
  <c r="B191" i="34"/>
  <c r="C191" i="34"/>
  <c r="FU4" i="1"/>
  <c r="FU9" i="1" s="1"/>
  <c r="E192" i="34"/>
  <c r="FU7" i="1"/>
  <c r="FV3" i="1"/>
  <c r="FV8" i="1" s="1"/>
  <c r="D192" i="34" l="1"/>
  <c r="B192" i="34"/>
  <c r="C192" i="34"/>
  <c r="FV4" i="1"/>
  <c r="FV9" i="1" s="1"/>
  <c r="E193" i="34"/>
  <c r="FV7" i="1"/>
  <c r="FW3" i="1"/>
  <c r="FW8" i="1" s="1"/>
  <c r="D193" i="34" l="1"/>
  <c r="B193" i="34"/>
  <c r="C193" i="34"/>
  <c r="FW4" i="1"/>
  <c r="FW9" i="1" s="1"/>
  <c r="E194" i="34"/>
  <c r="FW7" i="1"/>
  <c r="FX3" i="1"/>
  <c r="FX8" i="1" s="1"/>
  <c r="D194" i="34" l="1"/>
  <c r="B194" i="34"/>
  <c r="C194" i="34"/>
  <c r="FX4" i="1"/>
  <c r="FX9" i="1" s="1"/>
  <c r="E195" i="34"/>
  <c r="FX7" i="1"/>
  <c r="FW6" i="1"/>
  <c r="FY3" i="1"/>
  <c r="FY8" i="1" s="1"/>
  <c r="D195" i="34" l="1"/>
  <c r="B195" i="34"/>
  <c r="C195" i="34"/>
  <c r="FY4" i="1"/>
  <c r="FY9" i="1" s="1"/>
  <c r="E196" i="34"/>
  <c r="FY7" i="1"/>
  <c r="FZ3" i="1"/>
  <c r="FZ8" i="1" s="1"/>
  <c r="D196" i="34" l="1"/>
  <c r="B196" i="34"/>
  <c r="C196" i="34"/>
  <c r="FZ4" i="1"/>
  <c r="FZ9" i="1" s="1"/>
  <c r="E197" i="34"/>
  <c r="FZ7" i="1"/>
  <c r="GA3" i="1"/>
  <c r="GA8" i="1" s="1"/>
  <c r="D197" i="34" l="1"/>
  <c r="B197" i="34"/>
  <c r="C197" i="34"/>
  <c r="GA4" i="1"/>
  <c r="GA9" i="1" s="1"/>
  <c r="E198" i="34"/>
  <c r="GA7" i="1"/>
  <c r="GB3" i="1"/>
  <c r="GB8" i="1" s="1"/>
  <c r="D198" i="34" l="1"/>
  <c r="C198" i="34"/>
  <c r="B198" i="34"/>
  <c r="GB4" i="1"/>
  <c r="GB9" i="1" s="1"/>
  <c r="E199" i="34"/>
  <c r="GB7" i="1"/>
  <c r="GC3" i="1"/>
  <c r="GC8" i="1" s="1"/>
  <c r="D199" i="34" l="1"/>
  <c r="B199" i="34"/>
  <c r="C199" i="34"/>
  <c r="GC4" i="1"/>
  <c r="GC9" i="1" s="1"/>
  <c r="E200" i="34"/>
  <c r="GC7" i="1"/>
  <c r="GD3" i="1"/>
  <c r="GD8" i="1" s="1"/>
  <c r="D200" i="34" l="1"/>
  <c r="B200" i="34"/>
  <c r="C200" i="34"/>
  <c r="GD4" i="1"/>
  <c r="GD9" i="1" s="1"/>
  <c r="E201" i="34"/>
  <c r="GD7" i="1"/>
  <c r="GE3" i="1"/>
  <c r="GE8" i="1" s="1"/>
  <c r="D201" i="34" l="1"/>
  <c r="B201" i="34"/>
  <c r="C201" i="34"/>
  <c r="GE4" i="1"/>
  <c r="GE9" i="1" s="1"/>
  <c r="E202" i="34"/>
  <c r="GD6" i="1"/>
  <c r="GF3" i="1"/>
  <c r="GF8" i="1" s="1"/>
  <c r="GE7" i="1"/>
  <c r="D202" i="34" l="1"/>
  <c r="B202" i="34"/>
  <c r="C202" i="34"/>
  <c r="GF4" i="1"/>
  <c r="GF9" i="1" s="1"/>
  <c r="E203" i="34"/>
  <c r="GF7" i="1"/>
  <c r="GG3" i="1"/>
  <c r="GG8" i="1" s="1"/>
  <c r="D203" i="34" l="1"/>
  <c r="B203" i="34"/>
  <c r="C203" i="34"/>
  <c r="GG4" i="1"/>
  <c r="GG9" i="1" s="1"/>
  <c r="E204" i="34"/>
  <c r="GG7" i="1"/>
  <c r="GH3" i="1"/>
  <c r="GH8" i="1" s="1"/>
  <c r="D204" i="34" l="1"/>
  <c r="B204" i="34"/>
  <c r="C204" i="34"/>
  <c r="GH4" i="1"/>
  <c r="GH9" i="1" s="1"/>
  <c r="E205" i="34"/>
  <c r="GH7" i="1"/>
  <c r="GI3" i="1"/>
  <c r="GI8" i="1" s="1"/>
  <c r="D205" i="34" l="1"/>
  <c r="B205" i="34"/>
  <c r="C205" i="34"/>
  <c r="GI4" i="1"/>
  <c r="GI9" i="1" s="1"/>
  <c r="E206" i="34"/>
  <c r="GI7" i="1"/>
  <c r="GJ3" i="1"/>
  <c r="GJ8" i="1" s="1"/>
  <c r="D206" i="34" l="1"/>
  <c r="B206" i="34"/>
  <c r="C206" i="34"/>
  <c r="GJ4" i="1"/>
  <c r="GJ9" i="1" s="1"/>
  <c r="E207" i="34"/>
  <c r="GJ7" i="1"/>
  <c r="GK3" i="1"/>
  <c r="GK8" i="1" s="1"/>
  <c r="D207" i="34" l="1"/>
  <c r="B207" i="34"/>
  <c r="C207" i="34"/>
  <c r="GK4" i="1"/>
  <c r="GK9" i="1" s="1"/>
  <c r="E208" i="34"/>
  <c r="GK7" i="1"/>
  <c r="GL3" i="1"/>
  <c r="GL8" i="1" s="1"/>
  <c r="D208" i="34" l="1"/>
  <c r="B208" i="34"/>
  <c r="C208" i="34"/>
  <c r="GL4" i="1"/>
  <c r="GL9" i="1" s="1"/>
  <c r="E209" i="34"/>
  <c r="GK6" i="1"/>
  <c r="GL7" i="1"/>
  <c r="GM3" i="1"/>
  <c r="GM8" i="1" s="1"/>
  <c r="D209" i="34" l="1"/>
  <c r="B209" i="34"/>
  <c r="C209" i="34"/>
  <c r="GM4" i="1"/>
  <c r="GM9" i="1" s="1"/>
  <c r="E210" i="34"/>
  <c r="GN3" i="1"/>
  <c r="GN8" i="1" s="1"/>
  <c r="GM7" i="1"/>
  <c r="D210" i="34" l="1"/>
  <c r="B210" i="34"/>
  <c r="C210" i="34"/>
  <c r="GN4" i="1"/>
  <c r="GN9" i="1" s="1"/>
  <c r="E211" i="34"/>
  <c r="GN7" i="1"/>
  <c r="GO3" i="1"/>
  <c r="GO8" i="1" s="1"/>
  <c r="D211" i="34" l="1"/>
  <c r="B211" i="34"/>
  <c r="C211" i="34"/>
  <c r="GO4" i="1"/>
  <c r="GO9" i="1" s="1"/>
  <c r="E212" i="34"/>
  <c r="GO7" i="1"/>
  <c r="GP3" i="1"/>
  <c r="GP8" i="1" s="1"/>
  <c r="D212" i="34" l="1"/>
  <c r="B212" i="34"/>
  <c r="C212" i="34"/>
  <c r="GP4" i="1"/>
  <c r="GP9" i="1" s="1"/>
  <c r="E213" i="34"/>
  <c r="GP7" i="1"/>
  <c r="GQ3" i="1"/>
  <c r="GQ8" i="1" s="1"/>
  <c r="D213" i="34" l="1"/>
  <c r="B213" i="34"/>
  <c r="C213" i="34"/>
  <c r="GQ4" i="1"/>
  <c r="GQ9" i="1" s="1"/>
  <c r="E214" i="34"/>
  <c r="GQ7" i="1"/>
  <c r="GR3" i="1"/>
  <c r="GR8" i="1" s="1"/>
  <c r="D214" i="34" l="1"/>
  <c r="B214" i="34"/>
  <c r="C214" i="34"/>
  <c r="GR4" i="1"/>
  <c r="GR9" i="1" s="1"/>
  <c r="E215" i="34"/>
  <c r="GR7" i="1"/>
  <c r="GS3" i="1"/>
  <c r="GS8" i="1" s="1"/>
  <c r="D215" i="34" l="1"/>
  <c r="B215" i="34"/>
  <c r="C215" i="34"/>
  <c r="GS4" i="1"/>
  <c r="GS9" i="1" s="1"/>
  <c r="E216" i="34"/>
  <c r="GS7" i="1"/>
  <c r="GR6" i="1"/>
  <c r="GT3" i="1"/>
  <c r="GT8" i="1" s="1"/>
  <c r="D216" i="34" l="1"/>
  <c r="B216" i="34"/>
  <c r="C216" i="34"/>
  <c r="GT4" i="1"/>
  <c r="GT9" i="1" s="1"/>
  <c r="E217" i="34"/>
  <c r="GT7" i="1"/>
  <c r="GU3" i="1"/>
  <c r="GU8" i="1" s="1"/>
  <c r="D217" i="34" l="1"/>
  <c r="B217" i="34"/>
  <c r="C217" i="34"/>
  <c r="GU4" i="1"/>
  <c r="GU9" i="1" s="1"/>
  <c r="E218" i="34"/>
  <c r="GV3" i="1"/>
  <c r="GV8" i="1" s="1"/>
  <c r="GU7" i="1"/>
  <c r="D218" i="34" l="1"/>
  <c r="B218" i="34"/>
  <c r="C218" i="34"/>
  <c r="GV4" i="1"/>
  <c r="GV9" i="1" s="1"/>
  <c r="E219" i="34"/>
  <c r="GV7" i="1"/>
  <c r="GW3" i="1"/>
  <c r="GW8" i="1" s="1"/>
  <c r="D219" i="34" l="1"/>
  <c r="B219" i="34"/>
  <c r="C219" i="34"/>
  <c r="GW4" i="1"/>
  <c r="GW9" i="1" s="1"/>
  <c r="E220" i="34"/>
  <c r="GW7" i="1"/>
  <c r="GX3" i="1"/>
  <c r="GX8" i="1" s="1"/>
  <c r="D220" i="34" l="1"/>
  <c r="B220" i="34"/>
  <c r="C220" i="34"/>
  <c r="GX4" i="1"/>
  <c r="GX9" i="1" s="1"/>
  <c r="E221" i="34"/>
  <c r="GY3" i="1"/>
  <c r="GY8" i="1" s="1"/>
  <c r="GX7" i="1"/>
  <c r="D221" i="34" l="1"/>
  <c r="B221" i="34"/>
  <c r="C221" i="34"/>
  <c r="GY4" i="1"/>
  <c r="GY9" i="1" s="1"/>
  <c r="E222" i="34"/>
  <c r="GY7" i="1"/>
  <c r="GZ3" i="1"/>
  <c r="GZ8" i="1" s="1"/>
  <c r="D222" i="34" l="1"/>
  <c r="B222" i="34"/>
  <c r="C222" i="34"/>
  <c r="GZ4" i="1"/>
  <c r="GZ9" i="1" s="1"/>
  <c r="E223" i="34"/>
  <c r="GZ7" i="1"/>
  <c r="HA3" i="1"/>
  <c r="HA8" i="1" s="1"/>
  <c r="GY6" i="1"/>
  <c r="D223" i="34" l="1"/>
  <c r="B223" i="34"/>
  <c r="C223" i="34"/>
  <c r="HA4" i="1"/>
  <c r="HA9" i="1" s="1"/>
  <c r="E224" i="34"/>
  <c r="HA7" i="1"/>
  <c r="HB3" i="1"/>
  <c r="HB8" i="1" s="1"/>
  <c r="D224" i="34" l="1"/>
  <c r="B224" i="34"/>
  <c r="C224" i="34"/>
  <c r="HB4" i="1"/>
  <c r="HB9" i="1" s="1"/>
  <c r="E225" i="34"/>
  <c r="HB7" i="1"/>
  <c r="HC3" i="1"/>
  <c r="HC8" i="1" s="1"/>
  <c r="D225" i="34" l="1"/>
  <c r="B225" i="34"/>
  <c r="C225" i="34"/>
  <c r="HC4" i="1"/>
  <c r="HC9" i="1" s="1"/>
  <c r="E226" i="34"/>
  <c r="HD3" i="1"/>
  <c r="HD8" i="1" s="1"/>
  <c r="HC7" i="1"/>
  <c r="D226" i="34" l="1"/>
  <c r="B226" i="34"/>
  <c r="C226" i="34"/>
  <c r="HD4" i="1"/>
  <c r="HD9" i="1" s="1"/>
  <c r="E227" i="34"/>
  <c r="HD7" i="1"/>
  <c r="HE3" i="1"/>
  <c r="HE8" i="1" s="1"/>
  <c r="D227" i="34" l="1"/>
  <c r="B227" i="34"/>
  <c r="C227" i="34"/>
  <c r="HE4" i="1"/>
  <c r="HE9" i="1" s="1"/>
  <c r="E228" i="34"/>
  <c r="HE7" i="1"/>
  <c r="HF3" i="1"/>
  <c r="HF8" i="1" s="1"/>
  <c r="D228" i="34" l="1"/>
  <c r="B228" i="34"/>
  <c r="C228" i="34"/>
  <c r="HF4" i="1"/>
  <c r="HF9" i="1" s="1"/>
  <c r="E229" i="34"/>
  <c r="HF7" i="1"/>
  <c r="HG3" i="1"/>
  <c r="HG8" i="1" s="1"/>
  <c r="D229" i="34" l="1"/>
  <c r="B229" i="34"/>
  <c r="C229" i="34"/>
  <c r="HG4" i="1"/>
  <c r="HG9" i="1" s="1"/>
  <c r="E230" i="34"/>
  <c r="HF6" i="1"/>
  <c r="HG7" i="1"/>
  <c r="HH3" i="1"/>
  <c r="HH8" i="1" s="1"/>
  <c r="D230" i="34" l="1"/>
  <c r="C230" i="34"/>
  <c r="B230" i="34"/>
  <c r="HH4" i="1"/>
  <c r="HH9" i="1" s="1"/>
  <c r="E231" i="34"/>
  <c r="HH7" i="1"/>
  <c r="HI3" i="1"/>
  <c r="HI8" i="1" s="1"/>
  <c r="D231" i="34" l="1"/>
  <c r="B231" i="34"/>
  <c r="C231" i="34"/>
  <c r="HI4" i="1"/>
  <c r="HI9" i="1" s="1"/>
  <c r="E232" i="34"/>
  <c r="HI7" i="1"/>
  <c r="HJ3" i="1"/>
  <c r="HJ8" i="1" s="1"/>
  <c r="D232" i="34" l="1"/>
  <c r="B232" i="34"/>
  <c r="C232" i="34"/>
  <c r="HJ4" i="1"/>
  <c r="HJ9" i="1" s="1"/>
  <c r="E233" i="34"/>
  <c r="HJ7" i="1"/>
  <c r="HK3" i="1"/>
  <c r="HK8" i="1" s="1"/>
  <c r="D233" i="34" l="1"/>
  <c r="B233" i="34"/>
  <c r="C233" i="34"/>
  <c r="HK4" i="1"/>
  <c r="HK9" i="1" s="1"/>
  <c r="E234" i="34"/>
  <c r="HL3" i="1"/>
  <c r="HL8" i="1" s="1"/>
  <c r="HK7" i="1"/>
  <c r="D234" i="34" l="1"/>
  <c r="B234" i="34"/>
  <c r="C234" i="34"/>
  <c r="HL4" i="1"/>
  <c r="HL9" i="1" s="1"/>
  <c r="E235" i="34"/>
  <c r="HL7" i="1"/>
  <c r="HM3" i="1"/>
  <c r="HM8" i="1" s="1"/>
  <c r="D235" i="34" l="1"/>
  <c r="B235" i="34"/>
  <c r="C235" i="34"/>
  <c r="HM4" i="1"/>
  <c r="HM9" i="1" s="1"/>
  <c r="E236" i="34"/>
  <c r="HM7" i="1"/>
  <c r="HN3" i="1"/>
  <c r="HN8" i="1" s="1"/>
  <c r="D236" i="34" l="1"/>
  <c r="B236" i="34"/>
  <c r="C236" i="34"/>
  <c r="HN4" i="1"/>
  <c r="HN9" i="1" s="1"/>
  <c r="E237" i="34"/>
  <c r="HN7" i="1"/>
  <c r="HM6" i="1"/>
  <c r="HO3" i="1"/>
  <c r="HO8" i="1" s="1"/>
  <c r="D237" i="34" l="1"/>
  <c r="B237" i="34"/>
  <c r="C237" i="34"/>
  <c r="HO4" i="1"/>
  <c r="HO9" i="1" s="1"/>
  <c r="E238" i="34"/>
  <c r="HP3" i="1"/>
  <c r="HP8" i="1" s="1"/>
  <c r="HO7" i="1"/>
  <c r="D238" i="34" l="1"/>
  <c r="B238" i="34"/>
  <c r="C238" i="34"/>
  <c r="HP4" i="1"/>
  <c r="HP9" i="1" s="1"/>
  <c r="E239" i="34"/>
  <c r="HP7" i="1"/>
  <c r="HQ3" i="1"/>
  <c r="HQ8" i="1" s="1"/>
  <c r="D239" i="34" l="1"/>
  <c r="B239" i="34"/>
  <c r="C239" i="34"/>
  <c r="HQ4" i="1"/>
  <c r="HQ9" i="1" s="1"/>
  <c r="E240" i="34"/>
  <c r="HQ7" i="1"/>
  <c r="HR3" i="1"/>
  <c r="HR8" i="1" s="1"/>
  <c r="D240" i="34" l="1"/>
  <c r="B240" i="34"/>
  <c r="C240" i="34"/>
  <c r="HR4" i="1"/>
  <c r="HR9" i="1" s="1"/>
  <c r="E241" i="34"/>
  <c r="HR7" i="1"/>
  <c r="HS3" i="1"/>
  <c r="HS8" i="1" s="1"/>
  <c r="D241" i="34" l="1"/>
  <c r="B241" i="34"/>
  <c r="C241" i="34"/>
  <c r="HS4" i="1"/>
  <c r="HS9" i="1" s="1"/>
  <c r="E242" i="34"/>
  <c r="HS7" i="1"/>
  <c r="HT3" i="1"/>
  <c r="HT8" i="1" s="1"/>
  <c r="D242" i="34" l="1"/>
  <c r="B242" i="34"/>
  <c r="C242" i="34"/>
  <c r="HT4" i="1"/>
  <c r="HT9" i="1" s="1"/>
  <c r="E243" i="34"/>
  <c r="HT7" i="1"/>
  <c r="HU3" i="1"/>
  <c r="HU8" i="1" s="1"/>
  <c r="D243" i="34" l="1"/>
  <c r="B243" i="34"/>
  <c r="C243" i="34"/>
  <c r="HU4" i="1"/>
  <c r="HU9" i="1" s="1"/>
  <c r="E244" i="34"/>
  <c r="HU7" i="1"/>
  <c r="HT6" i="1"/>
  <c r="HV3" i="1"/>
  <c r="HV8" i="1" s="1"/>
  <c r="D244" i="34" l="1"/>
  <c r="B244" i="34"/>
  <c r="C244" i="34"/>
  <c r="HV4" i="1"/>
  <c r="HV9" i="1" s="1"/>
  <c r="E245" i="34"/>
  <c r="HW3" i="1"/>
  <c r="HW8" i="1" s="1"/>
  <c r="HV7" i="1"/>
  <c r="D245" i="34" l="1"/>
  <c r="B245" i="34"/>
  <c r="C245" i="34"/>
  <c r="HW4" i="1"/>
  <c r="HW9" i="1" s="1"/>
  <c r="E246" i="34"/>
  <c r="HW7" i="1"/>
  <c r="HX3" i="1"/>
  <c r="HX8" i="1" s="1"/>
  <c r="D246" i="34" l="1"/>
  <c r="C246" i="34"/>
  <c r="B246" i="34"/>
  <c r="HX4" i="1"/>
  <c r="HX9" i="1" s="1"/>
  <c r="E247" i="34"/>
  <c r="HX7" i="1"/>
  <c r="HY3" i="1"/>
  <c r="HY8" i="1" s="1"/>
  <c r="D247" i="34" l="1"/>
  <c r="B247" i="34"/>
  <c r="C247" i="34"/>
  <c r="HY4" i="1"/>
  <c r="HY9" i="1" s="1"/>
  <c r="E248" i="34"/>
  <c r="HY7" i="1"/>
  <c r="HZ3" i="1"/>
  <c r="HZ8" i="1" s="1"/>
  <c r="D248" i="34" l="1"/>
  <c r="B248" i="34"/>
  <c r="C248" i="34"/>
  <c r="HZ4" i="1"/>
  <c r="HZ9" i="1" s="1"/>
  <c r="E249" i="34"/>
  <c r="HZ7" i="1"/>
  <c r="IA3" i="1"/>
  <c r="IA8" i="1" s="1"/>
  <c r="D249" i="34" l="1"/>
  <c r="B249" i="34"/>
  <c r="C249" i="34"/>
  <c r="IA4" i="1"/>
  <c r="IA9" i="1" s="1"/>
  <c r="E250" i="34"/>
  <c r="IA7" i="1"/>
  <c r="IB3" i="1"/>
  <c r="IB8" i="1" s="1"/>
  <c r="D250" i="34" l="1"/>
  <c r="B250" i="34"/>
  <c r="C250" i="34"/>
  <c r="IB4" i="1"/>
  <c r="IB9" i="1" s="1"/>
  <c r="E251" i="34"/>
  <c r="IB7" i="1"/>
  <c r="IA6" i="1"/>
  <c r="IC3" i="1"/>
  <c r="IC8" i="1" s="1"/>
  <c r="D251" i="34" l="1"/>
  <c r="B251" i="34"/>
  <c r="C251" i="34"/>
  <c r="IC4" i="1"/>
  <c r="IC9" i="1" s="1"/>
  <c r="E252" i="34"/>
  <c r="IC7" i="1"/>
  <c r="ID3" i="1"/>
  <c r="ID8" i="1" s="1"/>
  <c r="D252" i="34" l="1"/>
  <c r="B252" i="34"/>
  <c r="C252" i="34"/>
  <c r="ID4" i="1"/>
  <c r="ID9" i="1" s="1"/>
  <c r="E253" i="34"/>
  <c r="ID7" i="1"/>
  <c r="IE3" i="1"/>
  <c r="IE8" i="1" s="1"/>
  <c r="D253" i="34" l="1"/>
  <c r="B253" i="34"/>
  <c r="C253" i="34"/>
  <c r="IE4" i="1"/>
  <c r="IE9" i="1" s="1"/>
  <c r="E254" i="34"/>
  <c r="IF3" i="1"/>
  <c r="IF8" i="1" s="1"/>
  <c r="IE7" i="1"/>
  <c r="D254" i="34" l="1"/>
  <c r="B254" i="34"/>
  <c r="C254" i="34"/>
  <c r="IF4" i="1"/>
  <c r="IF9" i="1" s="1"/>
  <c r="E255" i="34"/>
  <c r="IG3" i="1"/>
  <c r="IG8" i="1" s="1"/>
  <c r="IF7" i="1"/>
  <c r="D255" i="34" l="1"/>
  <c r="B255" i="34"/>
  <c r="C255" i="34"/>
  <c r="IG4" i="1"/>
  <c r="IG9" i="1" s="1"/>
  <c r="E256" i="34"/>
  <c r="IG7" i="1"/>
  <c r="IH3" i="1"/>
  <c r="IH8" i="1" s="1"/>
  <c r="D256" i="34" l="1"/>
  <c r="B256" i="34"/>
  <c r="C256" i="34"/>
  <c r="IH4" i="1"/>
  <c r="IH9" i="1" s="1"/>
  <c r="E257" i="34"/>
  <c r="IH7" i="1"/>
  <c r="II3" i="1"/>
  <c r="II8" i="1" s="1"/>
  <c r="D257" i="34" l="1"/>
  <c r="B257" i="34"/>
  <c r="C257" i="34"/>
  <c r="II4" i="1"/>
  <c r="II9" i="1" s="1"/>
  <c r="E258" i="34"/>
  <c r="IH6" i="1"/>
  <c r="II7" i="1"/>
  <c r="IJ3" i="1"/>
  <c r="IJ8" i="1" s="1"/>
  <c r="D258" i="34" l="1"/>
  <c r="B258" i="34"/>
  <c r="C258" i="34"/>
  <c r="IJ4" i="1"/>
  <c r="IJ9" i="1" s="1"/>
  <c r="E259" i="34"/>
  <c r="IK3" i="1"/>
  <c r="IK8" i="1" s="1"/>
  <c r="IJ7" i="1"/>
  <c r="D259" i="34" l="1"/>
  <c r="B259" i="34"/>
  <c r="C259" i="34"/>
  <c r="IK4" i="1"/>
  <c r="IK9" i="1" s="1"/>
  <c r="E260" i="34"/>
  <c r="IK7" i="1"/>
  <c r="IL3" i="1"/>
  <c r="IL8" i="1" s="1"/>
  <c r="D260" i="34" l="1"/>
  <c r="B260" i="34"/>
  <c r="C260" i="34"/>
  <c r="IL4" i="1"/>
  <c r="IL9" i="1" s="1"/>
  <c r="E261" i="34"/>
  <c r="IL7" i="1"/>
  <c r="IM3" i="1"/>
  <c r="IM8" i="1" s="1"/>
  <c r="D261" i="34" l="1"/>
  <c r="B261" i="34"/>
  <c r="C261" i="34"/>
  <c r="IM4" i="1"/>
  <c r="IM9" i="1" s="1"/>
  <c r="E262" i="34"/>
  <c r="IM7" i="1"/>
  <c r="IN3" i="1"/>
  <c r="IN8" i="1" s="1"/>
  <c r="D262" i="34" l="1"/>
  <c r="C262" i="34"/>
  <c r="B262" i="34"/>
  <c r="IN4" i="1"/>
  <c r="IN9" i="1" s="1"/>
  <c r="E263" i="34"/>
  <c r="IN7" i="1"/>
  <c r="IO3" i="1"/>
  <c r="IO8" i="1" s="1"/>
  <c r="D263" i="34" l="1"/>
  <c r="B263" i="34"/>
  <c r="C263" i="34"/>
  <c r="IO4" i="1"/>
  <c r="IO9" i="1" s="1"/>
  <c r="E264" i="34"/>
  <c r="IO7" i="1"/>
  <c r="IP3" i="1"/>
  <c r="IP8" i="1" s="1"/>
  <c r="D264" i="34" l="1"/>
  <c r="B264" i="34"/>
  <c r="C264" i="34"/>
  <c r="IP4" i="1"/>
  <c r="IP9" i="1" s="1"/>
  <c r="E265" i="34"/>
  <c r="IP7" i="1"/>
  <c r="IO6" i="1"/>
  <c r="IQ3" i="1"/>
  <c r="IQ8" i="1" s="1"/>
  <c r="D265" i="34" l="1"/>
  <c r="B265" i="34"/>
  <c r="C265" i="34"/>
  <c r="IQ4" i="1"/>
  <c r="IQ9" i="1" s="1"/>
  <c r="E266" i="34"/>
  <c r="IR3" i="1"/>
  <c r="IR8" i="1" s="1"/>
  <c r="IQ7" i="1"/>
  <c r="D266" i="34" l="1"/>
  <c r="B266" i="34"/>
  <c r="C266" i="34"/>
  <c r="IR4" i="1"/>
  <c r="IR9" i="1" s="1"/>
  <c r="E267" i="34"/>
  <c r="IR7" i="1"/>
  <c r="IS3" i="1"/>
  <c r="IS8" i="1" s="1"/>
  <c r="D267" i="34" l="1"/>
  <c r="B267" i="34"/>
  <c r="C267" i="34"/>
  <c r="IS4" i="1"/>
  <c r="IS9" i="1" s="1"/>
  <c r="E268" i="34"/>
  <c r="IS7" i="1"/>
  <c r="IT3" i="1"/>
  <c r="IT8" i="1" s="1"/>
  <c r="D268" i="34" l="1"/>
  <c r="B268" i="34"/>
  <c r="C268" i="34"/>
  <c r="IT4" i="1"/>
  <c r="IT9" i="1" s="1"/>
  <c r="E269" i="34"/>
  <c r="IU3" i="1"/>
  <c r="IU8" i="1" s="1"/>
  <c r="IT7" i="1"/>
  <c r="D269" i="34" l="1"/>
  <c r="B269" i="34"/>
  <c r="C269" i="34"/>
  <c r="IU4" i="1"/>
  <c r="IU9" i="1" s="1"/>
  <c r="E270" i="34"/>
  <c r="IU7" i="1"/>
  <c r="IV3" i="1"/>
  <c r="IV8" i="1" s="1"/>
  <c r="D270" i="34" l="1"/>
  <c r="B270" i="34"/>
  <c r="C270" i="34"/>
  <c r="IV4" i="1"/>
  <c r="IV9" i="1" s="1"/>
  <c r="E271" i="34"/>
  <c r="IV7" i="1"/>
  <c r="IW3" i="1"/>
  <c r="IW8" i="1" s="1"/>
  <c r="D271" i="34" l="1"/>
  <c r="B271" i="34"/>
  <c r="C271" i="34"/>
  <c r="IW4" i="1"/>
  <c r="IW9" i="1" s="1"/>
  <c r="E272" i="34"/>
  <c r="IW7" i="1"/>
  <c r="IV6" i="1"/>
  <c r="IX3" i="1"/>
  <c r="IX8" i="1" s="1"/>
  <c r="D272" i="34" l="1"/>
  <c r="B272" i="34"/>
  <c r="C272" i="34"/>
  <c r="IX4" i="1"/>
  <c r="IX9" i="1" s="1"/>
  <c r="E273" i="34"/>
  <c r="IX7" i="1"/>
  <c r="IY3" i="1"/>
  <c r="IY8" i="1" s="1"/>
  <c r="D273" i="34" l="1"/>
  <c r="B273" i="34"/>
  <c r="C273" i="34"/>
  <c r="IY4" i="1"/>
  <c r="IY9" i="1" s="1"/>
  <c r="E274" i="34"/>
  <c r="IZ3" i="1"/>
  <c r="IZ8" i="1" s="1"/>
  <c r="IY7" i="1"/>
  <c r="D274" i="34" l="1"/>
  <c r="B274" i="34"/>
  <c r="C274" i="34"/>
  <c r="IZ4" i="1"/>
  <c r="IZ9" i="1" s="1"/>
  <c r="E275" i="34"/>
  <c r="IZ7" i="1"/>
  <c r="JA3" i="1"/>
  <c r="JA8" i="1" s="1"/>
  <c r="D275" i="34" l="1"/>
  <c r="B275" i="34"/>
  <c r="C275" i="34"/>
  <c r="JA4" i="1"/>
  <c r="JA9" i="1" s="1"/>
  <c r="E276" i="34"/>
  <c r="JA7" i="1"/>
  <c r="JB3" i="1"/>
  <c r="JB8" i="1" s="1"/>
  <c r="D276" i="34" l="1"/>
  <c r="B276" i="34"/>
  <c r="C276" i="34"/>
  <c r="JB4" i="1"/>
  <c r="JB9" i="1" s="1"/>
  <c r="E277" i="34"/>
  <c r="JB7" i="1"/>
  <c r="JC3" i="1"/>
  <c r="JC8" i="1" s="1"/>
  <c r="D277" i="34" l="1"/>
  <c r="B277" i="34"/>
  <c r="C277" i="34"/>
  <c r="JC4" i="1"/>
  <c r="JC9" i="1" s="1"/>
  <c r="E278" i="34"/>
  <c r="JC7" i="1"/>
  <c r="JD3" i="1"/>
  <c r="JD8" i="1" s="1"/>
  <c r="D278" i="34" l="1"/>
  <c r="B278" i="34"/>
  <c r="C278" i="34"/>
  <c r="JD4" i="1"/>
  <c r="JD9" i="1" s="1"/>
  <c r="E279" i="34"/>
  <c r="JD7" i="1"/>
  <c r="JE3" i="1"/>
  <c r="JE8" i="1" s="1"/>
  <c r="JC6" i="1"/>
  <c r="D279" i="34" l="1"/>
  <c r="B279" i="34"/>
  <c r="C279" i="34"/>
  <c r="JE4" i="1"/>
  <c r="JE9" i="1" s="1"/>
  <c r="E280" i="34"/>
  <c r="JE7" i="1"/>
  <c r="JF3" i="1"/>
  <c r="JF8" i="1" s="1"/>
  <c r="D280" i="34" l="1"/>
  <c r="B280" i="34"/>
  <c r="C280" i="34"/>
  <c r="JF4" i="1"/>
  <c r="JF9" i="1" s="1"/>
  <c r="E281" i="34"/>
  <c r="JF7" i="1"/>
  <c r="JG3" i="1"/>
  <c r="JG8" i="1" s="1"/>
  <c r="D281" i="34" l="1"/>
  <c r="B281" i="34"/>
  <c r="C281" i="34"/>
  <c r="JG4" i="1"/>
  <c r="JG9" i="1" s="1"/>
  <c r="E282" i="34"/>
  <c r="JH3" i="1"/>
  <c r="JH8" i="1" s="1"/>
  <c r="JG7" i="1"/>
  <c r="D282" i="34" l="1"/>
  <c r="B282" i="34"/>
  <c r="C282" i="34"/>
  <c r="JH4" i="1"/>
  <c r="JH9" i="1" s="1"/>
  <c r="E283" i="34"/>
  <c r="JH7" i="1"/>
  <c r="JI3" i="1"/>
  <c r="JI8" i="1" s="1"/>
  <c r="D283" i="34" l="1"/>
  <c r="B283" i="34"/>
  <c r="C283" i="34"/>
  <c r="JI4" i="1"/>
  <c r="JI9" i="1" s="1"/>
  <c r="E284" i="34"/>
  <c r="JI7" i="1"/>
  <c r="JJ3" i="1"/>
  <c r="JJ8" i="1" s="1"/>
  <c r="D284" i="34" l="1"/>
  <c r="B284" i="34"/>
  <c r="C284" i="34"/>
  <c r="JJ4" i="1"/>
  <c r="JJ9" i="1" s="1"/>
  <c r="E285" i="34"/>
  <c r="JK3" i="1"/>
  <c r="JK8" i="1" s="1"/>
  <c r="JJ7" i="1"/>
  <c r="D285" i="34" l="1"/>
  <c r="B285" i="34"/>
  <c r="C285" i="34"/>
  <c r="JK4" i="1"/>
  <c r="JK9" i="1" s="1"/>
  <c r="E286" i="34"/>
  <c r="JK7" i="1"/>
  <c r="JJ6" i="1"/>
  <c r="JL3" i="1"/>
  <c r="JL8" i="1" s="1"/>
  <c r="D286" i="34" l="1"/>
  <c r="B286" i="34"/>
  <c r="C286" i="34"/>
  <c r="JL4" i="1"/>
  <c r="JL9" i="1" s="1"/>
  <c r="E287" i="34"/>
  <c r="JL7" i="1"/>
  <c r="JM3" i="1"/>
  <c r="JM8" i="1" s="1"/>
  <c r="D287" i="34" l="1"/>
  <c r="B287" i="34"/>
  <c r="C287" i="34"/>
  <c r="JM4" i="1"/>
  <c r="JM9" i="1" s="1"/>
  <c r="E288" i="34"/>
  <c r="JM7" i="1"/>
  <c r="JN3" i="1"/>
  <c r="JN8" i="1" s="1"/>
  <c r="D288" i="34" l="1"/>
  <c r="B288" i="34"/>
  <c r="C288" i="34"/>
  <c r="JN4" i="1"/>
  <c r="JN9" i="1" s="1"/>
  <c r="E289" i="34"/>
  <c r="JN7" i="1"/>
  <c r="JO3" i="1"/>
  <c r="JO8" i="1" s="1"/>
  <c r="D289" i="34" l="1"/>
  <c r="B289" i="34"/>
  <c r="C289" i="34"/>
  <c r="JO4" i="1"/>
  <c r="JO9" i="1" s="1"/>
  <c r="E290" i="34"/>
  <c r="JP3" i="1"/>
  <c r="JP8" i="1" s="1"/>
  <c r="JO7" i="1"/>
  <c r="D290" i="34" l="1"/>
  <c r="B290" i="34"/>
  <c r="C290" i="34"/>
  <c r="JP4" i="1"/>
  <c r="JP9" i="1" s="1"/>
  <c r="E291" i="34"/>
  <c r="JP7" i="1"/>
  <c r="JQ3" i="1"/>
  <c r="JQ8" i="1" s="1"/>
  <c r="D291" i="34" l="1"/>
  <c r="B291" i="34"/>
  <c r="C291" i="34"/>
  <c r="JQ4" i="1"/>
  <c r="JQ9" i="1" s="1"/>
  <c r="E292" i="34"/>
  <c r="JQ7" i="1"/>
  <c r="JR3" i="1"/>
  <c r="JR8" i="1" s="1"/>
  <c r="D292" i="34" l="1"/>
  <c r="B292" i="34"/>
  <c r="C292" i="34"/>
  <c r="JR4" i="1"/>
  <c r="JR9" i="1" s="1"/>
  <c r="E293" i="34"/>
  <c r="JQ6" i="1"/>
  <c r="JR7" i="1"/>
  <c r="JS3" i="1"/>
  <c r="JS8" i="1" s="1"/>
  <c r="D293" i="34" l="1"/>
  <c r="B293" i="34"/>
  <c r="C293" i="34"/>
  <c r="JS4" i="1"/>
  <c r="JS9" i="1" s="1"/>
  <c r="E294" i="34"/>
  <c r="JS7" i="1"/>
  <c r="JT3" i="1"/>
  <c r="JT8" i="1" s="1"/>
  <c r="D294" i="34" l="1"/>
  <c r="C294" i="34"/>
  <c r="B294" i="34"/>
  <c r="JT4" i="1"/>
  <c r="JT9" i="1" s="1"/>
  <c r="E295" i="34"/>
  <c r="JT7" i="1"/>
  <c r="JU3" i="1"/>
  <c r="JU8" i="1" s="1"/>
  <c r="D295" i="34" l="1"/>
  <c r="B295" i="34"/>
  <c r="C295" i="34"/>
  <c r="JU4" i="1"/>
  <c r="JU9" i="1" s="1"/>
  <c r="E296" i="34"/>
  <c r="JU7" i="1"/>
  <c r="JV3" i="1"/>
  <c r="JV8" i="1" s="1"/>
  <c r="D296" i="34" l="1"/>
  <c r="B296" i="34"/>
  <c r="C296" i="34"/>
  <c r="JV4" i="1"/>
  <c r="JV9" i="1" s="1"/>
  <c r="E297" i="34"/>
  <c r="JV7" i="1"/>
  <c r="JW3" i="1"/>
  <c r="JW8" i="1" s="1"/>
  <c r="D297" i="34" l="1"/>
  <c r="B297" i="34"/>
  <c r="C297" i="34"/>
  <c r="JW4" i="1"/>
  <c r="JW9" i="1" s="1"/>
  <c r="E298" i="34"/>
  <c r="JX3" i="1"/>
  <c r="JX8" i="1" s="1"/>
  <c r="JW7" i="1"/>
  <c r="D298" i="34" l="1"/>
  <c r="B298" i="34"/>
  <c r="C298" i="34"/>
  <c r="JX4" i="1"/>
  <c r="JX9" i="1" s="1"/>
  <c r="E299" i="34"/>
  <c r="JX7" i="1"/>
  <c r="JY3" i="1"/>
  <c r="JY8" i="1" s="1"/>
  <c r="D299" i="34" l="1"/>
  <c r="B299" i="34"/>
  <c r="C299" i="34"/>
  <c r="JY4" i="1"/>
  <c r="JY9" i="1" s="1"/>
  <c r="E300" i="34"/>
  <c r="JY7" i="1"/>
  <c r="JZ3" i="1"/>
  <c r="JZ8" i="1" s="1"/>
  <c r="JX6" i="1"/>
  <c r="D300" i="34" l="1"/>
  <c r="B300" i="34"/>
  <c r="C300" i="34"/>
  <c r="JZ4" i="1"/>
  <c r="JZ9" i="1" s="1"/>
  <c r="E301" i="34"/>
  <c r="KA3" i="1"/>
  <c r="KA8" i="1" s="1"/>
  <c r="JZ7" i="1"/>
  <c r="D301" i="34" l="1"/>
  <c r="B301" i="34"/>
  <c r="C301" i="34"/>
  <c r="KA4" i="1"/>
  <c r="KA9" i="1" s="1"/>
  <c r="E302" i="34"/>
  <c r="KA7" i="1"/>
  <c r="KB3" i="1"/>
  <c r="KB8" i="1" s="1"/>
  <c r="D302" i="34" l="1"/>
  <c r="B302" i="34"/>
  <c r="C302" i="34"/>
  <c r="KB4" i="1"/>
  <c r="KB9" i="1" s="1"/>
  <c r="E303" i="34"/>
  <c r="KB7" i="1"/>
  <c r="KC3" i="1"/>
  <c r="KC8" i="1" s="1"/>
  <c r="D303" i="34" l="1"/>
  <c r="B303" i="34"/>
  <c r="C303" i="34"/>
  <c r="KC4" i="1"/>
  <c r="KC9" i="1" s="1"/>
  <c r="E304" i="34"/>
  <c r="KC7" i="1"/>
  <c r="KD3" i="1"/>
  <c r="KD8" i="1" s="1"/>
  <c r="D304" i="34" l="1"/>
  <c r="B304" i="34"/>
  <c r="C304" i="34"/>
  <c r="KD4" i="1"/>
  <c r="KD9" i="1" s="1"/>
  <c r="E305" i="34"/>
  <c r="KD7" i="1"/>
  <c r="KE3" i="1"/>
  <c r="KE8" i="1" s="1"/>
  <c r="D305" i="34" l="1"/>
  <c r="B305" i="34"/>
  <c r="C305" i="34"/>
  <c r="KE4" i="1"/>
  <c r="KE9" i="1" s="1"/>
  <c r="E306" i="34"/>
  <c r="KF3" i="1"/>
  <c r="KF8" i="1" s="1"/>
  <c r="KE7" i="1"/>
  <c r="D306" i="34" l="1"/>
  <c r="B306" i="34"/>
  <c r="C306" i="34"/>
  <c r="KF4" i="1"/>
  <c r="KF9" i="1" s="1"/>
  <c r="E307" i="34"/>
  <c r="KF7" i="1"/>
  <c r="KE6" i="1"/>
  <c r="KG3" i="1"/>
  <c r="KG8" i="1" s="1"/>
  <c r="D307" i="34" l="1"/>
  <c r="B307" i="34"/>
  <c r="C307" i="34"/>
  <c r="KG4" i="1"/>
  <c r="KG9" i="1" s="1"/>
  <c r="E308" i="34"/>
  <c r="KG7" i="1"/>
  <c r="KH3" i="1"/>
  <c r="KH8" i="1" s="1"/>
  <c r="D308" i="34" l="1"/>
  <c r="B308" i="34"/>
  <c r="C308" i="34"/>
  <c r="KH4" i="1"/>
  <c r="KH9" i="1" s="1"/>
  <c r="E309" i="34"/>
  <c r="KH7" i="1"/>
  <c r="KI3" i="1"/>
  <c r="KI8" i="1" s="1"/>
  <c r="D309" i="34" l="1"/>
  <c r="B309" i="34"/>
  <c r="C309" i="34"/>
  <c r="KI4" i="1"/>
  <c r="KI9" i="1" s="1"/>
  <c r="E310" i="34"/>
  <c r="KI7" i="1"/>
  <c r="KJ3" i="1"/>
  <c r="KJ8" i="1" s="1"/>
  <c r="D310" i="34" l="1"/>
  <c r="C310" i="34"/>
  <c r="B310" i="34"/>
  <c r="KJ4" i="1"/>
  <c r="KJ9" i="1" s="1"/>
  <c r="E311" i="34"/>
  <c r="KJ7" i="1"/>
  <c r="KK3" i="1"/>
  <c r="KK8" i="1" s="1"/>
  <c r="D311" i="34" l="1"/>
  <c r="B311" i="34"/>
  <c r="C311" i="34"/>
  <c r="KK4" i="1"/>
  <c r="KK9" i="1" s="1"/>
  <c r="E312" i="34"/>
  <c r="KK7" i="1"/>
  <c r="KL3" i="1"/>
  <c r="KL8" i="1" s="1"/>
  <c r="D312" i="34" l="1"/>
  <c r="B312" i="34"/>
  <c r="C312" i="34"/>
  <c r="KL4" i="1"/>
  <c r="KL9" i="1" s="1"/>
  <c r="E313" i="34"/>
  <c r="KL7" i="1"/>
  <c r="KM3" i="1"/>
  <c r="KM8" i="1" s="1"/>
  <c r="D313" i="34" l="1"/>
  <c r="B313" i="34"/>
  <c r="C313" i="34"/>
  <c r="KM4" i="1"/>
  <c r="KM9" i="1" s="1"/>
  <c r="E314" i="34"/>
  <c r="KL6" i="1"/>
  <c r="KN3" i="1"/>
  <c r="KN8" i="1" s="1"/>
  <c r="KM7" i="1"/>
  <c r="D314" i="34" l="1"/>
  <c r="B314" i="34"/>
  <c r="C314" i="34"/>
  <c r="KN4" i="1"/>
  <c r="KN9" i="1" s="1"/>
  <c r="E315" i="34"/>
  <c r="KN7" i="1"/>
  <c r="KO3" i="1"/>
  <c r="KO8" i="1" s="1"/>
  <c r="D315" i="34" l="1"/>
  <c r="B315" i="34"/>
  <c r="C315" i="34"/>
  <c r="KO4" i="1"/>
  <c r="KO9" i="1" s="1"/>
  <c r="E316" i="34"/>
  <c r="KO7" i="1"/>
  <c r="KP3" i="1"/>
  <c r="KP8" i="1" s="1"/>
  <c r="D316" i="34" l="1"/>
  <c r="B316" i="34"/>
  <c r="C316" i="34"/>
  <c r="KP4" i="1"/>
  <c r="KP9" i="1" s="1"/>
  <c r="E317" i="34"/>
  <c r="KQ3" i="1"/>
  <c r="KQ8" i="1" s="1"/>
  <c r="KP7" i="1"/>
  <c r="D317" i="34" l="1"/>
  <c r="B317" i="34"/>
  <c r="C317" i="34"/>
  <c r="KQ4" i="1"/>
  <c r="KQ9" i="1" s="1"/>
  <c r="E318" i="34"/>
  <c r="KQ7" i="1"/>
  <c r="KR3" i="1"/>
  <c r="KR8" i="1" s="1"/>
  <c r="D318" i="34" l="1"/>
  <c r="B318" i="34"/>
  <c r="C318" i="34"/>
  <c r="KR4" i="1"/>
  <c r="KR9" i="1" s="1"/>
  <c r="E319" i="34"/>
  <c r="KR7" i="1"/>
  <c r="KS3" i="1"/>
  <c r="KS8" i="1" s="1"/>
  <c r="D319" i="34" l="1"/>
  <c r="B319" i="34"/>
  <c r="C319" i="34"/>
  <c r="KS4" i="1"/>
  <c r="KS9" i="1" s="1"/>
  <c r="E320" i="34"/>
  <c r="KS7" i="1"/>
  <c r="KT3" i="1"/>
  <c r="KT8" i="1" s="1"/>
  <c r="D320" i="34" l="1"/>
  <c r="B320" i="34"/>
  <c r="C320" i="34"/>
  <c r="KT4" i="1"/>
  <c r="KT9" i="1" s="1"/>
  <c r="E321" i="34"/>
  <c r="KT7" i="1"/>
  <c r="KS6" i="1"/>
  <c r="KU3" i="1"/>
  <c r="KU8" i="1" s="1"/>
  <c r="D321" i="34" l="1"/>
  <c r="B321" i="34"/>
  <c r="C321" i="34"/>
  <c r="KU4" i="1"/>
  <c r="KU9" i="1" s="1"/>
  <c r="E322" i="34"/>
  <c r="KV3" i="1"/>
  <c r="KV8" i="1" s="1"/>
  <c r="KU7" i="1"/>
  <c r="D322" i="34" l="1"/>
  <c r="B322" i="34"/>
  <c r="C322" i="34"/>
  <c r="KV4" i="1"/>
  <c r="KV9" i="1" s="1"/>
  <c r="E323" i="34"/>
  <c r="KV7" i="1"/>
  <c r="KW3" i="1"/>
  <c r="KW8" i="1" s="1"/>
  <c r="D323" i="34" l="1"/>
  <c r="B323" i="34"/>
  <c r="C323" i="34"/>
  <c r="KW4" i="1"/>
  <c r="KW9" i="1" s="1"/>
  <c r="E324" i="34"/>
  <c r="KW7" i="1"/>
  <c r="KX3" i="1"/>
  <c r="KX8" i="1" s="1"/>
  <c r="D324" i="34" l="1"/>
  <c r="B324" i="34"/>
  <c r="C324" i="34"/>
  <c r="KX4" i="1"/>
  <c r="KX9" i="1" s="1"/>
  <c r="E325" i="34"/>
  <c r="KX7" i="1"/>
  <c r="KY3" i="1"/>
  <c r="KY8" i="1" s="1"/>
  <c r="D325" i="34" l="1"/>
  <c r="B325" i="34"/>
  <c r="C325" i="34"/>
  <c r="KY4" i="1"/>
  <c r="KY9" i="1" s="1"/>
  <c r="E326" i="34"/>
  <c r="KY7" i="1"/>
  <c r="KZ3" i="1"/>
  <c r="KZ8" i="1" s="1"/>
  <c r="D326" i="34" l="1"/>
  <c r="C326" i="34"/>
  <c r="B326" i="34"/>
  <c r="KZ4" i="1"/>
  <c r="KZ9" i="1" s="1"/>
  <c r="E327" i="34"/>
  <c r="KZ7" i="1"/>
  <c r="LA3" i="1"/>
  <c r="LA8" i="1" s="1"/>
  <c r="D327" i="34" l="1"/>
  <c r="B327" i="34"/>
  <c r="C327" i="34"/>
  <c r="LA4" i="1"/>
  <c r="LA9" i="1" s="1"/>
  <c r="E328" i="34"/>
  <c r="LA7" i="1"/>
  <c r="KZ6" i="1"/>
  <c r="LB3" i="1"/>
  <c r="LB8" i="1" s="1"/>
  <c r="D328" i="34" l="1"/>
  <c r="B328" i="34"/>
  <c r="C328" i="34"/>
  <c r="LB4" i="1"/>
  <c r="LB9" i="1" s="1"/>
  <c r="E329" i="34"/>
  <c r="LB7" i="1"/>
  <c r="LC3" i="1"/>
  <c r="LC8" i="1" s="1"/>
  <c r="D329" i="34" l="1"/>
  <c r="B329" i="34"/>
  <c r="C329" i="34"/>
  <c r="LC4" i="1"/>
  <c r="LC9" i="1" s="1"/>
  <c r="E330" i="34"/>
  <c r="LD3" i="1"/>
  <c r="LD8" i="1" s="1"/>
  <c r="LC7" i="1"/>
  <c r="D330" i="34" l="1"/>
  <c r="B330" i="34"/>
  <c r="C330" i="34"/>
  <c r="LD4" i="1"/>
  <c r="LD9" i="1" s="1"/>
  <c r="E331" i="34"/>
  <c r="LY1" i="33"/>
  <c r="LD7" i="1"/>
  <c r="LE3" i="1"/>
  <c r="LE8" i="1" s="1"/>
  <c r="D331" i="34" l="1"/>
  <c r="B331" i="34"/>
  <c r="C331" i="34"/>
  <c r="LE4" i="1"/>
  <c r="LE9" i="1" s="1"/>
  <c r="E332" i="34"/>
  <c r="LE7" i="1"/>
  <c r="LF3" i="1"/>
  <c r="LF8" i="1" s="1"/>
  <c r="D332" i="34" l="1"/>
  <c r="B332" i="34"/>
  <c r="C332" i="34"/>
  <c r="LF4" i="1"/>
  <c r="LF9" i="1" s="1"/>
  <c r="E333" i="34"/>
  <c r="LG3" i="1"/>
  <c r="LG8" i="1" s="1"/>
  <c r="LF7" i="1"/>
  <c r="D333" i="34" l="1"/>
  <c r="B333" i="34"/>
  <c r="C333" i="34"/>
  <c r="LG4" i="1"/>
  <c r="LG9" i="1" s="1"/>
  <c r="E334" i="34"/>
  <c r="LG7" i="1"/>
  <c r="LH3" i="1"/>
  <c r="LH8" i="1" s="1"/>
  <c r="D334" i="34" l="1"/>
  <c r="B334" i="34"/>
  <c r="C334" i="34"/>
  <c r="LH4" i="1"/>
  <c r="LH9" i="1" s="1"/>
  <c r="E335" i="34"/>
  <c r="LH7" i="1"/>
  <c r="LI3" i="1"/>
  <c r="LI8" i="1" s="1"/>
  <c r="LG6" i="1"/>
  <c r="D335" i="34" l="1"/>
  <c r="B335" i="34"/>
  <c r="C335" i="34"/>
  <c r="LI4" i="1"/>
  <c r="LI9" i="1" s="1"/>
  <c r="E336" i="34"/>
  <c r="LI7" i="1"/>
  <c r="LJ3" i="1"/>
  <c r="LJ8" i="1" s="1"/>
  <c r="D336" i="34" l="1"/>
  <c r="B336" i="34"/>
  <c r="C336" i="34"/>
  <c r="LJ4" i="1"/>
  <c r="LJ9" i="1" s="1"/>
  <c r="E337" i="34"/>
  <c r="LJ7" i="1"/>
  <c r="LK3" i="1"/>
  <c r="LK8" i="1" s="1"/>
  <c r="D337" i="34" l="1"/>
  <c r="B337" i="34"/>
  <c r="C337" i="34"/>
  <c r="LK4" i="1"/>
  <c r="LK9" i="1" s="1"/>
  <c r="E338" i="34"/>
  <c r="LL3" i="1"/>
  <c r="LL8" i="1" s="1"/>
  <c r="LK7" i="1"/>
  <c r="D338" i="34" l="1"/>
  <c r="B338" i="34"/>
  <c r="C338" i="34"/>
  <c r="LL4" i="1"/>
  <c r="LL9" i="1" s="1"/>
  <c r="E339" i="34"/>
  <c r="LL7" i="1"/>
  <c r="LM3" i="1"/>
  <c r="LM8" i="1" s="1"/>
  <c r="D339" i="34" l="1"/>
  <c r="B339" i="34"/>
  <c r="C339" i="34"/>
  <c r="LM4" i="1"/>
  <c r="LM9" i="1" s="1"/>
  <c r="E340" i="34"/>
  <c r="LM7" i="1"/>
  <c r="LN3" i="1"/>
  <c r="LN8" i="1" s="1"/>
  <c r="D340" i="34" l="1"/>
  <c r="B340" i="34"/>
  <c r="C340" i="34"/>
  <c r="LN4" i="1"/>
  <c r="LN9" i="1" s="1"/>
  <c r="E341" i="34"/>
  <c r="E342" i="34" s="1"/>
  <c r="LN7" i="1"/>
  <c r="LO3" i="1"/>
  <c r="LO8" i="1" s="1"/>
  <c r="C342" i="34" l="1"/>
  <c r="E343" i="34"/>
  <c r="D342" i="34"/>
  <c r="B342" i="34"/>
  <c r="D341" i="34"/>
  <c r="B341" i="34"/>
  <c r="C341" i="34"/>
  <c r="LO4" i="1"/>
  <c r="LO9" i="1" s="1"/>
  <c r="LO7" i="1"/>
  <c r="LN6" i="1"/>
  <c r="LP3" i="1"/>
  <c r="LP8" i="1" s="1"/>
  <c r="C343" i="34" l="1"/>
  <c r="D343" i="34"/>
  <c r="E344" i="34"/>
  <c r="B343" i="34"/>
  <c r="LP4" i="1"/>
  <c r="LP9" i="1" s="1"/>
  <c r="LP7" i="1"/>
  <c r="LQ3" i="1"/>
  <c r="LQ8" i="1" s="1"/>
  <c r="D344" i="34" l="1"/>
  <c r="B344" i="34"/>
  <c r="C344" i="34"/>
  <c r="E345" i="34"/>
  <c r="LQ4" i="1"/>
  <c r="LQ9" i="1" s="1"/>
  <c r="LQ7" i="1"/>
  <c r="LR3" i="1"/>
  <c r="LR8" i="1" s="1"/>
  <c r="D345" i="34" l="1"/>
  <c r="B345" i="34"/>
  <c r="E346" i="34"/>
  <c r="C345" i="34"/>
  <c r="LR4" i="1"/>
  <c r="LR9" i="1" s="1"/>
  <c r="LR7" i="1"/>
  <c r="LS3" i="1"/>
  <c r="LS8" i="1" s="1"/>
  <c r="D346" i="34" l="1"/>
  <c r="B346" i="34"/>
  <c r="E347" i="34"/>
  <c r="C346" i="34"/>
  <c r="LS4" i="1"/>
  <c r="LS9" i="1" s="1"/>
  <c r="LT3" i="1"/>
  <c r="LT8" i="1" s="1"/>
  <c r="LS7" i="1"/>
  <c r="D347" i="34" l="1"/>
  <c r="B347" i="34"/>
  <c r="E348" i="34"/>
  <c r="C347" i="34"/>
  <c r="LT4" i="1"/>
  <c r="LT9" i="1" s="1"/>
  <c r="LT7" i="1"/>
  <c r="LU3" i="1"/>
  <c r="LU8" i="1" s="1"/>
  <c r="D348" i="34" l="1"/>
  <c r="B348" i="34"/>
  <c r="E349" i="34"/>
  <c r="C348" i="34"/>
  <c r="LU4" i="1"/>
  <c r="LU9" i="1" s="1"/>
  <c r="LU7" i="1"/>
  <c r="LV3" i="1"/>
  <c r="LV8" i="1" s="1"/>
  <c r="D349" i="34" l="1"/>
  <c r="B349" i="34"/>
  <c r="E350" i="34"/>
  <c r="C349" i="34"/>
  <c r="LV4" i="1"/>
  <c r="LV9" i="1" s="1"/>
  <c r="LU6" i="1"/>
  <c r="LW3" i="1"/>
  <c r="LW8" i="1" s="1"/>
  <c r="LV7" i="1"/>
  <c r="D350" i="34" l="1"/>
  <c r="B350" i="34"/>
  <c r="E351" i="34"/>
  <c r="C350" i="34"/>
  <c r="LW4" i="1"/>
  <c r="LW9" i="1" s="1"/>
  <c r="LW7" i="1"/>
  <c r="LX3" i="1"/>
  <c r="LX8" i="1" s="1"/>
  <c r="D351" i="34" l="1"/>
  <c r="B351" i="34"/>
  <c r="E352" i="34"/>
  <c r="C351" i="34"/>
  <c r="LX4" i="1"/>
  <c r="LX9" i="1" s="1"/>
  <c r="LX7" i="1"/>
  <c r="LY3" i="1"/>
  <c r="LY8" i="1" s="1"/>
  <c r="D352" i="34" l="1"/>
  <c r="C352" i="34"/>
  <c r="B352" i="34"/>
  <c r="E353" i="34"/>
  <c r="LY4" i="1"/>
  <c r="LY9" i="1" s="1"/>
  <c r="LY7" i="1"/>
  <c r="LZ3" i="1"/>
  <c r="LZ8" i="1" s="1"/>
  <c r="D353" i="34" l="1"/>
  <c r="C353" i="34"/>
  <c r="B353" i="34"/>
  <c r="E354" i="34"/>
  <c r="LZ4" i="1"/>
  <c r="LZ9" i="1" s="1"/>
  <c r="LZ7" i="1"/>
  <c r="MA3" i="1"/>
  <c r="MA8" i="1" s="1"/>
  <c r="D354" i="34" l="1"/>
  <c r="C354" i="34"/>
  <c r="B354" i="34"/>
  <c r="E355" i="34"/>
  <c r="MA4" i="1"/>
  <c r="MA9" i="1" s="1"/>
  <c r="MB3" i="1"/>
  <c r="MB8" i="1" s="1"/>
  <c r="MA7" i="1"/>
  <c r="D355" i="34" l="1"/>
  <c r="C355" i="34"/>
  <c r="B355" i="34"/>
  <c r="E356" i="34"/>
  <c r="MB4" i="1"/>
  <c r="MB9" i="1" s="1"/>
  <c r="MB7" i="1"/>
  <c r="MC3" i="1"/>
  <c r="MC8" i="1" s="1"/>
  <c r="D356" i="34" l="1"/>
  <c r="C356" i="34"/>
  <c r="B356" i="34"/>
  <c r="MC4" i="1"/>
  <c r="MC9" i="1" s="1"/>
  <c r="MC7" i="1"/>
  <c r="MB6" i="1"/>
  <c r="MD3" i="1"/>
  <c r="MD8" i="1" s="1"/>
  <c r="MD4" i="1" l="1"/>
  <c r="MD9" i="1" s="1"/>
  <c r="E357" i="34"/>
  <c r="MD7" i="1"/>
  <c r="ME3" i="1"/>
  <c r="ME8" i="1" s="1"/>
  <c r="D357" i="34" l="1"/>
  <c r="B357" i="34"/>
  <c r="C357" i="34"/>
  <c r="ME4" i="1"/>
  <c r="ME9" i="1" s="1"/>
  <c r="E358" i="34"/>
  <c r="ME7" i="1"/>
  <c r="MF3" i="1"/>
  <c r="MF8" i="1" s="1"/>
  <c r="D358" i="34" l="1"/>
  <c r="B358" i="34"/>
  <c r="C358" i="34"/>
  <c r="MF4" i="1"/>
  <c r="MF9" i="1" s="1"/>
  <c r="E359" i="34"/>
  <c r="MF7" i="1"/>
  <c r="MG3" i="1"/>
  <c r="MG8" i="1" s="1"/>
  <c r="D359" i="34" l="1"/>
  <c r="B359" i="34"/>
  <c r="C359" i="34"/>
  <c r="MG4" i="1"/>
  <c r="MG9" i="1" s="1"/>
  <c r="E360" i="34"/>
  <c r="MG7" i="1"/>
  <c r="MH3" i="1"/>
  <c r="MH8" i="1" s="1"/>
  <c r="D360" i="34" l="1"/>
  <c r="B360" i="34"/>
  <c r="C360" i="34"/>
  <c r="MH4" i="1"/>
  <c r="MH9" i="1" s="1"/>
  <c r="E361" i="34"/>
  <c r="MH7" i="1"/>
  <c r="MI3" i="1"/>
  <c r="MI8" i="1" s="1"/>
  <c r="D361" i="34" l="1"/>
  <c r="B361" i="34"/>
  <c r="C361" i="34"/>
  <c r="MI4" i="1"/>
  <c r="MI9" i="1" s="1"/>
  <c r="E362" i="34"/>
  <c r="MJ3" i="1"/>
  <c r="MJ8" i="1" s="1"/>
  <c r="MI7" i="1"/>
  <c r="D362" i="34" l="1"/>
  <c r="C362" i="34"/>
  <c r="B362" i="34"/>
  <c r="MJ4" i="1"/>
  <c r="MJ9" i="1" s="1"/>
  <c r="E363" i="34"/>
  <c r="MJ7" i="1"/>
  <c r="MI6" i="1"/>
  <c r="MK3" i="1"/>
  <c r="MK8" i="1" s="1"/>
  <c r="D363" i="34" l="1"/>
  <c r="B363" i="34"/>
  <c r="C363" i="34"/>
  <c r="MK4" i="1"/>
  <c r="MK9" i="1" s="1"/>
  <c r="E364" i="34"/>
  <c r="MK7" i="1"/>
  <c r="ML3" i="1"/>
  <c r="ML8" i="1" s="1"/>
  <c r="D364" i="34" l="1"/>
  <c r="B364" i="34"/>
  <c r="C364" i="34"/>
  <c r="ML4" i="1"/>
  <c r="ML9" i="1" s="1"/>
  <c r="E365" i="34"/>
  <c r="MM3" i="1"/>
  <c r="MM8" i="1" s="1"/>
  <c r="ML7" i="1"/>
  <c r="D365" i="34" l="1"/>
  <c r="B365" i="34"/>
  <c r="C365" i="34"/>
  <c r="MM4" i="1"/>
  <c r="MM9" i="1" s="1"/>
  <c r="E366" i="34"/>
  <c r="MM7" i="1"/>
  <c r="MN3" i="1"/>
  <c r="MN8" i="1" s="1"/>
  <c r="D366" i="34" l="1"/>
  <c r="C366" i="34"/>
  <c r="B366" i="34"/>
  <c r="MN4" i="1"/>
  <c r="MN9" i="1" s="1"/>
  <c r="E367" i="34"/>
  <c r="MN7" i="1"/>
  <c r="MO3" i="1"/>
  <c r="MO8" i="1" s="1"/>
  <c r="D367" i="34" l="1"/>
  <c r="B367" i="34"/>
  <c r="C367" i="34"/>
  <c r="MO4" i="1"/>
  <c r="MO9" i="1" s="1"/>
  <c r="E368" i="34"/>
  <c r="MO7" i="1"/>
  <c r="MP3" i="1"/>
  <c r="MP8" i="1" s="1"/>
  <c r="D368" i="34" l="1"/>
  <c r="B368" i="34"/>
  <c r="C368" i="34"/>
  <c r="MP4" i="1"/>
  <c r="MP9" i="1" s="1"/>
  <c r="E369" i="34"/>
  <c r="MP7" i="1"/>
  <c r="MQ3" i="1"/>
  <c r="MQ8" i="1" s="1"/>
  <c r="B369" i="34" l="1"/>
  <c r="C369" i="34"/>
  <c r="B6" i="46" s="1"/>
  <c r="MQ4" i="1"/>
  <c r="MQ9" i="1" s="1"/>
  <c r="D369" i="34"/>
  <c r="AT7" i="46" s="1"/>
  <c r="MP6" i="1"/>
  <c r="MR3" i="1"/>
  <c r="MR8" i="1" s="1"/>
  <c r="MQ7" i="1"/>
  <c r="AC56" i="46" l="1"/>
  <c r="Q56" i="46"/>
  <c r="AB28" i="46"/>
  <c r="AS36" i="46"/>
  <c r="G10" i="46"/>
  <c r="M36" i="46"/>
  <c r="B42" i="46"/>
  <c r="R22" i="46"/>
  <c r="Y36" i="46"/>
  <c r="AN34" i="46"/>
  <c r="N22" i="46"/>
  <c r="B58" i="46"/>
  <c r="AG36" i="46"/>
  <c r="V22" i="46"/>
  <c r="AE10" i="46"/>
  <c r="AD22" i="46"/>
  <c r="AQ12" i="46"/>
  <c r="T34" i="46"/>
  <c r="AU12" i="46"/>
  <c r="E56" i="46"/>
  <c r="AN28" i="46"/>
  <c r="Y56" i="46"/>
  <c r="Q36" i="46"/>
  <c r="B44" i="46"/>
  <c r="O10" i="46"/>
  <c r="B52" i="46"/>
  <c r="I56" i="46"/>
  <c r="AJ34" i="46"/>
  <c r="AD30" i="46"/>
  <c r="B48" i="46"/>
  <c r="AV34" i="46"/>
  <c r="AB34" i="46"/>
  <c r="B28" i="46"/>
  <c r="AO36" i="46"/>
  <c r="B56" i="46"/>
  <c r="AQ10" i="46"/>
  <c r="AG56" i="46"/>
  <c r="B54" i="46"/>
  <c r="BA12" i="46"/>
  <c r="AT30" i="46"/>
  <c r="AP36" i="46"/>
  <c r="B50" i="46"/>
  <c r="AL22" i="46"/>
  <c r="T28" i="46"/>
  <c r="AH30" i="46"/>
  <c r="I36" i="46"/>
  <c r="P28" i="46"/>
  <c r="J36" i="46"/>
  <c r="I30" i="46"/>
  <c r="J22" i="46"/>
  <c r="AT22" i="46"/>
  <c r="M56" i="46"/>
  <c r="AC36" i="46"/>
  <c r="AF34" i="46"/>
  <c r="U56" i="46"/>
  <c r="AE36" i="46"/>
  <c r="AU10" i="46"/>
  <c r="AW36" i="46"/>
  <c r="AO56" i="46"/>
  <c r="H34" i="46"/>
  <c r="AJ28" i="46"/>
  <c r="AL58" i="46"/>
  <c r="AB50" i="46"/>
  <c r="AF28" i="46"/>
  <c r="AK56" i="46"/>
  <c r="BA56" i="46"/>
  <c r="B36" i="46"/>
  <c r="AP22" i="46"/>
  <c r="AM10" i="46"/>
  <c r="P34" i="46"/>
  <c r="AR34" i="46"/>
  <c r="X34" i="46"/>
  <c r="Z22" i="46"/>
  <c r="AA10" i="46"/>
  <c r="Z30" i="46"/>
  <c r="W10" i="46"/>
  <c r="AS56" i="46"/>
  <c r="AW56" i="46"/>
  <c r="B38" i="46"/>
  <c r="AZ34" i="46"/>
  <c r="AR28" i="46"/>
  <c r="B60" i="46"/>
  <c r="AP30" i="46"/>
  <c r="X28" i="46"/>
  <c r="K10" i="46"/>
  <c r="AV28" i="46"/>
  <c r="D34" i="46"/>
  <c r="B40" i="46"/>
  <c r="L34" i="46"/>
  <c r="AH22" i="46"/>
  <c r="T16" i="46"/>
  <c r="Q62" i="46"/>
  <c r="H64" i="46"/>
  <c r="Z10" i="46"/>
  <c r="AT62" i="46"/>
  <c r="T44" i="46"/>
  <c r="U44" i="46"/>
  <c r="D52" i="46"/>
  <c r="X42" i="46"/>
  <c r="T30" i="46"/>
  <c r="AX40" i="46"/>
  <c r="AB40" i="46"/>
  <c r="AF18" i="46"/>
  <c r="BA22" i="46"/>
  <c r="V10" i="46"/>
  <c r="O28" i="46"/>
  <c r="AI20" i="46"/>
  <c r="AG26" i="46"/>
  <c r="AA28" i="46"/>
  <c r="K18" i="46"/>
  <c r="AT10" i="46"/>
  <c r="AT42" i="46"/>
  <c r="AJ40" i="46"/>
  <c r="C44" i="46"/>
  <c r="AY36" i="46"/>
  <c r="AO40" i="46"/>
  <c r="I24" i="46"/>
  <c r="K42" i="46"/>
  <c r="Z32" i="46"/>
  <c r="AI28" i="46"/>
  <c r="L38" i="46"/>
  <c r="AT36" i="46"/>
  <c r="B46" i="46"/>
  <c r="AT50" i="46"/>
  <c r="E36" i="46"/>
  <c r="S32" i="46"/>
  <c r="C42" i="46"/>
  <c r="F46" i="46"/>
  <c r="L18" i="46"/>
  <c r="BA42" i="46"/>
  <c r="G56" i="46"/>
  <c r="AK50" i="46"/>
  <c r="AM22" i="46"/>
  <c r="I54" i="46"/>
  <c r="J50" i="46"/>
  <c r="S64" i="46"/>
  <c r="U26" i="46"/>
  <c r="AO46" i="46"/>
  <c r="AV30" i="46"/>
  <c r="AS24" i="46"/>
  <c r="C36" i="46"/>
  <c r="AX44" i="46"/>
  <c r="AI10" i="46"/>
  <c r="K48" i="46"/>
  <c r="AA24" i="46"/>
  <c r="BA34" i="46"/>
  <c r="AG12" i="46"/>
  <c r="D58" i="46"/>
  <c r="AC34" i="46"/>
  <c r="AU24" i="46"/>
  <c r="Q24" i="46"/>
  <c r="W50" i="46"/>
  <c r="AK46" i="46"/>
  <c r="C32" i="46"/>
  <c r="P18" i="46"/>
  <c r="AN18" i="46"/>
  <c r="V26" i="46"/>
  <c r="T22" i="46"/>
  <c r="AB60" i="46"/>
  <c r="Y34" i="46"/>
  <c r="AW64" i="46"/>
  <c r="S18" i="46"/>
  <c r="AJ24" i="46"/>
  <c r="E48" i="46"/>
  <c r="R14" i="46"/>
  <c r="R10" i="46"/>
  <c r="AZ62" i="46"/>
  <c r="Q22" i="46"/>
  <c r="G48" i="46"/>
  <c r="L10" i="46"/>
  <c r="AD46" i="46"/>
  <c r="AL12" i="46"/>
  <c r="AQ48" i="46"/>
  <c r="AL62" i="46"/>
  <c r="V36" i="46"/>
  <c r="AR30" i="46"/>
  <c r="Z12" i="46"/>
  <c r="AU32" i="46"/>
  <c r="L32" i="46"/>
  <c r="Y48" i="46"/>
  <c r="AX24" i="46"/>
  <c r="R46" i="46"/>
  <c r="AV60" i="46"/>
  <c r="AD42" i="46"/>
  <c r="AF16" i="46"/>
  <c r="G22" i="46"/>
  <c r="AJ54" i="46"/>
  <c r="AC62" i="46"/>
  <c r="AS52" i="46"/>
  <c r="O44" i="46"/>
  <c r="AH52" i="46"/>
  <c r="P20" i="46"/>
  <c r="B34" i="46"/>
  <c r="AY32" i="46"/>
  <c r="AW46" i="46"/>
  <c r="AO32" i="46"/>
  <c r="X26" i="46"/>
  <c r="B8" i="46"/>
  <c r="J28" i="46"/>
  <c r="R34" i="46"/>
  <c r="Y26" i="46"/>
  <c r="AF42" i="46"/>
  <c r="AD54" i="46"/>
  <c r="L20" i="46"/>
  <c r="V20" i="46"/>
  <c r="Z58" i="46"/>
  <c r="P50" i="46"/>
  <c r="T56" i="46"/>
  <c r="AM32" i="46"/>
  <c r="X40" i="46"/>
  <c r="AU40" i="46"/>
  <c r="AF32" i="46"/>
  <c r="I42" i="46"/>
  <c r="R32" i="46"/>
  <c r="AY28" i="46"/>
  <c r="Y64" i="46"/>
  <c r="M12" i="46"/>
  <c r="AK22" i="46"/>
  <c r="M60" i="46"/>
  <c r="AP10" i="46"/>
  <c r="M24" i="46"/>
  <c r="AH62" i="46"/>
  <c r="Q44" i="46"/>
  <c r="I18" i="46"/>
  <c r="AV26" i="46"/>
  <c r="AZ46" i="46"/>
  <c r="K26" i="46"/>
  <c r="S46" i="46"/>
  <c r="B30" i="46"/>
  <c r="AY44" i="46"/>
  <c r="AD34" i="46"/>
  <c r="AU20" i="46"/>
  <c r="AG34" i="46"/>
  <c r="AG48" i="46"/>
  <c r="J26" i="46"/>
  <c r="AB18" i="46"/>
  <c r="F36" i="46"/>
  <c r="L56" i="46"/>
  <c r="AZ54" i="46"/>
  <c r="AM14" i="46"/>
  <c r="Q16" i="46"/>
  <c r="AC42" i="46"/>
  <c r="O32" i="46"/>
  <c r="AI34" i="46"/>
  <c r="I26" i="46"/>
  <c r="V48" i="46"/>
  <c r="AY12" i="46"/>
  <c r="V14" i="46"/>
  <c r="V58" i="46"/>
  <c r="AN12" i="46"/>
  <c r="AW22" i="46"/>
  <c r="AY40" i="46"/>
  <c r="AU44" i="46"/>
  <c r="AB48" i="46"/>
  <c r="E58" i="46"/>
  <c r="AC20" i="46"/>
  <c r="AF36" i="46"/>
  <c r="AB64" i="46"/>
  <c r="L14" i="46"/>
  <c r="BA54" i="46"/>
  <c r="AH64" i="46"/>
  <c r="I32" i="46"/>
  <c r="K44" i="46"/>
  <c r="G14" i="46"/>
  <c r="C64" i="46"/>
  <c r="AT18" i="46"/>
  <c r="F54" i="46"/>
  <c r="S28" i="46"/>
  <c r="AH20" i="46"/>
  <c r="T40" i="46"/>
  <c r="AS26" i="46"/>
  <c r="K22" i="46"/>
  <c r="Y44" i="46"/>
  <c r="AX22" i="46"/>
  <c r="AD26" i="46"/>
  <c r="X36" i="46"/>
  <c r="AN62" i="46"/>
  <c r="B64" i="46"/>
  <c r="AN58" i="46"/>
  <c r="T58" i="46"/>
  <c r="AN60" i="46"/>
  <c r="AQ38" i="46"/>
  <c r="J62" i="46"/>
  <c r="C18" i="46"/>
  <c r="AZ38" i="46"/>
  <c r="AR48" i="46"/>
  <c r="Q12" i="46"/>
  <c r="U10" i="46"/>
  <c r="AX28" i="46"/>
  <c r="H56" i="46"/>
  <c r="AI58" i="46"/>
  <c r="D24" i="46"/>
  <c r="AT32" i="46"/>
  <c r="Q42" i="46"/>
  <c r="AC22" i="46"/>
  <c r="AU36" i="46"/>
  <c r="AM62" i="46"/>
  <c r="AV64" i="46"/>
  <c r="AM16" i="46"/>
  <c r="AZ40" i="46"/>
  <c r="AY24" i="46"/>
  <c r="O24" i="46"/>
  <c r="L24" i="46"/>
  <c r="AO12" i="46"/>
  <c r="U16" i="46"/>
  <c r="F24" i="46"/>
  <c r="T32" i="46"/>
  <c r="AS20" i="46"/>
  <c r="Q46" i="46"/>
  <c r="J54" i="46"/>
  <c r="AZ42" i="46"/>
  <c r="J64" i="46"/>
  <c r="E32" i="46"/>
  <c r="AM44" i="46"/>
  <c r="AG64" i="46"/>
  <c r="R62" i="46"/>
  <c r="C48" i="46"/>
  <c r="AH54" i="46"/>
  <c r="AK14" i="46"/>
  <c r="H48" i="46"/>
  <c r="AL30" i="46"/>
  <c r="AR20" i="46"/>
  <c r="U58" i="46"/>
  <c r="AX64" i="46"/>
  <c r="AU16" i="46"/>
  <c r="AZ24" i="46"/>
  <c r="AX36" i="46"/>
  <c r="AU42" i="46"/>
  <c r="U22" i="46"/>
  <c r="C54" i="46"/>
  <c r="AS28" i="46"/>
  <c r="AG24" i="46"/>
  <c r="AW54" i="46"/>
  <c r="R54" i="46"/>
  <c r="AI30" i="46"/>
  <c r="AG20" i="46"/>
  <c r="AU64" i="46"/>
  <c r="O14" i="46"/>
  <c r="M48" i="46"/>
  <c r="AL56" i="46"/>
  <c r="Z44" i="46"/>
  <c r="AK42" i="46"/>
  <c r="AG40" i="46"/>
  <c r="AA14" i="46"/>
  <c r="U46" i="46"/>
  <c r="AN26" i="46"/>
  <c r="AX26" i="46"/>
  <c r="AS42" i="46"/>
  <c r="N12" i="46"/>
  <c r="O34" i="46"/>
  <c r="Y18" i="46"/>
  <c r="I48" i="46"/>
  <c r="B32" i="46"/>
  <c r="P38" i="46"/>
  <c r="AZ14" i="46"/>
  <c r="C14" i="46"/>
  <c r="AI32" i="46"/>
  <c r="AA20" i="46"/>
  <c r="AH36" i="46"/>
  <c r="AO10" i="46"/>
  <c r="G64" i="46"/>
  <c r="AQ64" i="46"/>
  <c r="N32" i="46"/>
  <c r="AV36" i="46"/>
  <c r="R30" i="46"/>
  <c r="AN46" i="46"/>
  <c r="AF62" i="46"/>
  <c r="AE48" i="46"/>
  <c r="AA22" i="46"/>
  <c r="O52" i="46"/>
  <c r="AB58" i="46"/>
  <c r="AE56" i="46"/>
  <c r="M18" i="46"/>
  <c r="AF12" i="46"/>
  <c r="AF52" i="46"/>
  <c r="N20" i="46"/>
  <c r="R12" i="46"/>
  <c r="S36" i="46"/>
  <c r="G26" i="46"/>
  <c r="AP28" i="46"/>
  <c r="AO54" i="46"/>
  <c r="AR22" i="46"/>
  <c r="D28" i="46"/>
  <c r="C10" i="46"/>
  <c r="AT54" i="46"/>
  <c r="T24" i="46"/>
  <c r="AT44" i="46"/>
  <c r="I28" i="46"/>
  <c r="AZ18" i="46"/>
  <c r="D64" i="46"/>
  <c r="AP54" i="46"/>
  <c r="M44" i="46"/>
  <c r="I62" i="46"/>
  <c r="AQ44" i="46"/>
  <c r="AU48" i="46"/>
  <c r="AR16" i="46"/>
  <c r="AA46" i="46"/>
  <c r="E44" i="46"/>
  <c r="AI54" i="46"/>
  <c r="AK64" i="46"/>
  <c r="G34" i="46"/>
  <c r="AC28" i="46"/>
  <c r="X54" i="46"/>
  <c r="M30" i="46"/>
  <c r="AL64" i="46"/>
  <c r="AJ16" i="46"/>
  <c r="AZ48" i="46"/>
  <c r="AE40" i="46"/>
  <c r="J18" i="46"/>
  <c r="AA36" i="46"/>
  <c r="AB20" i="46"/>
  <c r="AV40" i="46"/>
  <c r="O40" i="46"/>
  <c r="AA54" i="46"/>
  <c r="AB14" i="46"/>
  <c r="C24" i="46"/>
  <c r="AV24" i="46"/>
  <c r="AD36" i="46"/>
  <c r="BA30" i="46"/>
  <c r="J20" i="46"/>
  <c r="G38" i="46"/>
  <c r="L64" i="46"/>
  <c r="AM56" i="46"/>
  <c r="AD48" i="46"/>
  <c r="S34" i="46"/>
  <c r="AH46" i="46"/>
  <c r="BA62" i="46"/>
  <c r="AM48" i="46"/>
  <c r="E40" i="46"/>
  <c r="AO30" i="46"/>
  <c r="AM60" i="46"/>
  <c r="AJ12" i="46"/>
  <c r="AS32" i="46"/>
  <c r="AY58" i="46"/>
  <c r="K24" i="46"/>
  <c r="F28" i="46"/>
  <c r="Q14" i="46"/>
  <c r="AK30" i="46"/>
  <c r="AO22" i="46"/>
  <c r="R28" i="46"/>
  <c r="G24" i="46"/>
  <c r="AP62" i="46"/>
  <c r="AX32" i="46"/>
  <c r="G60" i="46"/>
  <c r="K46" i="46"/>
  <c r="AI24" i="46"/>
  <c r="G12" i="46"/>
  <c r="T48" i="46"/>
  <c r="U32" i="46"/>
  <c r="R16" i="46"/>
  <c r="O38" i="46"/>
  <c r="S44" i="46"/>
  <c r="AO18" i="46"/>
  <c r="AV20" i="46"/>
  <c r="AW48" i="46"/>
  <c r="AB22" i="46"/>
  <c r="D46" i="46"/>
  <c r="Y38" i="46"/>
  <c r="AK32" i="46"/>
  <c r="AR14" i="46"/>
  <c r="V52" i="46"/>
  <c r="AM46" i="46"/>
  <c r="AC16" i="46"/>
  <c r="AM38" i="46"/>
  <c r="AS48" i="46"/>
  <c r="M42" i="46"/>
  <c r="K60" i="46"/>
  <c r="AQ14" i="46"/>
  <c r="AH16" i="46"/>
  <c r="J34" i="46"/>
  <c r="U30" i="46"/>
  <c r="AC50" i="46"/>
  <c r="AM58" i="46"/>
  <c r="D20" i="46"/>
  <c r="AX18" i="46"/>
  <c r="B18" i="46"/>
  <c r="AQ52" i="46"/>
  <c r="AH26" i="46"/>
  <c r="Q38" i="46"/>
  <c r="Y12" i="46"/>
  <c r="AR52" i="46"/>
  <c r="AN40" i="46"/>
  <c r="AG52" i="46"/>
  <c r="O16" i="46"/>
  <c r="AV50" i="46"/>
  <c r="W22" i="46"/>
  <c r="AK24" i="46"/>
  <c r="J14" i="46"/>
  <c r="D32" i="46"/>
  <c r="H20" i="46"/>
  <c r="AA50" i="46"/>
  <c r="AR60" i="46"/>
  <c r="BA28" i="46"/>
  <c r="X30" i="46"/>
  <c r="AH10" i="46"/>
  <c r="AQ16" i="46"/>
  <c r="AG22" i="46"/>
  <c r="AN44" i="46"/>
  <c r="D50" i="46"/>
  <c r="H52" i="46"/>
  <c r="E46" i="46"/>
  <c r="AY64" i="46"/>
  <c r="AV58" i="46"/>
  <c r="J16" i="46"/>
  <c r="G44" i="46"/>
  <c r="N40" i="46"/>
  <c r="Z28" i="46"/>
  <c r="W56" i="46"/>
  <c r="M50" i="46"/>
  <c r="AH24" i="46"/>
  <c r="AP46" i="46"/>
  <c r="AL20" i="46"/>
  <c r="Q58" i="46"/>
  <c r="AD50" i="46"/>
  <c r="S60" i="46"/>
  <c r="AV16" i="46"/>
  <c r="M34" i="46"/>
  <c r="L44" i="46"/>
  <c r="AB54" i="46"/>
  <c r="K40" i="46"/>
  <c r="AZ64" i="46"/>
  <c r="AN38" i="46"/>
  <c r="AU56" i="46"/>
  <c r="AE62" i="46"/>
  <c r="M32" i="46"/>
  <c r="S42" i="46"/>
  <c r="AD60" i="46"/>
  <c r="AT64" i="46"/>
  <c r="AQ60" i="46"/>
  <c r="AQ34" i="46"/>
  <c r="B22" i="46"/>
  <c r="AF40" i="46"/>
  <c r="BA24" i="46"/>
  <c r="O22" i="46"/>
  <c r="AU22" i="46"/>
  <c r="E52" i="46"/>
  <c r="W52" i="46"/>
  <c r="X38" i="46"/>
  <c r="I20" i="46"/>
  <c r="AH32" i="46"/>
  <c r="T60" i="46"/>
  <c r="L58" i="46"/>
  <c r="AE52" i="46"/>
  <c r="M58" i="46"/>
  <c r="AU28" i="46"/>
  <c r="AA52" i="46"/>
  <c r="E28" i="46"/>
  <c r="V62" i="46"/>
  <c r="R50" i="46"/>
  <c r="U12" i="46"/>
  <c r="U34" i="46"/>
  <c r="I12" i="46"/>
  <c r="W20" i="46"/>
  <c r="K62" i="46"/>
  <c r="V24" i="46"/>
  <c r="W26" i="46"/>
  <c r="AJ56" i="46"/>
  <c r="H40" i="46"/>
  <c r="H60" i="46"/>
  <c r="AB56" i="46"/>
  <c r="B12" i="46"/>
  <c r="P36" i="46"/>
  <c r="AU26" i="46"/>
  <c r="AR24" i="46"/>
  <c r="AX34" i="46"/>
  <c r="AA32" i="46"/>
  <c r="AN36" i="46"/>
  <c r="AO26" i="46"/>
  <c r="Q64" i="46"/>
  <c r="AX48" i="46"/>
  <c r="Y50" i="46"/>
  <c r="AB52" i="46"/>
  <c r="D42" i="46"/>
  <c r="AU50" i="46"/>
  <c r="Z36" i="46"/>
  <c r="K34" i="46"/>
  <c r="O48" i="46"/>
  <c r="AK28" i="46"/>
  <c r="AP64" i="46"/>
  <c r="D14" i="46"/>
  <c r="M40" i="46"/>
  <c r="AJ46" i="46"/>
  <c r="AO28" i="46"/>
  <c r="C28" i="46"/>
  <c r="AK16" i="46"/>
  <c r="AY54" i="46"/>
  <c r="AJ18" i="46"/>
  <c r="U62" i="46"/>
  <c r="AY22" i="46"/>
  <c r="AO58" i="46"/>
  <c r="AM54" i="46"/>
  <c r="C52" i="46"/>
  <c r="AH58" i="46"/>
  <c r="AW58" i="46"/>
  <c r="K30" i="46"/>
  <c r="AI62" i="46"/>
  <c r="S52" i="46"/>
  <c r="AC40" i="46"/>
  <c r="AG42" i="46"/>
  <c r="AC18" i="46"/>
  <c r="AL36" i="46"/>
  <c r="AC10" i="46"/>
  <c r="AX60" i="46"/>
  <c r="F50" i="46"/>
  <c r="AP52" i="46"/>
  <c r="AG46" i="46"/>
  <c r="AK58" i="46"/>
  <c r="AQ58" i="46"/>
  <c r="W36" i="46"/>
  <c r="V42" i="46"/>
  <c r="V50" i="46"/>
  <c r="AE50" i="46"/>
  <c r="AT60" i="46"/>
  <c r="AB16" i="46"/>
  <c r="N64" i="46"/>
  <c r="AE18" i="46"/>
  <c r="AW42" i="46"/>
  <c r="F64" i="46"/>
  <c r="L40" i="46"/>
  <c r="AG50" i="46"/>
  <c r="T46" i="46"/>
  <c r="W30" i="46"/>
  <c r="AS58" i="46"/>
  <c r="J52" i="46"/>
  <c r="AZ44" i="46"/>
  <c r="AD56" i="46"/>
  <c r="AT56" i="46"/>
  <c r="AK48" i="46"/>
  <c r="O50" i="46"/>
  <c r="AW30" i="46"/>
  <c r="AL34" i="46"/>
  <c r="F20" i="46"/>
  <c r="AI26" i="46"/>
  <c r="C26" i="46"/>
  <c r="V12" i="46"/>
  <c r="W24" i="46"/>
  <c r="AI50" i="46"/>
  <c r="AA60" i="46"/>
  <c r="T18" i="46"/>
  <c r="AJ14" i="46"/>
  <c r="AM42" i="46"/>
  <c r="AY50" i="46"/>
  <c r="AK34" i="46"/>
  <c r="C46" i="46"/>
  <c r="W38" i="46"/>
  <c r="N14" i="46"/>
  <c r="Q50" i="46"/>
  <c r="AH40" i="46"/>
  <c r="AK62" i="46"/>
  <c r="AI16" i="46"/>
  <c r="AZ30" i="46"/>
  <c r="M62" i="46"/>
  <c r="AE44" i="46"/>
  <c r="P24" i="46"/>
  <c r="BA52" i="46"/>
  <c r="E42" i="46"/>
  <c r="H22" i="46"/>
  <c r="AE26" i="46"/>
  <c r="AD40" i="46"/>
  <c r="D26" i="46"/>
  <c r="Q30" i="46"/>
  <c r="AX42" i="46"/>
  <c r="AM20" i="46"/>
  <c r="BA10" i="46"/>
  <c r="Z64" i="46"/>
  <c r="AJ52" i="46"/>
  <c r="AG30" i="46"/>
  <c r="AP44" i="46"/>
  <c r="N52" i="46"/>
  <c r="AL44" i="46"/>
  <c r="E22" i="46"/>
  <c r="F12" i="46"/>
  <c r="I14" i="46"/>
  <c r="AZ58" i="46"/>
  <c r="AC64" i="46"/>
  <c r="F42" i="46"/>
  <c r="BA36" i="46"/>
  <c r="T52" i="46"/>
  <c r="AM52" i="46"/>
  <c r="C22" i="46"/>
  <c r="AV62" i="46"/>
  <c r="AK10" i="46"/>
  <c r="R40" i="46"/>
  <c r="AF22" i="46"/>
  <c r="I58" i="46"/>
  <c r="BA18" i="46"/>
  <c r="AS40" i="46"/>
  <c r="AJ48" i="46"/>
  <c r="AB36" i="46"/>
  <c r="X10" i="46"/>
  <c r="R24" i="46"/>
  <c r="AS22" i="46"/>
  <c r="U50" i="46"/>
  <c r="W60" i="46"/>
  <c r="AK12" i="46"/>
  <c r="BA40" i="46"/>
  <c r="P12" i="46"/>
  <c r="AS30" i="46"/>
  <c r="R36" i="46"/>
  <c r="Y10" i="46"/>
  <c r="AK44" i="46"/>
  <c r="AH48" i="46"/>
  <c r="H44" i="46"/>
  <c r="O64" i="46"/>
  <c r="O42" i="46"/>
  <c r="F14" i="46"/>
  <c r="F32" i="46"/>
  <c r="AS46" i="46"/>
  <c r="L52" i="46"/>
  <c r="C20" i="46"/>
  <c r="AI14" i="46"/>
  <c r="AW34" i="46"/>
  <c r="AN48" i="46"/>
  <c r="S54" i="46"/>
  <c r="AZ32" i="46"/>
  <c r="J56" i="46"/>
  <c r="AY30" i="46"/>
  <c r="AD20" i="46"/>
  <c r="AP42" i="46"/>
  <c r="M16" i="46"/>
  <c r="AA62" i="46"/>
  <c r="K14" i="46"/>
  <c r="C50" i="46"/>
  <c r="BA44" i="46"/>
  <c r="AJ58" i="46"/>
  <c r="U52" i="46"/>
  <c r="AZ20" i="46"/>
  <c r="J44" i="46"/>
  <c r="Z50" i="46"/>
  <c r="AC26" i="46"/>
  <c r="P56" i="46"/>
  <c r="AP20" i="46"/>
  <c r="AY20" i="46"/>
  <c r="W34" i="46"/>
  <c r="AO24" i="46"/>
  <c r="AZ10" i="46"/>
  <c r="AV32" i="46"/>
  <c r="AY10" i="46"/>
  <c r="J40" i="46"/>
  <c r="O18" i="46"/>
  <c r="Z52" i="46"/>
  <c r="O62" i="46"/>
  <c r="AK20" i="46"/>
  <c r="AU54" i="46"/>
  <c r="X50" i="46"/>
  <c r="AP34" i="46"/>
  <c r="N24" i="46"/>
  <c r="G18" i="46"/>
  <c r="D12" i="46"/>
  <c r="AK38" i="46"/>
  <c r="N26" i="46"/>
  <c r="AS12" i="46"/>
  <c r="AC48" i="46"/>
  <c r="K38" i="46"/>
  <c r="U18" i="46"/>
  <c r="J24" i="46"/>
  <c r="C56" i="46"/>
  <c r="AJ62" i="46"/>
  <c r="Y28" i="46"/>
  <c r="Y46" i="46"/>
  <c r="J12" i="46"/>
  <c r="AN14" i="46"/>
  <c r="AF44" i="46"/>
  <c r="O12" i="46"/>
  <c r="T50" i="46"/>
  <c r="G50" i="46"/>
  <c r="O36" i="46"/>
  <c r="AA42" i="46"/>
  <c r="M46" i="46"/>
  <c r="E20" i="46"/>
  <c r="F18" i="46"/>
  <c r="AA44" i="46"/>
  <c r="AK60" i="46"/>
  <c r="F58" i="46"/>
  <c r="AJ44" i="46"/>
  <c r="L30" i="46"/>
  <c r="AQ50" i="46"/>
  <c r="D30" i="46"/>
  <c r="Y60" i="46"/>
  <c r="X48" i="46"/>
  <c r="AH28" i="46"/>
  <c r="H24" i="46"/>
  <c r="V34" i="46"/>
  <c r="AZ12" i="46"/>
  <c r="AG32" i="46"/>
  <c r="R44" i="46"/>
  <c r="BA64" i="46"/>
  <c r="T62" i="46"/>
  <c r="AG10" i="46"/>
  <c r="W48" i="46"/>
  <c r="AV56" i="46"/>
  <c r="AF24" i="46"/>
  <c r="AI36" i="46"/>
  <c r="AE12" i="46"/>
  <c r="AI44" i="46"/>
  <c r="E16" i="46"/>
  <c r="AO16" i="46"/>
  <c r="N48" i="46"/>
  <c r="AU38" i="46"/>
  <c r="AH42" i="46"/>
  <c r="W18" i="46"/>
  <c r="AC24" i="46"/>
  <c r="AA30" i="46"/>
  <c r="Y62" i="46"/>
  <c r="D38" i="46"/>
  <c r="AK54" i="46"/>
  <c r="X56" i="46"/>
  <c r="AX46" i="46"/>
  <c r="AO52" i="46"/>
  <c r="Z20" i="46"/>
  <c r="AT46" i="46"/>
  <c r="AF30" i="46"/>
  <c r="AV52" i="46"/>
  <c r="AB10" i="46"/>
  <c r="U60" i="46"/>
  <c r="U28" i="46"/>
  <c r="AY46" i="46"/>
  <c r="L42" i="46"/>
  <c r="AR10" i="46"/>
  <c r="W58" i="46"/>
  <c r="Z14" i="46"/>
  <c r="AV48" i="46"/>
  <c r="AX16" i="46"/>
  <c r="X14" i="46"/>
  <c r="AC12" i="46"/>
  <c r="Q34" i="46"/>
  <c r="O46" i="46"/>
  <c r="AD64" i="46"/>
  <c r="AD32" i="46"/>
  <c r="AT14" i="46"/>
  <c r="D44" i="46"/>
  <c r="J10" i="46"/>
  <c r="N46" i="46"/>
  <c r="AF48" i="46"/>
  <c r="AV38" i="46"/>
  <c r="AE32" i="46"/>
  <c r="AA40" i="46"/>
  <c r="N28" i="46"/>
  <c r="H46" i="46"/>
  <c r="C40" i="46"/>
  <c r="AJ42" i="46"/>
  <c r="K36" i="46"/>
  <c r="AA38" i="46"/>
  <c r="N16" i="46"/>
  <c r="AP48" i="46"/>
  <c r="X32" i="46"/>
  <c r="I46" i="46"/>
  <c r="AU34" i="46"/>
  <c r="AQ28" i="46"/>
  <c r="AZ16" i="46"/>
  <c r="X16" i="46"/>
  <c r="F52" i="46"/>
  <c r="R18" i="46"/>
  <c r="AE30" i="46"/>
  <c r="R48" i="46"/>
  <c r="P10" i="46"/>
  <c r="M28" i="46"/>
  <c r="AN22" i="46"/>
  <c r="AO34" i="46"/>
  <c r="AT34" i="46"/>
  <c r="AG60" i="46"/>
  <c r="Q40" i="46"/>
  <c r="AO60" i="46"/>
  <c r="BA46" i="46"/>
  <c r="P40" i="46"/>
  <c r="Z16" i="46"/>
  <c r="X22" i="46"/>
  <c r="AT20" i="46"/>
  <c r="K20" i="46"/>
  <c r="AC32" i="46"/>
  <c r="AT12" i="46"/>
  <c r="Z56" i="46"/>
  <c r="T64" i="46"/>
  <c r="Z46" i="46"/>
  <c r="AN10" i="46"/>
  <c r="Z18" i="46"/>
  <c r="P62" i="46"/>
  <c r="X52" i="46"/>
  <c r="J46" i="46"/>
  <c r="AZ52" i="46"/>
  <c r="Q54" i="46"/>
  <c r="F30" i="46"/>
  <c r="O58" i="46"/>
  <c r="BA32" i="46"/>
  <c r="S20" i="46"/>
  <c r="K12" i="46"/>
  <c r="AN24" i="46"/>
  <c r="S58" i="46"/>
  <c r="AU58" i="46"/>
  <c r="N34" i="46"/>
  <c r="Y40" i="46"/>
  <c r="AN16" i="46"/>
  <c r="Z24" i="46"/>
  <c r="AG28" i="46"/>
  <c r="B20" i="46"/>
  <c r="AU52" i="46"/>
  <c r="J32" i="46"/>
  <c r="E26" i="46"/>
  <c r="D60" i="46"/>
  <c r="AI52" i="46"/>
  <c r="N36" i="46"/>
  <c r="S14" i="46"/>
  <c r="X24" i="46"/>
  <c r="M26" i="46"/>
  <c r="G58" i="46"/>
  <c r="D56" i="46"/>
  <c r="AO48" i="46"/>
  <c r="Y20" i="46"/>
  <c r="Y52" i="46"/>
  <c r="H62" i="46"/>
  <c r="AE46" i="46"/>
  <c r="G32" i="46"/>
  <c r="S24" i="46"/>
  <c r="T38" i="46"/>
  <c r="Y22" i="46"/>
  <c r="AO14" i="46"/>
  <c r="BA58" i="46"/>
  <c r="AL24" i="46"/>
  <c r="B62" i="46"/>
  <c r="AY14" i="46"/>
  <c r="AG38" i="46"/>
  <c r="AL48" i="46"/>
  <c r="AO62" i="46"/>
  <c r="D54" i="46"/>
  <c r="M22" i="46"/>
  <c r="W14" i="46"/>
  <c r="AE22" i="46"/>
  <c r="AJ22" i="46"/>
  <c r="D22" i="46"/>
  <c r="AP38" i="46"/>
  <c r="AA58" i="46"/>
  <c r="AS64" i="46"/>
  <c r="AH34" i="46"/>
  <c r="AW40" i="46"/>
  <c r="AL42" i="46"/>
  <c r="S62" i="46"/>
  <c r="AI38" i="46"/>
  <c r="S22" i="46"/>
  <c r="P32" i="46"/>
  <c r="AE54" i="46"/>
  <c r="AN50" i="46"/>
  <c r="O20" i="46"/>
  <c r="AQ18" i="46"/>
  <c r="Y24" i="46"/>
  <c r="AM64" i="46"/>
  <c r="AF54" i="46"/>
  <c r="Q52" i="46"/>
  <c r="AR38" i="46"/>
  <c r="AW26" i="46"/>
  <c r="V56" i="46"/>
  <c r="AX62" i="46"/>
  <c r="AJ60" i="46"/>
  <c r="AE20" i="46"/>
  <c r="C12" i="46"/>
  <c r="I44" i="46"/>
  <c r="AN54" i="46"/>
  <c r="Y32" i="46"/>
  <c r="AZ56" i="46"/>
  <c r="AI48" i="46"/>
  <c r="AJ36" i="46"/>
  <c r="AR54" i="46"/>
  <c r="AS60" i="46"/>
  <c r="AW44" i="46"/>
  <c r="AR44" i="46"/>
  <c r="H30" i="46"/>
  <c r="AZ28" i="46"/>
  <c r="U48" i="46"/>
  <c r="AT24" i="46"/>
  <c r="R42" i="46"/>
  <c r="W42" i="46"/>
  <c r="AQ20" i="46"/>
  <c r="AC58" i="46"/>
  <c r="AP16" i="46"/>
  <c r="AB24" i="46"/>
  <c r="AZ36" i="46"/>
  <c r="AX38" i="46"/>
  <c r="AN64" i="46"/>
  <c r="AX52" i="46"/>
  <c r="AL16" i="46"/>
  <c r="BA14" i="46"/>
  <c r="AD38" i="46"/>
  <c r="AD62" i="46"/>
  <c r="AS44" i="46"/>
  <c r="AT48" i="46"/>
  <c r="Z42" i="46"/>
  <c r="S56" i="46"/>
  <c r="D18" i="46"/>
  <c r="K16" i="46"/>
  <c r="AI64" i="46"/>
  <c r="AX10" i="46"/>
  <c r="N38" i="46"/>
  <c r="K58" i="46"/>
  <c r="AD16" i="46"/>
  <c r="C62" i="46"/>
  <c r="AT58" i="46"/>
  <c r="V28" i="46"/>
  <c r="AO20" i="46"/>
  <c r="O26" i="46"/>
  <c r="AD12" i="46"/>
  <c r="AK18" i="46"/>
  <c r="Y30" i="46"/>
  <c r="AU18" i="46"/>
  <c r="AE60" i="46"/>
  <c r="AU60" i="46"/>
  <c r="AG54" i="46"/>
  <c r="H54" i="46"/>
  <c r="U38" i="46"/>
  <c r="AY26" i="46"/>
  <c r="E14" i="46"/>
  <c r="AQ42" i="46"/>
  <c r="AR32" i="46"/>
  <c r="R20" i="46"/>
  <c r="AZ22" i="46"/>
  <c r="AL26" i="46"/>
  <c r="U24" i="46"/>
  <c r="I34" i="46"/>
  <c r="BA50" i="46"/>
  <c r="P60" i="46"/>
  <c r="AF58" i="46"/>
  <c r="G28" i="46"/>
  <c r="Q10" i="46"/>
  <c r="R26" i="46"/>
  <c r="AW38" i="46"/>
  <c r="T36" i="46"/>
  <c r="H42" i="46"/>
  <c r="J48" i="46"/>
  <c r="AA18" i="46"/>
  <c r="AQ24" i="46"/>
  <c r="Y16" i="46"/>
  <c r="AM28" i="46"/>
  <c r="AV54" i="46"/>
  <c r="I38" i="46"/>
  <c r="AM40" i="46"/>
  <c r="AZ26" i="46"/>
  <c r="AK52" i="46"/>
  <c r="AT16" i="46"/>
  <c r="AN32" i="46"/>
  <c r="H58" i="46"/>
  <c r="AP58" i="46"/>
  <c r="AB26" i="46"/>
  <c r="G30" i="46"/>
  <c r="AO44" i="46"/>
  <c r="K50" i="46"/>
  <c r="C16" i="46"/>
  <c r="J42" i="46"/>
  <c r="S26" i="46"/>
  <c r="AS62" i="46"/>
  <c r="U14" i="46"/>
  <c r="AB44" i="46"/>
  <c r="M38" i="46"/>
  <c r="L12" i="46"/>
  <c r="AR26" i="46"/>
  <c r="K52" i="46"/>
  <c r="V54" i="46"/>
  <c r="AV22" i="46"/>
  <c r="Y54" i="46"/>
  <c r="D10" i="46"/>
  <c r="AB12" i="46"/>
  <c r="AF56" i="46"/>
  <c r="AB62" i="46"/>
  <c r="Q48" i="46"/>
  <c r="F10" i="46"/>
  <c r="P58" i="46"/>
  <c r="AG16" i="46"/>
  <c r="AQ36" i="46"/>
  <c r="AV12" i="46"/>
  <c r="AQ46" i="46"/>
  <c r="AM34" i="46"/>
  <c r="R52" i="46"/>
  <c r="P42" i="46"/>
  <c r="W16" i="46"/>
  <c r="K32" i="46"/>
  <c r="AL38" i="46"/>
  <c r="AA56" i="46"/>
  <c r="N10" i="46"/>
  <c r="T14" i="46"/>
  <c r="E38" i="46"/>
  <c r="AW28" i="46"/>
  <c r="T54" i="46"/>
  <c r="L28" i="46"/>
  <c r="AW10" i="46"/>
  <c r="L62" i="46"/>
  <c r="L50" i="46"/>
  <c r="T10" i="46"/>
  <c r="AM12" i="46"/>
  <c r="F60" i="46"/>
  <c r="AX30" i="46"/>
  <c r="P16" i="46"/>
  <c r="W32" i="46"/>
  <c r="I10" i="46"/>
  <c r="C30" i="46"/>
  <c r="AD10" i="46"/>
  <c r="Z40" i="46"/>
  <c r="E12" i="46"/>
  <c r="Z60" i="46"/>
  <c r="AE38" i="46"/>
  <c r="AD44" i="46"/>
  <c r="AX54" i="46"/>
  <c r="C60" i="46"/>
  <c r="V60" i="46"/>
  <c r="AE14" i="46"/>
  <c r="L60" i="46"/>
  <c r="R38" i="46"/>
  <c r="AQ40" i="46"/>
  <c r="AK36" i="46"/>
  <c r="AO42" i="46"/>
  <c r="AV14" i="46"/>
  <c r="AY48" i="46"/>
  <c r="N18" i="46"/>
  <c r="E34" i="46"/>
  <c r="AH50" i="46"/>
  <c r="C58" i="46"/>
  <c r="V40" i="46"/>
  <c r="J30" i="46"/>
  <c r="AX12" i="46"/>
  <c r="AH12" i="46"/>
  <c r="AA16" i="46"/>
  <c r="AS18" i="46"/>
  <c r="U20" i="46"/>
  <c r="AL10" i="46"/>
  <c r="AS14" i="46"/>
  <c r="AH60" i="46"/>
  <c r="AH56" i="46"/>
  <c r="E62" i="46"/>
  <c r="D40" i="46"/>
  <c r="AH38" i="46"/>
  <c r="Z38" i="46"/>
  <c r="G62" i="46"/>
  <c r="AP50" i="46"/>
  <c r="AX14" i="46"/>
  <c r="AO38" i="46"/>
  <c r="Z54" i="46"/>
  <c r="AJ50" i="46"/>
  <c r="BA26" i="46"/>
  <c r="AS10" i="46"/>
  <c r="O60" i="46"/>
  <c r="AN42" i="46"/>
  <c r="F34" i="46"/>
  <c r="AF64" i="46"/>
  <c r="AW18" i="46"/>
  <c r="AR62" i="46"/>
  <c r="AF20" i="46"/>
  <c r="R64" i="46"/>
  <c r="G36" i="46"/>
  <c r="J60" i="46"/>
  <c r="U36" i="46"/>
  <c r="T26" i="46"/>
  <c r="AW62" i="46"/>
  <c r="X58" i="46"/>
  <c r="AG18" i="46"/>
  <c r="I52" i="46"/>
  <c r="H38" i="46"/>
  <c r="M52" i="46"/>
  <c r="AC52" i="46"/>
  <c r="AP12" i="46"/>
  <c r="AR50" i="46"/>
  <c r="F38" i="46"/>
  <c r="AY42" i="46"/>
  <c r="AL60" i="46"/>
  <c r="S48" i="46"/>
  <c r="S50" i="46"/>
  <c r="V16" i="46"/>
  <c r="E10" i="46"/>
  <c r="AF14" i="46"/>
  <c r="AS16" i="46"/>
  <c r="E54" i="46"/>
  <c r="AI56" i="46"/>
  <c r="AH44" i="46"/>
  <c r="AX58" i="46"/>
  <c r="AT52" i="46"/>
  <c r="AG14" i="46"/>
  <c r="AY62" i="46"/>
  <c r="I64" i="46"/>
  <c r="AR18" i="46"/>
  <c r="F26" i="46"/>
  <c r="AL54" i="46"/>
  <c r="AP26" i="46"/>
  <c r="Z48" i="46"/>
  <c r="H18" i="46"/>
  <c r="Y58" i="46"/>
  <c r="AO64" i="46"/>
  <c r="X20" i="46"/>
  <c r="C38" i="46"/>
  <c r="H16" i="46"/>
  <c r="AA64" i="46"/>
  <c r="AM50" i="46"/>
  <c r="AH14" i="46"/>
  <c r="AG58" i="46"/>
  <c r="AS54" i="46"/>
  <c r="I40" i="46"/>
  <c r="AP18" i="46"/>
  <c r="AI22" i="46"/>
  <c r="AD58" i="46"/>
  <c r="W46" i="46"/>
  <c r="H26" i="46"/>
  <c r="AE58" i="46"/>
  <c r="H36" i="46"/>
  <c r="B24" i="46"/>
  <c r="G54" i="46"/>
  <c r="H12" i="46"/>
  <c r="AV42" i="46"/>
  <c r="M64" i="46"/>
  <c r="AJ64" i="46"/>
  <c r="G40" i="46"/>
  <c r="V44" i="46"/>
  <c r="G46" i="46"/>
  <c r="P54" i="46"/>
  <c r="I60" i="46"/>
  <c r="J58" i="46"/>
  <c r="K54" i="46"/>
  <c r="AY34" i="46"/>
  <c r="L36" i="46"/>
  <c r="S38" i="46"/>
  <c r="AE24" i="46"/>
  <c r="C34" i="46"/>
  <c r="N60" i="46"/>
  <c r="V46" i="46"/>
  <c r="AR12" i="46"/>
  <c r="AY38" i="46"/>
  <c r="P26" i="46"/>
  <c r="P14" i="46"/>
  <c r="AB46" i="46"/>
  <c r="AA26" i="46"/>
  <c r="AK40" i="46"/>
  <c r="B26" i="46"/>
  <c r="W62" i="46"/>
  <c r="AG44" i="46"/>
  <c r="AM30" i="46"/>
  <c r="AZ50" i="46"/>
  <c r="AX56" i="46"/>
  <c r="X64" i="46"/>
  <c r="AR42" i="46"/>
  <c r="P30" i="46"/>
  <c r="AP60" i="46"/>
  <c r="BA60" i="46"/>
  <c r="I22" i="46"/>
  <c r="AE16" i="46"/>
  <c r="V38" i="46"/>
  <c r="AF60" i="46"/>
  <c r="Q20" i="46"/>
  <c r="H10" i="46"/>
  <c r="N54" i="46"/>
  <c r="AV10" i="46"/>
  <c r="V18" i="46"/>
  <c r="BA38" i="46"/>
  <c r="R56" i="46"/>
  <c r="AE42" i="46"/>
  <c r="N44" i="46"/>
  <c r="AW16" i="46"/>
  <c r="AR56" i="46"/>
  <c r="N58" i="46"/>
  <c r="AE34" i="46"/>
  <c r="AG62" i="46"/>
  <c r="M20" i="46"/>
  <c r="AP24" i="46"/>
  <c r="AV46" i="46"/>
  <c r="G20" i="46"/>
  <c r="AJ20" i="46"/>
  <c r="AI12" i="46"/>
  <c r="AJ10" i="46"/>
  <c r="AR64" i="46"/>
  <c r="Z26" i="46"/>
  <c r="D62" i="46"/>
  <c r="AL46" i="46"/>
  <c r="AW60" i="46"/>
  <c r="X44" i="46"/>
  <c r="AL50" i="46"/>
  <c r="AV18" i="46"/>
  <c r="Z62" i="46"/>
  <c r="AI18" i="46"/>
  <c r="AR40" i="46"/>
  <c r="AI46" i="46"/>
  <c r="AI40" i="46"/>
  <c r="AQ30" i="46"/>
  <c r="W44" i="46"/>
  <c r="AR36" i="46"/>
  <c r="AL18" i="46"/>
  <c r="I50" i="46"/>
  <c r="D16" i="46"/>
  <c r="U64" i="46"/>
  <c r="AE64" i="46"/>
  <c r="D36" i="46"/>
  <c r="AT38" i="46"/>
  <c r="L48" i="46"/>
  <c r="AC46" i="46"/>
  <c r="AQ56" i="46"/>
  <c r="AD28" i="46"/>
  <c r="O30" i="46"/>
  <c r="AA48" i="46"/>
  <c r="N62" i="46"/>
  <c r="V64" i="46"/>
  <c r="AS50" i="46"/>
  <c r="K28" i="46"/>
  <c r="N42" i="46"/>
  <c r="P44" i="46"/>
  <c r="AQ62" i="46"/>
  <c r="W54" i="46"/>
  <c r="H28" i="46"/>
  <c r="W12" i="46"/>
  <c r="D48" i="46"/>
  <c r="AL14" i="46"/>
  <c r="X60" i="46"/>
  <c r="AP32" i="46"/>
  <c r="AA34" i="46"/>
  <c r="AR58" i="46"/>
  <c r="AW52" i="46"/>
  <c r="AD14" i="46"/>
  <c r="W28" i="46"/>
  <c r="W40" i="46"/>
  <c r="P22" i="46"/>
  <c r="Y14" i="46"/>
  <c r="U40" i="46"/>
  <c r="B10" i="46"/>
  <c r="M10" i="46"/>
  <c r="V30" i="46"/>
  <c r="AF46" i="46"/>
  <c r="AH18" i="46"/>
  <c r="R60" i="46"/>
  <c r="AB32" i="46"/>
  <c r="X46" i="46"/>
  <c r="AJ38" i="46"/>
  <c r="F22" i="46"/>
  <c r="AF50" i="46"/>
  <c r="S30" i="46"/>
  <c r="AB38" i="46"/>
  <c r="W64" i="46"/>
  <c r="AM36" i="46"/>
  <c r="T12" i="46"/>
  <c r="BA16" i="46"/>
  <c r="AS38" i="46"/>
  <c r="AF26" i="46"/>
  <c r="AP40" i="46"/>
  <c r="Y42" i="46"/>
  <c r="G16" i="46"/>
  <c r="F62" i="46"/>
  <c r="AZ60" i="46"/>
  <c r="T20" i="46"/>
  <c r="G52" i="46"/>
  <c r="AP14" i="46"/>
  <c r="S10" i="46"/>
  <c r="AF38" i="46"/>
  <c r="B14" i="46"/>
  <c r="M54" i="46"/>
  <c r="B16" i="46"/>
  <c r="E24" i="46"/>
  <c r="AJ26" i="46"/>
  <c r="AT26" i="46"/>
  <c r="AP56" i="46"/>
  <c r="AW20" i="46"/>
  <c r="AF10" i="46"/>
  <c r="AM26" i="46"/>
  <c r="U42" i="46"/>
  <c r="AN52" i="46"/>
  <c r="J38" i="46"/>
  <c r="Q18" i="46"/>
  <c r="BA48" i="46"/>
  <c r="AE28" i="46"/>
  <c r="AL28" i="46"/>
  <c r="E64" i="46"/>
  <c r="BA20" i="46"/>
  <c r="L16" i="46"/>
  <c r="I16" i="46"/>
  <c r="AT40" i="46"/>
  <c r="AW12" i="46"/>
  <c r="R58" i="46"/>
  <c r="AC44" i="46"/>
  <c r="X18" i="46"/>
  <c r="AN20" i="46"/>
  <c r="S16" i="46"/>
  <c r="L54" i="46"/>
  <c r="AJ30" i="46"/>
  <c r="AD24" i="46"/>
  <c r="AD52" i="46"/>
  <c r="AU62" i="46"/>
  <c r="AM24" i="46"/>
  <c r="E60" i="46"/>
  <c r="P46" i="46"/>
  <c r="AY56" i="46"/>
  <c r="G42" i="46"/>
  <c r="AO50" i="46"/>
  <c r="AC30" i="46"/>
  <c r="AQ26" i="46"/>
  <c r="X12" i="46"/>
  <c r="Q32" i="46"/>
  <c r="AR46" i="46"/>
  <c r="AU14" i="46"/>
  <c r="H14" i="46"/>
  <c r="AC54" i="46"/>
  <c r="O54" i="46"/>
  <c r="M14" i="46"/>
  <c r="F44" i="46"/>
  <c r="AA12" i="46"/>
  <c r="AY52" i="46"/>
  <c r="Q28" i="46"/>
  <c r="AX20" i="46"/>
  <c r="AU46" i="46"/>
  <c r="V32" i="46"/>
  <c r="AW50" i="46"/>
  <c r="AY18" i="46"/>
  <c r="AN56" i="46"/>
  <c r="AJ32" i="46"/>
  <c r="S12" i="46"/>
  <c r="AK26" i="46"/>
  <c r="L22" i="46"/>
  <c r="AV44" i="46"/>
  <c r="Z34" i="46"/>
  <c r="AD18" i="46"/>
  <c r="Q26" i="46"/>
  <c r="AT28" i="46"/>
  <c r="AS34" i="46"/>
  <c r="P48" i="46"/>
  <c r="T42" i="46"/>
  <c r="E30" i="46"/>
  <c r="E50" i="46"/>
  <c r="E18" i="46"/>
  <c r="AW24" i="46"/>
  <c r="H50" i="46"/>
  <c r="AW14" i="46"/>
  <c r="AB30" i="46"/>
  <c r="F40" i="46"/>
  <c r="AU30" i="46"/>
  <c r="AC14" i="46"/>
  <c r="L46" i="46"/>
  <c r="AI60" i="46"/>
  <c r="AN30" i="46"/>
  <c r="AC38" i="46"/>
  <c r="AI42" i="46"/>
  <c r="AL40" i="46"/>
  <c r="K64" i="46"/>
  <c r="AL52" i="46"/>
  <c r="AY16" i="46"/>
  <c r="AQ54" i="46"/>
  <c r="S40" i="46"/>
  <c r="AQ32" i="46"/>
  <c r="F56" i="46"/>
  <c r="K56" i="46"/>
  <c r="P52" i="46"/>
  <c r="N30" i="46"/>
  <c r="H32" i="46"/>
  <c r="N56" i="46"/>
  <c r="U54" i="46"/>
  <c r="AB42" i="46"/>
  <c r="L26" i="46"/>
  <c r="F16" i="46"/>
  <c r="AY60" i="46"/>
  <c r="N50" i="46"/>
  <c r="Q60" i="46"/>
  <c r="F48" i="46"/>
  <c r="P64" i="46"/>
  <c r="X62" i="46"/>
  <c r="AM18" i="46"/>
  <c r="AC60" i="46"/>
  <c r="AW32" i="46"/>
  <c r="AQ22" i="46"/>
  <c r="AL32" i="46"/>
  <c r="AX50" i="46"/>
  <c r="O56" i="46"/>
  <c r="AT21" i="46"/>
  <c r="B21" i="46"/>
  <c r="X21" i="46"/>
  <c r="G19" i="46"/>
  <c r="B7" i="46"/>
  <c r="G31" i="46"/>
  <c r="G29" i="46"/>
  <c r="G7" i="46"/>
  <c r="G21" i="46"/>
  <c r="AG21" i="46"/>
  <c r="G23" i="46"/>
  <c r="O21" i="46"/>
  <c r="B33" i="46"/>
  <c r="B17" i="46"/>
  <c r="AX21" i="46"/>
  <c r="B13" i="46"/>
  <c r="O25" i="46"/>
  <c r="B15" i="46"/>
  <c r="AO21" i="46"/>
  <c r="B31" i="46"/>
  <c r="G17" i="46"/>
  <c r="S21" i="46"/>
  <c r="B35" i="46"/>
  <c r="B11" i="46"/>
  <c r="K21" i="46"/>
  <c r="B19" i="46"/>
  <c r="B9" i="46"/>
  <c r="B27" i="46"/>
  <c r="B23" i="46"/>
  <c r="AB21" i="46"/>
  <c r="G11" i="46"/>
  <c r="AK21" i="46"/>
  <c r="MR4" i="1"/>
  <c r="AO8" i="46"/>
  <c r="S8" i="46"/>
  <c r="AU8" i="46"/>
  <c r="AU6" i="46"/>
  <c r="AK8" i="46"/>
  <c r="AL6" i="46"/>
  <c r="AY8" i="46"/>
  <c r="AC6" i="46"/>
  <c r="Y8" i="46"/>
  <c r="AM8" i="46"/>
  <c r="AP8" i="46"/>
  <c r="AI6" i="46"/>
  <c r="M8" i="46"/>
  <c r="N8" i="46"/>
  <c r="AX6" i="46"/>
  <c r="P8" i="46"/>
  <c r="D8" i="46"/>
  <c r="AE6" i="46"/>
  <c r="Z8" i="46"/>
  <c r="AQ8" i="46"/>
  <c r="AR8" i="46"/>
  <c r="Z6" i="46"/>
  <c r="AC8" i="46"/>
  <c r="K6" i="46"/>
  <c r="AN6" i="46"/>
  <c r="AV8" i="46"/>
  <c r="AZ8" i="46"/>
  <c r="I8" i="46"/>
  <c r="T8" i="46"/>
  <c r="AI8" i="46"/>
  <c r="AK6" i="46"/>
  <c r="R8" i="46"/>
  <c r="AT8" i="46"/>
  <c r="AV6" i="46"/>
  <c r="Q6" i="46"/>
  <c r="AG6" i="46"/>
  <c r="O6" i="46"/>
  <c r="AD6" i="46"/>
  <c r="J6" i="46"/>
  <c r="AZ6" i="46"/>
  <c r="P6" i="46"/>
  <c r="AA8" i="46"/>
  <c r="AY6" i="46"/>
  <c r="AD8" i="46"/>
  <c r="AQ6" i="46"/>
  <c r="AX8" i="46"/>
  <c r="H8" i="46"/>
  <c r="AM6" i="46"/>
  <c r="AB6" i="46"/>
  <c r="AH8" i="46"/>
  <c r="W6" i="46"/>
  <c r="M6" i="46"/>
  <c r="AS8" i="46"/>
  <c r="G8" i="46"/>
  <c r="AJ8" i="46"/>
  <c r="AE8" i="46"/>
  <c r="AF8" i="46"/>
  <c r="AJ6" i="46"/>
  <c r="AO6" i="46"/>
  <c r="K8" i="46"/>
  <c r="V6" i="46"/>
  <c r="AG8" i="46"/>
  <c r="AH6" i="46"/>
  <c r="I6" i="46"/>
  <c r="AP6" i="46"/>
  <c r="AN8" i="46"/>
  <c r="W8" i="46"/>
  <c r="X6" i="46"/>
  <c r="AA6" i="46"/>
  <c r="BA6" i="46"/>
  <c r="AF6" i="46"/>
  <c r="U8" i="46"/>
  <c r="N6" i="46"/>
  <c r="C8" i="46"/>
  <c r="S6" i="46"/>
  <c r="O8" i="46"/>
  <c r="AW8" i="46"/>
  <c r="E8" i="46"/>
  <c r="J8" i="46"/>
  <c r="AL8" i="46"/>
  <c r="L6" i="46"/>
  <c r="L8" i="46"/>
  <c r="AT6" i="46"/>
  <c r="T6" i="46"/>
  <c r="BA8" i="46"/>
  <c r="V8" i="46"/>
  <c r="AB8" i="46"/>
  <c r="F8" i="46"/>
  <c r="R6" i="46"/>
  <c r="AS6" i="46"/>
  <c r="U6" i="46"/>
  <c r="Y6" i="46"/>
  <c r="AW6" i="46"/>
  <c r="AR6" i="46"/>
  <c r="Q8" i="46"/>
  <c r="X8" i="46"/>
  <c r="X37" i="46"/>
  <c r="B29" i="46"/>
  <c r="B25" i="46"/>
  <c r="K65" i="46"/>
  <c r="B37" i="46"/>
  <c r="B39" i="46"/>
  <c r="AX41" i="46"/>
  <c r="S11" i="46"/>
  <c r="S43" i="46"/>
  <c r="AX9" i="46"/>
  <c r="G47" i="46"/>
  <c r="AG65" i="46"/>
  <c r="AK35" i="46"/>
  <c r="AG63" i="46"/>
  <c r="AB57" i="46"/>
  <c r="AB39" i="46"/>
  <c r="AX33" i="46"/>
  <c r="K47" i="46"/>
  <c r="AT13" i="46"/>
  <c r="AG23" i="46"/>
  <c r="AX53" i="46"/>
  <c r="S41" i="46"/>
  <c r="AO51" i="46"/>
  <c r="X57" i="46"/>
  <c r="X29" i="46"/>
  <c r="AX13" i="46"/>
  <c r="O47" i="46"/>
  <c r="AK37" i="46"/>
  <c r="X27" i="46"/>
  <c r="AX59" i="46"/>
  <c r="AB37" i="46"/>
  <c r="AB41" i="46"/>
  <c r="K61" i="46"/>
  <c r="K13" i="46"/>
  <c r="AK57" i="46"/>
  <c r="X43" i="46"/>
  <c r="AT37" i="46"/>
  <c r="AK9" i="46"/>
  <c r="K31" i="46"/>
  <c r="X47" i="46"/>
  <c r="AB63" i="46"/>
  <c r="AX25" i="46"/>
  <c r="AO33" i="46"/>
  <c r="AG47" i="46"/>
  <c r="AG45" i="46"/>
  <c r="K41" i="46"/>
  <c r="K37" i="46"/>
  <c r="G35" i="46"/>
  <c r="AG15" i="46"/>
  <c r="O37" i="46"/>
  <c r="K19" i="46"/>
  <c r="K29" i="46"/>
  <c r="AB35" i="46"/>
  <c r="AB47" i="46"/>
  <c r="AX39" i="46"/>
  <c r="K9" i="46"/>
  <c r="K39" i="46"/>
  <c r="AK27" i="46"/>
  <c r="AX27" i="46"/>
  <c r="G61" i="46"/>
  <c r="AB19" i="46"/>
  <c r="AT15" i="46"/>
  <c r="AX7" i="46"/>
  <c r="AX63" i="46"/>
  <c r="AX61" i="46"/>
  <c r="X39" i="46"/>
  <c r="AB51" i="46"/>
  <c r="O17" i="46"/>
  <c r="AX55" i="46"/>
  <c r="AT17" i="46"/>
  <c r="AX47" i="46"/>
  <c r="K33" i="46"/>
  <c r="S53" i="46"/>
  <c r="AO43" i="46"/>
  <c r="AT59" i="46"/>
  <c r="S35" i="46"/>
  <c r="AK7" i="46"/>
  <c r="AO37" i="46"/>
  <c r="AT55" i="46"/>
  <c r="AG19" i="46"/>
  <c r="S65" i="46"/>
  <c r="X63" i="46"/>
  <c r="X41" i="46"/>
  <c r="AX15" i="46"/>
  <c r="AT65" i="46"/>
  <c r="AX23" i="46"/>
  <c r="AO11" i="46"/>
  <c r="AB11" i="46"/>
  <c r="AG41" i="46"/>
  <c r="K51" i="46"/>
  <c r="AG61" i="46"/>
  <c r="AG53" i="46"/>
  <c r="S33" i="46"/>
  <c r="AB33" i="46"/>
  <c r="AT29" i="46"/>
  <c r="X45" i="46"/>
  <c r="X9" i="46"/>
  <c r="O39" i="46"/>
  <c r="AX65" i="46"/>
  <c r="AK63" i="46"/>
  <c r="AX57" i="46"/>
  <c r="X51" i="46"/>
  <c r="K35" i="46"/>
  <c r="O59" i="46"/>
  <c r="AT27" i="46"/>
  <c r="G15" i="46"/>
  <c r="O23" i="46"/>
  <c r="AO65" i="46"/>
  <c r="AO27" i="46"/>
  <c r="S27" i="46"/>
  <c r="AG57" i="46"/>
  <c r="G27" i="46"/>
  <c r="AK45" i="46"/>
  <c r="X15" i="46"/>
  <c r="X13" i="46"/>
  <c r="K49" i="46"/>
  <c r="G53" i="46"/>
  <c r="S29" i="46"/>
  <c r="K25" i="46"/>
  <c r="O33" i="46"/>
  <c r="O13" i="46"/>
  <c r="O61" i="46"/>
  <c r="O7" i="46"/>
  <c r="X35" i="46"/>
  <c r="AT33" i="46"/>
  <c r="X55" i="46"/>
  <c r="AO25" i="46"/>
  <c r="S51" i="46"/>
  <c r="O49" i="46"/>
  <c r="AB23" i="46"/>
  <c r="AK49" i="46"/>
  <c r="O35" i="46"/>
  <c r="AX29" i="46"/>
  <c r="AO13" i="46"/>
  <c r="X25" i="46"/>
  <c r="AG13" i="46"/>
  <c r="AG9" i="46"/>
  <c r="AB53" i="46"/>
  <c r="AT9" i="46"/>
  <c r="AO41" i="46"/>
  <c r="G13" i="46"/>
  <c r="AB27" i="46"/>
  <c r="K53" i="46"/>
  <c r="AT47" i="46"/>
  <c r="K17" i="46"/>
  <c r="AB59" i="46"/>
  <c r="AO59" i="46"/>
  <c r="AK65" i="46"/>
  <c r="X33" i="46"/>
  <c r="AB17" i="46"/>
  <c r="AG29" i="46"/>
  <c r="G25" i="46"/>
  <c r="S19" i="46"/>
  <c r="AB7" i="46"/>
  <c r="AO19" i="46"/>
  <c r="AT39" i="46"/>
  <c r="G33" i="46"/>
  <c r="O45" i="46"/>
  <c r="AT63" i="46"/>
  <c r="AK17" i="46"/>
  <c r="AK23" i="46"/>
  <c r="AT19" i="46"/>
  <c r="AG17" i="46"/>
  <c r="S17" i="46"/>
  <c r="S25" i="46"/>
  <c r="X49" i="46"/>
  <c r="AX51" i="46"/>
  <c r="G63" i="46"/>
  <c r="O15" i="46"/>
  <c r="AG31" i="46"/>
  <c r="O19" i="46"/>
  <c r="O31" i="46"/>
  <c r="G45" i="46"/>
  <c r="AT61" i="46"/>
  <c r="AK61" i="46"/>
  <c r="AB31" i="46"/>
  <c r="AO7" i="46"/>
  <c r="S7" i="46"/>
  <c r="AK33" i="46"/>
  <c r="O57" i="46"/>
  <c r="AO9" i="46"/>
  <c r="AX43" i="46"/>
  <c r="S55" i="46"/>
  <c r="G65" i="46"/>
  <c r="S9" i="46"/>
  <c r="AB55" i="46"/>
  <c r="AB13" i="46"/>
  <c r="K45" i="46"/>
  <c r="O11" i="46"/>
  <c r="AO29" i="46"/>
  <c r="X23" i="46"/>
  <c r="AG37" i="46"/>
  <c r="AB61" i="46"/>
  <c r="AO35" i="46"/>
  <c r="AX19" i="46"/>
  <c r="G41" i="46"/>
  <c r="AG7" i="46"/>
  <c r="AT11" i="46"/>
  <c r="AO63" i="46"/>
  <c r="AO49" i="46"/>
  <c r="AO17" i="46"/>
  <c r="AG33" i="46"/>
  <c r="AX35" i="46"/>
  <c r="S31" i="46"/>
  <c r="AT53" i="46"/>
  <c r="AO15" i="46"/>
  <c r="S47" i="46"/>
  <c r="AT45" i="46"/>
  <c r="AK29" i="46"/>
  <c r="AB9" i="46"/>
  <c r="G51" i="46"/>
  <c r="S39" i="46"/>
  <c r="AB29" i="46"/>
  <c r="AT35" i="46"/>
  <c r="G37" i="46"/>
  <c r="S15" i="46"/>
  <c r="K55" i="46"/>
  <c r="AO53" i="46"/>
  <c r="AO31" i="46"/>
  <c r="G39" i="46"/>
  <c r="AT57" i="46"/>
  <c r="O63" i="46"/>
  <c r="O55" i="46"/>
  <c r="AK13" i="46"/>
  <c r="AG55" i="46"/>
  <c r="AK41" i="46"/>
  <c r="K15" i="46"/>
  <c r="O41" i="46"/>
  <c r="G59" i="46"/>
  <c r="G57" i="46"/>
  <c r="S13" i="46"/>
  <c r="G49" i="46"/>
  <c r="K23" i="46"/>
  <c r="X61" i="46"/>
  <c r="AB65" i="46"/>
  <c r="K11" i="46"/>
  <c r="AB15" i="46"/>
  <c r="AT43" i="46"/>
  <c r="S59" i="46"/>
  <c r="AK39" i="46"/>
  <c r="AX37" i="46"/>
  <c r="AX17" i="46"/>
  <c r="X31" i="46"/>
  <c r="AO57" i="46"/>
  <c r="AG39" i="46"/>
  <c r="X17" i="46"/>
  <c r="AB49" i="46"/>
  <c r="K43" i="46"/>
  <c r="S57" i="46"/>
  <c r="S37" i="46"/>
  <c r="AK19" i="46"/>
  <c r="O65" i="46"/>
  <c r="AT25" i="46"/>
  <c r="O27" i="46"/>
  <c r="AK51" i="46"/>
  <c r="AG25" i="46"/>
  <c r="G55" i="46"/>
  <c r="AG11" i="46"/>
  <c r="X7" i="46"/>
  <c r="AO39" i="46"/>
  <c r="O43" i="46"/>
  <c r="AK25" i="46"/>
  <c r="S61" i="46"/>
  <c r="AO23" i="46"/>
  <c r="AT51" i="46"/>
  <c r="O9" i="46"/>
  <c r="AG27" i="46"/>
  <c r="AX31" i="46"/>
  <c r="O51" i="46"/>
  <c r="K27" i="46"/>
  <c r="AO55" i="46"/>
  <c r="K59" i="46"/>
  <c r="K57" i="46"/>
  <c r="AO45" i="46"/>
  <c r="G43" i="46"/>
  <c r="AO61" i="46"/>
  <c r="K63" i="46"/>
  <c r="AT41" i="46"/>
  <c r="X53" i="46"/>
  <c r="AO47" i="46"/>
  <c r="AG51" i="46"/>
  <c r="X59" i="46"/>
  <c r="AK59" i="46"/>
  <c r="AT31" i="46"/>
  <c r="S63" i="46"/>
  <c r="AG59" i="46"/>
  <c r="AG49" i="46"/>
  <c r="AK11" i="46"/>
  <c r="AB25" i="46"/>
  <c r="AG35" i="46"/>
  <c r="X11" i="46"/>
  <c r="AK31" i="46"/>
  <c r="O29" i="46"/>
  <c r="AK55" i="46"/>
  <c r="AX45" i="46"/>
  <c r="AT49" i="46"/>
  <c r="S23" i="46"/>
  <c r="X19" i="46"/>
  <c r="S49" i="46"/>
  <c r="B61" i="46"/>
  <c r="B41" i="46"/>
  <c r="S45" i="46"/>
  <c r="B63" i="46"/>
  <c r="B65" i="46"/>
  <c r="O53" i="46"/>
  <c r="B45" i="46"/>
  <c r="AG43" i="46"/>
  <c r="B59" i="46"/>
  <c r="AK53" i="46"/>
  <c r="AT23" i="46"/>
  <c r="B57" i="46"/>
  <c r="AB45" i="46"/>
  <c r="B47" i="46"/>
  <c r="AK15" i="46"/>
  <c r="B53" i="46"/>
  <c r="B49" i="46"/>
  <c r="X65" i="46"/>
  <c r="AB43" i="46"/>
  <c r="AX11" i="46"/>
  <c r="AX49" i="46"/>
  <c r="B43" i="46"/>
  <c r="AK47" i="46"/>
  <c r="G9" i="46"/>
  <c r="B51" i="46"/>
  <c r="AK43" i="46"/>
  <c r="K7" i="46"/>
  <c r="B55" i="46"/>
  <c r="G6" i="46"/>
  <c r="E6" i="46"/>
  <c r="D6" i="46"/>
  <c r="F6" i="46"/>
  <c r="H6" i="46"/>
  <c r="C6" i="46"/>
  <c r="MR7" i="1"/>
  <c r="MR9" i="1"/>
  <c r="MS3" i="1"/>
  <c r="MS8" i="1" s="1"/>
  <c r="MS4" i="1" l="1"/>
  <c r="MS9" i="1" s="1"/>
  <c r="MS7" i="1"/>
  <c r="MT3" i="1"/>
  <c r="MT8" i="1" s="1"/>
  <c r="MT4" i="1" l="1"/>
  <c r="MT9" i="1" s="1"/>
  <c r="MT7" i="1"/>
  <c r="MU3" i="1"/>
  <c r="MU8" i="1" s="1"/>
  <c r="MU4" i="1" l="1"/>
  <c r="MU9" i="1" s="1"/>
  <c r="MU7" i="1"/>
  <c r="MV3" i="1"/>
  <c r="MV8" i="1" s="1"/>
  <c r="MV4" i="1" l="1"/>
  <c r="MV9" i="1" s="1"/>
  <c r="MV7" i="1"/>
  <c r="MW3" i="1"/>
  <c r="MW8" i="1" s="1"/>
  <c r="MW4" i="1" l="1"/>
  <c r="MW9" i="1" s="1"/>
  <c r="MW7" i="1"/>
  <c r="MX3" i="1"/>
  <c r="MX8" i="1" s="1"/>
  <c r="MX4" i="1" l="1"/>
  <c r="MX9" i="1" s="1"/>
  <c r="MX7" i="1"/>
  <c r="MW6" i="1"/>
  <c r="MY3" i="1"/>
  <c r="MY8" i="1" s="1"/>
  <c r="MY4" i="1" l="1"/>
  <c r="MY9" i="1" s="1"/>
  <c r="MZ3" i="1"/>
  <c r="MZ8" i="1" s="1"/>
  <c r="MY7" i="1"/>
  <c r="MZ4" i="1" l="1"/>
  <c r="MZ9" i="1" s="1"/>
  <c r="MZ7" i="1"/>
  <c r="NA3" i="1"/>
  <c r="NA8" i="1" s="1"/>
  <c r="NA4" i="1" l="1"/>
  <c r="NA9" i="1" s="1"/>
  <c r="NA7" i="1"/>
  <c r="NB3" i="1"/>
  <c r="NB8" i="1" s="1"/>
  <c r="NB4" i="1" l="1"/>
  <c r="NB9" i="1" s="1"/>
  <c r="NC3" i="1"/>
  <c r="NC8" i="1" s="1"/>
  <c r="NB7" i="1"/>
  <c r="NC4" i="1" l="1"/>
  <c r="NC9" i="1" s="1"/>
  <c r="NC7" i="1"/>
  <c r="ND3" i="1"/>
  <c r="ND8" i="1" s="1"/>
  <c r="ND4" i="1" l="1"/>
  <c r="ND9" i="1" s="1"/>
  <c r="ND7" i="1"/>
  <c r="NE3" i="1"/>
  <c r="NE8" i="1" s="1"/>
  <c r="NE4" i="1" l="1"/>
  <c r="NE9" i="1" s="1"/>
  <c r="NE7" i="1"/>
  <c r="ND6" i="1"/>
  <c r="NF3" i="1"/>
  <c r="NF8" i="1" s="1"/>
  <c r="NF4" i="1" l="1"/>
  <c r="NF9" i="1" s="1"/>
  <c r="NF7" i="1"/>
  <c r="NG3" i="1"/>
  <c r="NG8" i="1" s="1"/>
  <c r="NG4" i="1" l="1"/>
  <c r="NG9" i="1" s="1"/>
  <c r="NH3" i="1"/>
  <c r="NH8" i="1" s="1"/>
  <c r="NG7" i="1"/>
  <c r="NH4" i="1" l="1"/>
  <c r="NH9" i="1" s="1"/>
  <c r="NH7" i="1"/>
  <c r="NI3" i="1"/>
  <c r="NI8" i="1" s="1"/>
  <c r="NI4" i="1" l="1"/>
  <c r="NI9" i="1" s="1"/>
  <c r="NI7" i="1"/>
  <c r="NJ3" i="1"/>
  <c r="NJ8" i="1" s="1"/>
  <c r="NJ4" i="1" l="1"/>
  <c r="NJ9" i="1" s="1"/>
  <c r="NJ7" i="1"/>
  <c r="NK3" i="1"/>
  <c r="NK8" i="1" s="1"/>
  <c r="NK4" i="1" l="1"/>
  <c r="NK9" i="1" s="1"/>
  <c r="NK7" i="1"/>
  <c r="NL3" i="1"/>
  <c r="NL8" i="1" s="1"/>
  <c r="NL4" i="1" l="1"/>
  <c r="NL7" i="1"/>
  <c r="NM3" i="1"/>
  <c r="NM8" i="1" s="1"/>
  <c r="NK6" i="1"/>
  <c r="NL9" i="1" l="1"/>
  <c r="E13" i="1"/>
  <c r="J13" i="1" s="1"/>
  <c r="NM4" i="1"/>
  <c r="NM9" i="1" s="1"/>
  <c r="NM7" i="1"/>
  <c r="NN3" i="1"/>
  <c r="NN8" i="1" s="1"/>
  <c r="NN4" i="1" l="1"/>
  <c r="NN9" i="1" s="1"/>
  <c r="NN7" i="1"/>
  <c r="NO3" i="1"/>
  <c r="NO8" i="1" s="1"/>
  <c r="NO4" i="1" l="1"/>
  <c r="NO9" i="1" s="1"/>
  <c r="NP3" i="1"/>
  <c r="NP8" i="1" s="1"/>
  <c r="NO7" i="1"/>
  <c r="NP4" i="1" l="1"/>
  <c r="NP9" i="1" s="1"/>
  <c r="NP7" i="1"/>
  <c r="NQ3" i="1"/>
  <c r="NQ8" i="1" s="1"/>
  <c r="NQ4" i="1" l="1"/>
  <c r="NQ9" i="1" s="1"/>
  <c r="NQ7" i="1"/>
  <c r="NR3" i="1"/>
  <c r="NR8" i="1" s="1"/>
  <c r="NR4" i="1" l="1"/>
  <c r="NR9" i="1" s="1"/>
  <c r="NR7" i="1"/>
</calcChain>
</file>

<file path=xl/comments1.xml><?xml version="1.0" encoding="utf-8"?>
<comments xmlns="http://schemas.openxmlformats.org/spreadsheetml/2006/main">
  <authors>
    <author>Morot Anaëlle</author>
  </authors>
  <commentList>
    <comment ref="F37" authorId="0" shape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2.xml><?xml version="1.0" encoding="utf-8"?>
<comments xmlns="http://schemas.openxmlformats.org/spreadsheetml/2006/main">
  <authors>
    <author>Morot Anaëlle</author>
  </authors>
  <commentList>
    <comment ref="F36" authorId="0" shape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3.xml><?xml version="1.0" encoding="utf-8"?>
<comments xmlns="http://schemas.openxmlformats.org/spreadsheetml/2006/main">
  <authors>
    <author>Morot Anaëlle</author>
  </authors>
  <commentList>
    <comment ref="F37" authorId="0" shape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4.xml><?xml version="1.0" encoding="utf-8"?>
<comments xmlns="http://schemas.openxmlformats.org/spreadsheetml/2006/main">
  <authors>
    <author>Eurologistic3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Eurologistic3:Ce tableau se complète automatiquement.
Il est important de ne pas supprimer les formules.</t>
        </r>
      </text>
    </comment>
  </commentList>
</comments>
</file>

<file path=xl/comments5.xml><?xml version="1.0" encoding="utf-8"?>
<comments xmlns="http://schemas.openxmlformats.org/spreadsheetml/2006/main">
  <authors>
    <author>Eurologistic3</author>
  </authors>
  <commentList>
    <comment ref="L8" authorId="0" shapeId="0">
      <text>
        <r>
          <rPr>
            <b/>
            <sz val="9"/>
            <color indexed="81"/>
            <rFont val="Tahoma"/>
            <family val="2"/>
          </rPr>
          <t>Eurologistic3:</t>
        </r>
        <r>
          <rPr>
            <sz val="9"/>
            <color indexed="81"/>
            <rFont val="Tahoma"/>
            <family val="2"/>
          </rPr>
          <t xml:space="preserve">
FAIRE AFFICHER JOUR FERIE</t>
        </r>
      </text>
    </comment>
  </commentList>
</comments>
</file>

<file path=xl/sharedStrings.xml><?xml version="1.0" encoding="utf-8"?>
<sst xmlns="http://schemas.openxmlformats.org/spreadsheetml/2006/main" count="680" uniqueCount="145">
  <si>
    <t>H.D</t>
  </si>
  <si>
    <t>H.A</t>
  </si>
  <si>
    <t>cumul</t>
  </si>
  <si>
    <t>H travaillé</t>
  </si>
  <si>
    <t>Prénom 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</si>
  <si>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</si>
  <si>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</si>
  <si>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</si>
  <si>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</si>
  <si>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</si>
  <si>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</si>
  <si>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</si>
  <si>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</si>
  <si>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</si>
  <si>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</si>
  <si>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</si>
  <si>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</si>
  <si>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Personnels</t>
  </si>
  <si>
    <t>N°</t>
  </si>
  <si>
    <t>Jours</t>
  </si>
  <si>
    <t>Code_jours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</si>
  <si>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</si>
  <si>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</si>
  <si>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</si>
  <si>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</si>
  <si>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</si>
  <si>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</si>
  <si>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</si>
  <si>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</si>
  <si>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</si>
  <si>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</si>
  <si>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</si>
  <si>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</si>
  <si>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</si>
  <si>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</si>
  <si>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 xml:space="preserve">Février </t>
  </si>
  <si>
    <t>Août</t>
  </si>
  <si>
    <t>Décembre</t>
  </si>
  <si>
    <t>Code couleur - Jour</t>
  </si>
  <si>
    <t>Code couleur - semaine</t>
  </si>
  <si>
    <t>Code couleur - mois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</si>
  <si>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</si>
  <si>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</si>
  <si>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</si>
  <si>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</si>
  <si>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</si>
  <si>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</si>
  <si>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</si>
  <si>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</si>
  <si>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</si>
  <si>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</si>
  <si>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</si>
  <si>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</si>
  <si>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</si>
  <si>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</si>
  <si>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</si>
  <si>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</si>
  <si>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</si>
  <si>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</si>
  <si>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</si>
  <si>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</si>
  <si>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</si>
  <si>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</si>
  <si>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</si>
  <si>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</si>
  <si>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</si>
  <si>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</si>
  <si>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</si>
  <si>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</si>
  <si>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</si>
  <si>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</si>
  <si>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</si>
  <si>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</si>
  <si>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</si>
  <si>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</si>
  <si>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</si>
  <si>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</si>
  <si>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</si>
  <si>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</si>
  <si>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</si>
  <si>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</si>
  <si>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</si>
  <si>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</si>
  <si>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</si>
  <si>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  1</t>
  </si>
  <si>
    <t>Sem   2</t>
  </si>
  <si>
    <t>Sem    3</t>
  </si>
  <si>
    <t>Sem    4</t>
  </si>
  <si>
    <t>Sem   5</t>
  </si>
  <si>
    <t>Sem   6</t>
  </si>
  <si>
    <t>Sem   7</t>
  </si>
  <si>
    <t>Sem   8</t>
  </si>
  <si>
    <t>Sem    9</t>
  </si>
  <si>
    <t>Février</t>
  </si>
  <si>
    <t>Absence</t>
  </si>
  <si>
    <t>Maladie</t>
  </si>
  <si>
    <t>Equipe</t>
  </si>
  <si>
    <t>Aquis</t>
  </si>
  <si>
    <t>Posé</t>
  </si>
  <si>
    <t>Restant</t>
  </si>
  <si>
    <t>Congé payé</t>
  </si>
  <si>
    <t>Chauffeur</t>
  </si>
  <si>
    <t>Bureau</t>
  </si>
  <si>
    <t>CP</t>
  </si>
  <si>
    <t>CMP</t>
  </si>
  <si>
    <t>ABS</t>
  </si>
  <si>
    <t>MLD</t>
  </si>
  <si>
    <t>Formation</t>
  </si>
  <si>
    <t>F</t>
  </si>
  <si>
    <t>Congé mat/ pat</t>
  </si>
  <si>
    <t>&lt;=6</t>
  </si>
  <si>
    <t>Total jour</t>
  </si>
  <si>
    <t>Cumul S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</si>
  <si>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</si>
  <si>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</si>
  <si>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</si>
  <si>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</si>
  <si>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</si>
  <si>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</si>
  <si>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</si>
  <si>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</si>
  <si>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</si>
  <si>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</si>
  <si>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</si>
  <si>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</si>
  <si>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N</t>
  </si>
  <si>
    <t>N-1</t>
  </si>
  <si>
    <t>Cumul S S</t>
  </si>
  <si>
    <t>&lt;&gt;F</t>
  </si>
  <si>
    <t>DATE</t>
  </si>
  <si>
    <t>Prénom-NOM</t>
  </si>
  <si>
    <t>Heure arrivée</t>
  </si>
  <si>
    <t>Heure fin de service</t>
  </si>
  <si>
    <t>Date d'entrée</t>
  </si>
  <si>
    <t>Titre</t>
  </si>
  <si>
    <t>Manutentionnaire</t>
  </si>
  <si>
    <t>paul edouard</t>
  </si>
  <si>
    <t>jack antoine</t>
  </si>
  <si>
    <t>05/02/2019</t>
  </si>
  <si>
    <t>12:21</t>
  </si>
  <si>
    <t>14:24</t>
  </si>
  <si>
    <t>pierre Richard</t>
  </si>
  <si>
    <t>06/02/2019</t>
  </si>
  <si>
    <t>12:14</t>
  </si>
  <si>
    <t>18:12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</si>
</sst>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/mm/yy;@"/>
    <numFmt numFmtId="165" formatCode="h:mm;@"/>
    <numFmt numFmtId="166" formatCode="d/m;@"/>
    <numFmt numFmtId="167" formatCode="[$-F400]h:mm:ss\ AM/PM"/>
    <numFmt numFmtId="168" formatCode="[h]:mm"/>
    <numFmt numFmtId="169" formatCode="[h]:mm;\-"/>
    <numFmt numFmtId="170" formatCode="[h]:mm;\&amp;"/>
    <numFmt numFmtId="171" formatCode="[h]:mm;;;@"/>
    <numFmt numFmtId="172" formatCode="[$-40C]d\-mmm;@"/>
    <numFmt numFmtId="173" formatCode="0.0"/>
  </numFmts>
  <fonts count="3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Perpetua Titling MT"/>
      <family val="1"/>
    </font>
    <font>
      <b/>
      <sz val="12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indexed="12"/>
      <name val="Calibri"/>
      <family val="2"/>
    </font>
    <font>
      <sz val="22"/>
      <color rgb="FF000000"/>
      <name val="Cambria"/>
      <family val="1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medium">
        <color indexed="64"/>
      </left>
      <right/>
      <top style="medium">
        <color indexed="64"/>
      </top>
      <bottom style="hair">
        <color theme="2" tint="-0.24994659260841701"/>
      </bottom>
      <diagonal/>
    </border>
    <border>
      <left style="medium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theme="2" tint="-0.2499465926084170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>
      <alignment vertical="top"/>
      <protection locked="0"/>
    </xf>
  </cellStyleXfs>
  <cellXfs count="283">
    <xf numFmtId="0" fontId="0" fillId="0" borderId="0" xfId="0"/>
    <xf numFmtId="165" fontId="0" fillId="0" borderId="0" xfId="0" applyNumberFormat="1"/>
    <xf numFmtId="2" fontId="0" fillId="0" borderId="0" xfId="0" applyNumberFormat="1" applyAlignment="1">
      <alignment horizontal="center"/>
    </xf>
    <xf numFmtId="0" fontId="0" fillId="0" borderId="10" xfId="0" applyBorder="1"/>
    <xf numFmtId="0" fontId="5" fillId="0" borderId="11" xfId="0" applyFont="1" applyBorder="1"/>
    <xf numFmtId="0" fontId="10" fillId="0" borderId="0" xfId="0" applyFont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/>
    </xf>
    <xf numFmtId="0" fontId="10" fillId="0" borderId="17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0" xfId="0" applyNumberFormat="1" applyBorder="1" applyAlignment="1"/>
    <xf numFmtId="0" fontId="10" fillId="0" borderId="19" xfId="0" applyNumberFormat="1" applyFont="1" applyBorder="1" applyAlignment="1">
      <alignment horizontal="center" vertical="center"/>
    </xf>
    <xf numFmtId="14" fontId="8" fillId="0" borderId="14" xfId="0" applyNumberFormat="1" applyFont="1" applyBorder="1" applyAlignment="1">
      <alignment horizontal="center" vertical="center"/>
    </xf>
    <xf numFmtId="14" fontId="8" fillId="0" borderId="15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7" xfId="0" applyBorder="1" applyAlignment="1">
      <alignment horizontal="center"/>
    </xf>
    <xf numFmtId="0" fontId="0" fillId="0" borderId="3" xfId="0" applyBorder="1"/>
    <xf numFmtId="1" fontId="0" fillId="0" borderId="0" xfId="0" applyNumberFormat="1"/>
    <xf numFmtId="14" fontId="0" fillId="0" borderId="20" xfId="0" applyNumberFormat="1" applyBorder="1"/>
    <xf numFmtId="0" fontId="0" fillId="0" borderId="22" xfId="0" applyBorder="1"/>
    <xf numFmtId="14" fontId="0" fillId="0" borderId="22" xfId="0" applyNumberFormat="1" applyBorder="1"/>
    <xf numFmtId="0" fontId="0" fillId="0" borderId="24" xfId="0" applyBorder="1"/>
    <xf numFmtId="0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3" fillId="0" borderId="0" xfId="0" applyFont="1"/>
    <xf numFmtId="14" fontId="8" fillId="0" borderId="18" xfId="0" applyNumberFormat="1" applyFont="1" applyBorder="1" applyAlignment="1">
      <alignment horizontal="center" vertical="center"/>
    </xf>
    <xf numFmtId="164" fontId="0" fillId="0" borderId="28" xfId="0" applyNumberFormat="1" applyBorder="1"/>
    <xf numFmtId="0" fontId="0" fillId="0" borderId="20" xfId="0" applyBorder="1" applyAlignment="1">
      <alignment horizontal="center" vertical="center"/>
    </xf>
    <xf numFmtId="0" fontId="0" fillId="8" borderId="23" xfId="0" applyFill="1" applyBorder="1"/>
    <xf numFmtId="0" fontId="0" fillId="6" borderId="23" xfId="0" applyFill="1" applyBorder="1"/>
    <xf numFmtId="0" fontId="0" fillId="0" borderId="27" xfId="0" applyBorder="1" applyAlignment="1">
      <alignment horizontal="center" vertical="center"/>
    </xf>
    <xf numFmtId="0" fontId="0" fillId="7" borderId="25" xfId="0" applyFill="1" applyBorder="1"/>
    <xf numFmtId="165" fontId="0" fillId="0" borderId="31" xfId="0" applyNumberFormat="1" applyBorder="1"/>
    <xf numFmtId="165" fontId="0" fillId="0" borderId="33" xfId="0" applyNumberFormat="1" applyBorder="1"/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/>
    </xf>
    <xf numFmtId="165" fontId="0" fillId="0" borderId="37" xfId="0" applyNumberFormat="1" applyBorder="1"/>
    <xf numFmtId="165" fontId="0" fillId="0" borderId="38" xfId="0" applyNumberFormat="1" applyBorder="1"/>
    <xf numFmtId="168" fontId="0" fillId="0" borderId="34" xfId="0" applyNumberFormat="1" applyBorder="1"/>
    <xf numFmtId="168" fontId="0" fillId="0" borderId="37" xfId="0" applyNumberFormat="1" applyBorder="1"/>
    <xf numFmtId="168" fontId="0" fillId="0" borderId="38" xfId="0" applyNumberFormat="1" applyBorder="1"/>
    <xf numFmtId="165" fontId="0" fillId="0" borderId="32" xfId="0" applyNumberFormat="1" applyBorder="1"/>
    <xf numFmtId="165" fontId="0" fillId="0" borderId="39" xfId="0" applyNumberFormat="1" applyBorder="1"/>
    <xf numFmtId="168" fontId="0" fillId="0" borderId="39" xfId="0" applyNumberFormat="1" applyBorder="1"/>
    <xf numFmtId="165" fontId="0" fillId="0" borderId="40" xfId="0" applyNumberFormat="1" applyBorder="1"/>
    <xf numFmtId="168" fontId="0" fillId="0" borderId="35" xfId="0" applyNumberFormat="1" applyBorder="1"/>
    <xf numFmtId="169" fontId="0" fillId="0" borderId="36" xfId="0" applyNumberFormat="1" applyBorder="1"/>
    <xf numFmtId="169" fontId="0" fillId="0" borderId="41" xfId="0" applyNumberFormat="1" applyBorder="1"/>
    <xf numFmtId="170" fontId="0" fillId="0" borderId="39" xfId="0" applyNumberFormat="1" applyBorder="1"/>
    <xf numFmtId="0" fontId="0" fillId="9" borderId="0" xfId="0" applyFill="1"/>
    <xf numFmtId="0" fontId="0" fillId="10" borderId="0" xfId="0" applyFill="1"/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168" fontId="0" fillId="0" borderId="2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168" fontId="0" fillId="2" borderId="0" xfId="0" applyNumberFormat="1" applyFill="1"/>
    <xf numFmtId="0" fontId="10" fillId="0" borderId="42" xfId="0" applyNumberFormat="1" applyFont="1" applyBorder="1" applyAlignment="1">
      <alignment horizontal="center" vertical="center"/>
    </xf>
    <xf numFmtId="14" fontId="8" fillId="0" borderId="26" xfId="0" applyNumberFormat="1" applyFont="1" applyBorder="1" applyAlignment="1">
      <alignment horizontal="center" vertical="center"/>
    </xf>
    <xf numFmtId="14" fontId="8" fillId="0" borderId="44" xfId="0" applyNumberFormat="1" applyFont="1" applyBorder="1" applyAlignment="1">
      <alignment horizontal="center" vertical="center"/>
    </xf>
    <xf numFmtId="0" fontId="10" fillId="0" borderId="45" xfId="0" applyNumberFormat="1" applyFont="1" applyBorder="1" applyAlignment="1">
      <alignment horizontal="center" vertical="center"/>
    </xf>
    <xf numFmtId="14" fontId="8" fillId="0" borderId="46" xfId="0" applyNumberFormat="1" applyFont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0" fontId="0" fillId="8" borderId="48" xfId="0" applyFill="1" applyBorder="1"/>
    <xf numFmtId="0" fontId="0" fillId="6" borderId="48" xfId="0" applyFill="1" applyBorder="1"/>
    <xf numFmtId="0" fontId="0" fillId="7" borderId="49" xfId="0" applyFill="1" applyBorder="1"/>
    <xf numFmtId="168" fontId="0" fillId="0" borderId="24" xfId="0" applyNumberFormat="1" applyBorder="1"/>
    <xf numFmtId="165" fontId="0" fillId="0" borderId="25" xfId="0" applyNumberFormat="1" applyBorder="1" applyAlignment="1">
      <alignment horizontal="center" vertical="center"/>
    </xf>
    <xf numFmtId="0" fontId="10" fillId="0" borderId="0" xfId="0" applyFont="1"/>
    <xf numFmtId="165" fontId="8" fillId="0" borderId="0" xfId="0" applyNumberFormat="1" applyFont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5" fillId="0" borderId="7" xfId="0" applyFont="1" applyBorder="1"/>
    <xf numFmtId="0" fontId="0" fillId="0" borderId="56" xfId="0" applyBorder="1"/>
    <xf numFmtId="0" fontId="0" fillId="0" borderId="56" xfId="0" applyFill="1" applyBorder="1"/>
    <xf numFmtId="0" fontId="0" fillId="11" borderId="57" xfId="0" applyFill="1" applyBorder="1"/>
    <xf numFmtId="0" fontId="0" fillId="11" borderId="58" xfId="0" applyFill="1" applyBorder="1"/>
    <xf numFmtId="0" fontId="12" fillId="0" borderId="0" xfId="0" applyFont="1" applyFill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165" fontId="8" fillId="0" borderId="48" xfId="0" applyNumberFormat="1" applyFont="1" applyBorder="1" applyAlignment="1">
      <alignment horizontal="center" vertical="center"/>
    </xf>
    <xf numFmtId="165" fontId="8" fillId="0" borderId="50" xfId="0" applyNumberFormat="1" applyFont="1" applyBorder="1" applyAlignment="1">
      <alignment horizontal="center" vertical="center"/>
    </xf>
    <xf numFmtId="165" fontId="8" fillId="0" borderId="65" xfId="0" applyNumberFormat="1" applyFont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9" fontId="17" fillId="0" borderId="5" xfId="0" applyNumberFormat="1" applyFont="1" applyBorder="1" applyAlignment="1">
      <alignment horizontal="center" vertical="center"/>
    </xf>
    <xf numFmtId="49" fontId="17" fillId="0" borderId="5" xfId="0" applyNumberFormat="1" applyFont="1" applyFill="1" applyBorder="1" applyAlignment="1">
      <alignment horizontal="center" vertical="center"/>
    </xf>
    <xf numFmtId="165" fontId="18" fillId="0" borderId="5" xfId="0" applyNumberFormat="1" applyFont="1" applyBorder="1" applyAlignment="1">
      <alignment horizontal="center" vertical="center"/>
    </xf>
    <xf numFmtId="165" fontId="18" fillId="0" borderId="61" xfId="0" applyNumberFormat="1" applyFont="1" applyBorder="1" applyAlignment="1">
      <alignment horizontal="center" vertical="center"/>
    </xf>
    <xf numFmtId="165" fontId="18" fillId="0" borderId="19" xfId="0" applyNumberFormat="1" applyFont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 vertical="center"/>
    </xf>
    <xf numFmtId="49" fontId="17" fillId="0" borderId="53" xfId="0" applyNumberFormat="1" applyFont="1" applyBorder="1" applyAlignment="1">
      <alignment horizontal="center" vertical="center"/>
    </xf>
    <xf numFmtId="165" fontId="18" fillId="0" borderId="53" xfId="0" applyNumberFormat="1" applyFont="1" applyBorder="1" applyAlignment="1">
      <alignment horizontal="center" vertical="center"/>
    </xf>
    <xf numFmtId="165" fontId="18" fillId="0" borderId="63" xfId="0" applyNumberFormat="1" applyFont="1" applyBorder="1" applyAlignment="1">
      <alignment horizontal="center" vertical="center"/>
    </xf>
    <xf numFmtId="165" fontId="18" fillId="0" borderId="64" xfId="0" applyNumberFormat="1" applyFont="1" applyBorder="1" applyAlignment="1">
      <alignment horizontal="center" vertical="center"/>
    </xf>
    <xf numFmtId="49" fontId="17" fillId="0" borderId="52" xfId="0" applyNumberFormat="1" applyFont="1" applyBorder="1" applyAlignment="1">
      <alignment horizontal="center" vertical="center"/>
    </xf>
    <xf numFmtId="165" fontId="18" fillId="0" borderId="52" xfId="0" applyNumberFormat="1" applyFont="1" applyBorder="1" applyAlignment="1">
      <alignment horizontal="center" vertical="center"/>
    </xf>
    <xf numFmtId="165" fontId="18" fillId="0" borderId="66" xfId="0" applyNumberFormat="1" applyFont="1" applyBorder="1" applyAlignment="1">
      <alignment horizontal="center" vertical="center"/>
    </xf>
    <xf numFmtId="165" fontId="18" fillId="0" borderId="60" xfId="0" applyNumberFormat="1" applyFont="1" applyBorder="1" applyAlignment="1">
      <alignment horizontal="center" vertical="center"/>
    </xf>
    <xf numFmtId="165" fontId="18" fillId="0" borderId="6" xfId="0" applyNumberFormat="1" applyFont="1" applyBorder="1" applyAlignment="1">
      <alignment horizontal="center" vertical="center"/>
    </xf>
    <xf numFmtId="165" fontId="18" fillId="0" borderId="62" xfId="0" applyNumberFormat="1" applyFont="1" applyBorder="1" applyAlignment="1">
      <alignment horizontal="center" vertical="center"/>
    </xf>
    <xf numFmtId="165" fontId="18" fillId="0" borderId="43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textRotation="90" wrapText="1"/>
    </xf>
    <xf numFmtId="0" fontId="6" fillId="0" borderId="14" xfId="0" applyFont="1" applyBorder="1" applyAlignment="1">
      <alignment horizontal="center" vertical="center" textRotation="90" wrapText="1"/>
    </xf>
    <xf numFmtId="165" fontId="17" fillId="0" borderId="51" xfId="0" applyNumberFormat="1" applyFont="1" applyBorder="1" applyAlignment="1">
      <alignment horizontal="center" vertical="center"/>
    </xf>
    <xf numFmtId="165" fontId="17" fillId="0" borderId="6" xfId="0" applyNumberFormat="1" applyFont="1" applyBorder="1" applyAlignment="1">
      <alignment horizontal="center" vertical="center"/>
    </xf>
    <xf numFmtId="165" fontId="17" fillId="0" borderId="50" xfId="0" applyNumberFormat="1" applyFont="1" applyBorder="1" applyAlignment="1">
      <alignment horizontal="center" vertical="center"/>
    </xf>
    <xf numFmtId="0" fontId="10" fillId="13" borderId="56" xfId="0" applyFont="1" applyFill="1" applyBorder="1" applyAlignment="1">
      <alignment horizontal="center" vertical="center"/>
    </xf>
    <xf numFmtId="0" fontId="10" fillId="13" borderId="53" xfId="0" applyFont="1" applyFill="1" applyBorder="1" applyAlignment="1">
      <alignment horizontal="center" vertical="center"/>
    </xf>
    <xf numFmtId="0" fontId="10" fillId="13" borderId="52" xfId="0" applyFont="1" applyFill="1" applyBorder="1" applyAlignment="1">
      <alignment horizontal="center" vertical="center"/>
    </xf>
    <xf numFmtId="0" fontId="10" fillId="13" borderId="48" xfId="0" applyFont="1" applyFill="1" applyBorder="1" applyAlignment="1">
      <alignment horizontal="center" vertical="center"/>
    </xf>
    <xf numFmtId="0" fontId="14" fillId="0" borderId="0" xfId="0" applyFont="1"/>
    <xf numFmtId="0" fontId="0" fillId="3" borderId="21" xfId="0" applyFill="1" applyBorder="1"/>
    <xf numFmtId="0" fontId="5" fillId="0" borderId="0" xfId="0" applyFont="1" applyAlignment="1">
      <alignment vertical="center"/>
    </xf>
    <xf numFmtId="0" fontId="19" fillId="0" borderId="0" xfId="0" applyFont="1"/>
    <xf numFmtId="0" fontId="5" fillId="0" borderId="0" xfId="0" applyFont="1"/>
    <xf numFmtId="1" fontId="20" fillId="0" borderId="0" xfId="0" applyNumberFormat="1" applyFont="1"/>
    <xf numFmtId="0" fontId="14" fillId="0" borderId="3" xfId="0" applyFont="1" applyBorder="1"/>
    <xf numFmtId="165" fontId="14" fillId="0" borderId="31" xfId="0" applyNumberFormat="1" applyFont="1" applyBorder="1"/>
    <xf numFmtId="165" fontId="14" fillId="0" borderId="37" xfId="0" applyNumberFormat="1" applyFont="1" applyBorder="1"/>
    <xf numFmtId="165" fontId="14" fillId="0" borderId="33" xfId="0" applyNumberFormat="1" applyFont="1" applyBorder="1"/>
    <xf numFmtId="165" fontId="14" fillId="0" borderId="38" xfId="0" applyNumberFormat="1" applyFont="1" applyBorder="1"/>
    <xf numFmtId="0" fontId="14" fillId="0" borderId="3" xfId="0" applyFont="1" applyBorder="1" applyAlignment="1"/>
    <xf numFmtId="0" fontId="14" fillId="0" borderId="0" xfId="0" applyFont="1" applyAlignment="1"/>
    <xf numFmtId="171" fontId="8" fillId="0" borderId="1" xfId="0" applyNumberFormat="1" applyFont="1" applyBorder="1" applyAlignment="1"/>
    <xf numFmtId="171" fontId="8" fillId="0" borderId="5" xfId="0" applyNumberFormat="1" applyFont="1" applyBorder="1" applyAlignment="1"/>
    <xf numFmtId="171" fontId="8" fillId="0" borderId="5" xfId="0" applyNumberFormat="1" applyFont="1" applyBorder="1" applyAlignment="1">
      <alignment horizontal="center"/>
    </xf>
    <xf numFmtId="171" fontId="8" fillId="0" borderId="2" xfId="0" applyNumberFormat="1" applyFont="1" applyBorder="1" applyAlignment="1"/>
    <xf numFmtId="168" fontId="23" fillId="0" borderId="0" xfId="0" applyNumberFormat="1" applyFont="1"/>
    <xf numFmtId="0" fontId="23" fillId="0" borderId="0" xfId="0" applyFont="1"/>
    <xf numFmtId="0" fontId="6" fillId="0" borderId="0" xfId="0" applyFont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0" xfId="0" applyFont="1"/>
    <xf numFmtId="0" fontId="25" fillId="0" borderId="0" xfId="0" applyFont="1"/>
    <xf numFmtId="0" fontId="25" fillId="0" borderId="0" xfId="0" applyFont="1" applyAlignment="1">
      <alignment horizontal="center" vertical="center"/>
    </xf>
    <xf numFmtId="0" fontId="25" fillId="0" borderId="1" xfId="0" applyFont="1" applyBorder="1"/>
    <xf numFmtId="0" fontId="25" fillId="0" borderId="2" xfId="0" applyFont="1" applyBorder="1" applyAlignment="1">
      <alignment horizontal="center" vertical="center"/>
    </xf>
    <xf numFmtId="0" fontId="25" fillId="0" borderId="3" xfId="0" applyFont="1" applyBorder="1"/>
    <xf numFmtId="0" fontId="25" fillId="0" borderId="51" xfId="0" applyFont="1" applyBorder="1"/>
    <xf numFmtId="172" fontId="25" fillId="0" borderId="47" xfId="0" applyNumberFormat="1" applyFont="1" applyBorder="1" applyAlignment="1">
      <alignment horizontal="center" vertical="center"/>
    </xf>
    <xf numFmtId="172" fontId="25" fillId="0" borderId="48" xfId="0" applyNumberFormat="1" applyFont="1" applyBorder="1" applyAlignment="1">
      <alignment horizontal="center" vertical="center"/>
    </xf>
    <xf numFmtId="172" fontId="25" fillId="0" borderId="49" xfId="0" applyNumberFormat="1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172" fontId="25" fillId="0" borderId="70" xfId="0" applyNumberFormat="1" applyFont="1" applyBorder="1" applyAlignment="1">
      <alignment horizontal="center" vertical="center"/>
    </xf>
    <xf numFmtId="172" fontId="25" fillId="0" borderId="58" xfId="0" applyNumberFormat="1" applyFont="1" applyBorder="1" applyAlignment="1">
      <alignment horizontal="center" vertical="center"/>
    </xf>
    <xf numFmtId="172" fontId="25" fillId="0" borderId="59" xfId="0" applyNumberFormat="1" applyFont="1" applyBorder="1" applyAlignment="1">
      <alignment horizontal="center" vertical="center"/>
    </xf>
    <xf numFmtId="164" fontId="26" fillId="0" borderId="28" xfId="0" applyNumberFormat="1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textRotation="90" wrapText="1"/>
    </xf>
    <xf numFmtId="0" fontId="14" fillId="0" borderId="18" xfId="0" applyFont="1" applyBorder="1" applyAlignment="1">
      <alignment horizontal="center" vertical="center" wrapText="1"/>
    </xf>
    <xf numFmtId="0" fontId="10" fillId="13" borderId="57" xfId="0" applyFont="1" applyFill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 wrapText="1"/>
    </xf>
    <xf numFmtId="0" fontId="28" fillId="0" borderId="8" xfId="0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49" fontId="17" fillId="0" borderId="12" xfId="0" applyNumberFormat="1" applyFont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1" fillId="9" borderId="0" xfId="0" applyFont="1" applyFill="1"/>
    <xf numFmtId="1" fontId="22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4" fontId="0" fillId="11" borderId="58" xfId="0" applyNumberFormat="1" applyFill="1" applyBorder="1"/>
    <xf numFmtId="173" fontId="10" fillId="0" borderId="55" xfId="0" applyNumberFormat="1" applyFont="1" applyBorder="1" applyAlignment="1">
      <alignment horizontal="center" vertical="center"/>
    </xf>
    <xf numFmtId="0" fontId="14" fillId="0" borderId="36" xfId="0" applyNumberFormat="1" applyFont="1" applyFill="1" applyBorder="1" applyAlignment="1">
      <alignment horizontal="right"/>
    </xf>
    <xf numFmtId="0" fontId="14" fillId="0" borderId="0" xfId="0" applyFont="1" applyAlignment="1">
      <alignment horizontal="right"/>
    </xf>
    <xf numFmtId="165" fontId="30" fillId="0" borderId="32" xfId="0" applyNumberFormat="1" applyFont="1" applyBorder="1"/>
    <xf numFmtId="165" fontId="30" fillId="0" borderId="39" xfId="0" applyNumberFormat="1" applyFont="1" applyBorder="1"/>
    <xf numFmtId="170" fontId="30" fillId="0" borderId="39" xfId="0" applyNumberFormat="1" applyFont="1" applyBorder="1"/>
    <xf numFmtId="0" fontId="5" fillId="0" borderId="0" xfId="0" applyFont="1" applyAlignment="1">
      <alignment horizontal="right" vertical="center"/>
    </xf>
    <xf numFmtId="168" fontId="14" fillId="0" borderId="0" xfId="0" applyNumberFormat="1" applyFont="1" applyAlignment="1">
      <alignment horizontal="right"/>
    </xf>
    <xf numFmtId="165" fontId="30" fillId="0" borderId="40" xfId="0" applyNumberFormat="1" applyFont="1" applyBorder="1" applyAlignment="1">
      <alignment horizontal="right"/>
    </xf>
    <xf numFmtId="168" fontId="14" fillId="0" borderId="34" xfId="0" applyNumberFormat="1" applyFont="1" applyBorder="1" applyAlignment="1">
      <alignment horizontal="right"/>
    </xf>
    <xf numFmtId="168" fontId="14" fillId="0" borderId="35" xfId="0" applyNumberFormat="1" applyFont="1" applyBorder="1" applyAlignment="1">
      <alignment horizontal="right"/>
    </xf>
    <xf numFmtId="49" fontId="17" fillId="9" borderId="5" xfId="0" applyNumberFormat="1" applyFont="1" applyFill="1" applyBorder="1" applyAlignment="1">
      <alignment horizontal="center" vertical="center"/>
    </xf>
    <xf numFmtId="49" fontId="17" fillId="9" borderId="53" xfId="0" applyNumberFormat="1" applyFont="1" applyFill="1" applyBorder="1" applyAlignment="1">
      <alignment horizontal="center" vertical="center"/>
    </xf>
    <xf numFmtId="49" fontId="17" fillId="9" borderId="52" xfId="0" applyNumberFormat="1" applyFont="1" applyFill="1" applyBorder="1" applyAlignment="1">
      <alignment horizontal="center" vertical="center"/>
    </xf>
    <xf numFmtId="165" fontId="18" fillId="9" borderId="53" xfId="0" applyNumberFormat="1" applyFont="1" applyFill="1" applyBorder="1" applyAlignment="1">
      <alignment horizontal="center" vertical="center"/>
    </xf>
    <xf numFmtId="165" fontId="18" fillId="9" borderId="6" xfId="0" applyNumberFormat="1" applyFont="1" applyFill="1" applyBorder="1" applyAlignment="1">
      <alignment horizontal="center" vertical="center"/>
    </xf>
    <xf numFmtId="0" fontId="27" fillId="9" borderId="0" xfId="0" applyFont="1" applyFill="1" applyAlignment="1">
      <alignment horizontal="center" vertical="center"/>
    </xf>
    <xf numFmtId="0" fontId="29" fillId="9" borderId="0" xfId="0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1" fillId="14" borderId="0" xfId="0" applyFont="1" applyFill="1"/>
    <xf numFmtId="1" fontId="19" fillId="9" borderId="1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164" fontId="14" fillId="0" borderId="28" xfId="0" applyNumberFormat="1" applyFont="1" applyBorder="1" applyAlignment="1">
      <alignment horizontal="center" vertical="center"/>
    </xf>
    <xf numFmtId="168" fontId="14" fillId="0" borderId="36" xfId="0" applyNumberFormat="1" applyFont="1" applyFill="1" applyBorder="1" applyAlignment="1">
      <alignment horizontal="right"/>
    </xf>
    <xf numFmtId="0" fontId="14" fillId="0" borderId="3" xfId="0" applyFont="1" applyBorder="1" applyAlignment="1">
      <alignment horizontal="right"/>
    </xf>
    <xf numFmtId="167" fontId="0" fillId="0" borderId="0" xfId="0" applyNumberFormat="1" applyBorder="1" applyAlignment="1">
      <alignment horizontal="center" vertical="center"/>
    </xf>
    <xf numFmtId="0" fontId="0" fillId="9" borderId="0" xfId="0" applyNumberForma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11" borderId="0" xfId="0" applyFont="1" applyFill="1" applyBorder="1" applyAlignment="1">
      <alignment horizontal="center"/>
    </xf>
    <xf numFmtId="0" fontId="32" fillId="0" borderId="0" xfId="1" applyAlignment="1" applyProtection="1"/>
    <xf numFmtId="1" fontId="0" fillId="0" borderId="0" xfId="0" applyNumberFormat="1" applyBorder="1"/>
    <xf numFmtId="0" fontId="5" fillId="0" borderId="0" xfId="0" applyFont="1" applyFill="1" applyBorder="1"/>
    <xf numFmtId="0" fontId="5" fillId="0" borderId="2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58" xfId="0" applyBorder="1"/>
    <xf numFmtId="0" fontId="0" fillId="0" borderId="0" xfId="0" applyFill="1" applyBorder="1"/>
    <xf numFmtId="0" fontId="0" fillId="0" borderId="59" xfId="0" applyBorder="1"/>
    <xf numFmtId="0" fontId="0" fillId="0" borderId="0" xfId="0" applyFill="1"/>
    <xf numFmtId="0" fontId="31" fillId="0" borderId="0" xfId="0" applyFont="1"/>
    <xf numFmtId="0" fontId="5" fillId="14" borderId="7" xfId="0" applyFont="1" applyFill="1" applyBorder="1" applyAlignment="1">
      <alignment horizontal="center"/>
    </xf>
    <xf numFmtId="0" fontId="5" fillId="14" borderId="8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24" fillId="0" borderId="8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7" xfId="0" applyNumberFormat="1" applyFont="1" applyBorder="1" applyAlignment="1">
      <alignment horizontal="center" vertical="center"/>
    </xf>
    <xf numFmtId="0" fontId="24" fillId="0" borderId="8" xfId="0" applyNumberFormat="1" applyFont="1" applyBorder="1" applyAlignment="1">
      <alignment horizontal="center" vertical="center"/>
    </xf>
    <xf numFmtId="0" fontId="24" fillId="0" borderId="9" xfId="0" applyNumberFormat="1" applyFont="1" applyBorder="1" applyAlignment="1">
      <alignment horizontal="center" vertical="center"/>
    </xf>
    <xf numFmtId="171" fontId="5" fillId="0" borderId="67" xfId="0" applyNumberFormat="1" applyFont="1" applyBorder="1" applyAlignment="1">
      <alignment horizontal="center"/>
    </xf>
    <xf numFmtId="171" fontId="5" fillId="0" borderId="68" xfId="0" applyNumberFormat="1" applyFont="1" applyBorder="1" applyAlignment="1">
      <alignment horizontal="center"/>
    </xf>
    <xf numFmtId="171" fontId="5" fillId="0" borderId="69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7" fontId="0" fillId="0" borderId="0" xfId="0" applyNumberFormat="1" applyBorder="1" applyAlignment="1">
      <alignment horizontal="center" vertical="center"/>
    </xf>
    <xf numFmtId="0" fontId="9" fillId="0" borderId="11" xfId="0" applyNumberFormat="1" applyFont="1" applyBorder="1" applyAlignment="1">
      <alignment horizontal="center" vertical="center"/>
    </xf>
    <xf numFmtId="0" fontId="0" fillId="5" borderId="7" xfId="0" applyNumberFormat="1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18" xfId="0" applyNumberFormat="1" applyFill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4" borderId="26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1" fontId="12" fillId="12" borderId="0" xfId="0" applyNumberFormat="1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 wrapText="1"/>
    </xf>
    <xf numFmtId="0" fontId="0" fillId="0" borderId="54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horizontal="center" vertical="center" textRotation="90" wrapText="1"/>
    </xf>
  </cellXfs>
  <cellStyles count="2">
    <cellStyle name="Lien hypertexte" xfId="1" builtinId="8"/>
    <cellStyle name="Normal" xfId="0" builtinId="0"/>
  </cellStyles>
  <dxfs count="903"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color theme="0"/>
      </font>
      <fill>
        <patternFill>
          <bgColor theme="0"/>
        </patternFill>
      </fill>
      <border>
        <right style="thin">
          <color auto="1"/>
        </right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7" tint="-0.24994659260841701"/>
      </font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5D7EB"/>
      <color rgb="FF71C9E5"/>
      <color rgb="FF7350CC"/>
      <color rgb="FF9751CB"/>
      <color rgb="FF9F5FCF"/>
      <color rgb="FFFAB808"/>
      <color rgb="FFEEC100"/>
      <color rgb="FFFFD209"/>
      <color rgb="FFFFE07D"/>
      <color rgb="FFFFD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428625</xdr:colOff>
      <xdr:row>22</xdr:row>
      <xdr:rowOff>76200</xdr:rowOff>
    </xdr:from>
    <xdr:to>
      <xdr:col>16</xdr:col>
      <xdr:colOff>104775</xdr:colOff>
      <xdr:row>28</xdr:row>
      <xdr:rowOff>104775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GrpSpPr/>
      </xdr:nvGrpSpPr>
      <xdr:grpSpPr>
        <a:xfrm>
          <a:off x="10534650" y="4933950"/>
          <a:ext cx="1257300" cy="1171575"/>
          <a:chOff x="2190750" y="3028950"/>
          <a:chExt cx="1200150" cy="1171575"/>
        </a:xfrm>
      </xdr:grpSpPr>
      <xdr:sp macro="[0]!Feuil5.Indicateur" textlink="">
        <xdr:nvSpPr>
          <xdr:cNvPr id="4" name="Organigramme : Connecteur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/>
        </xdr:nvSpPr>
        <xdr:spPr>
          <a:xfrm>
            <a:off x="2190750" y="3028950"/>
            <a:ext cx="1200150" cy="1171575"/>
          </a:xfrm>
          <a:prstGeom prst="flowChartConnector">
            <a:avLst/>
          </a:prstGeom>
          <a:solidFill>
            <a:schemeClr val="accent6">
              <a:lumMod val="75000"/>
            </a:schemeClr>
          </a:solidFill>
          <a:ln>
            <a:solidFill>
              <a:schemeClr val="accent6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lvl="0" algn="ctr"/>
            <a:r>
              <a:rPr lang="fr-FR" sz="1400" b="1">
                <a:latin typeface="+mn-lt"/>
              </a:rPr>
              <a:t>Indicateur</a:t>
            </a:r>
          </a:p>
        </xdr:txBody>
      </xdr:sp>
      <xdr:sp macro="[0]!Feuil5.Indicateur" textlink="">
        <xdr:nvSpPr>
          <xdr:cNvPr id="8" name="ZoneTexte 7">
            <a:extLst>
              <a:ext uri="{FF2B5EF4-FFF2-40B4-BE49-F238E27FC236}">
                <a16:creationId xmlns:a16="http://schemas.microsoft.com/office/drawing/2014/main" xmlns="" id="{00000000-0008-0000-0000-000008000000}"/>
              </a:ext>
            </a:extLst>
          </xdr:cNvPr>
          <xdr:cNvSpPr txBox="1"/>
        </xdr:nvSpPr>
        <xdr:spPr>
          <a:xfrm>
            <a:off x="2257424" y="3371850"/>
            <a:ext cx="1066801" cy="466725"/>
          </a:xfrm>
          <a:prstGeom prst="rect">
            <a:avLst/>
          </a:prstGeom>
          <a:solidFill>
            <a:schemeClr val="accent6">
              <a:lumMod val="75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/>
              <a:t>Indicateur</a:t>
            </a:r>
          </a:p>
        </xdr:txBody>
      </xdr:sp>
    </xdr:grpSp>
    <xdr:clientData/>
  </xdr:twoCellAnchor>
  <xdr:twoCellAnchor>
    <xdr:from>
      <xdr:col>11</xdr:col>
      <xdr:colOff>466725</xdr:colOff>
      <xdr:row>16</xdr:row>
      <xdr:rowOff>0</xdr:rowOff>
    </xdr:from>
    <xdr:to>
      <xdr:col>13</xdr:col>
      <xdr:colOff>142875</xdr:colOff>
      <xdr:row>22</xdr:row>
      <xdr:rowOff>28575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GrpSpPr/>
      </xdr:nvGrpSpPr>
      <xdr:grpSpPr>
        <a:xfrm>
          <a:off x="8524875" y="3714750"/>
          <a:ext cx="1543050" cy="1171575"/>
          <a:chOff x="3752850" y="4667250"/>
          <a:chExt cx="1200150" cy="1171575"/>
        </a:xfrm>
      </xdr:grpSpPr>
      <xdr:sp macro="" textlink="">
        <xdr:nvSpPr>
          <xdr:cNvPr id="6" name="Organigramme : Connecteur 5">
            <a:extLst>
              <a:ext uri="{FF2B5EF4-FFF2-40B4-BE49-F238E27FC236}">
                <a16:creationId xmlns:a16="http://schemas.microsoft.com/office/drawing/2014/main" xmlns="" id="{00000000-0008-0000-0000-000006000000}"/>
              </a:ext>
            </a:extLst>
          </xdr:cNvPr>
          <xdr:cNvSpPr/>
        </xdr:nvSpPr>
        <xdr:spPr>
          <a:xfrm>
            <a:off x="3752850" y="4667250"/>
            <a:ext cx="1200150" cy="1171575"/>
          </a:xfrm>
          <a:prstGeom prst="flowChartConnector">
            <a:avLst/>
          </a:prstGeom>
          <a:solidFill>
            <a:schemeClr val="accent6">
              <a:lumMod val="75000"/>
            </a:schemeClr>
          </a:solidFill>
          <a:ln>
            <a:solidFill>
              <a:schemeClr val="accent6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>
            <a:extLst>
              <a:ext uri="{FF2B5EF4-FFF2-40B4-BE49-F238E27FC236}">
                <a16:creationId xmlns:a16="http://schemas.microsoft.com/office/drawing/2014/main" xmlns="" id="{00000000-0008-0000-0000-00000A000000}"/>
              </a:ext>
            </a:extLst>
          </xdr:cNvPr>
          <xdr:cNvSpPr txBox="1"/>
        </xdr:nvSpPr>
        <xdr:spPr>
          <a:xfrm>
            <a:off x="3790950" y="4953000"/>
            <a:ext cx="1143000" cy="657225"/>
          </a:xfrm>
          <a:prstGeom prst="round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600" b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Reporting_SM2018Planning</a:t>
            </a:r>
            <a:r>
              <a:rPr lang="fr-FR" sz="1600" baseline="0"/>
              <a:t> </a:t>
            </a:r>
          </a:p>
          <a:p>
            <a:pPr algn="ctr"/>
            <a:r>
              <a:rPr lang="fr-FR" sz="1600" b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Général</a:t>
            </a:r>
          </a:p>
        </xdr:txBody>
      </xdr:sp>
    </xdr:grpSp>
    <xdr:clientData/>
  </xdr:twoCellAnchor>
  <xdr:twoCellAnchor editAs="oneCell">
    <xdr:from>
      <xdr:col>2</xdr:col>
      <xdr:colOff>57150</xdr:colOff>
      <xdr:row>2</xdr:row>
      <xdr:rowOff>95250</xdr:rowOff>
    </xdr:from>
    <xdr:to>
      <xdr:col>2</xdr:col>
      <xdr:colOff>1389150</xdr:colOff>
      <xdr:row>6</xdr:row>
      <xdr:rowOff>131998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5900" y="114300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6</xdr:col>
      <xdr:colOff>26175</xdr:colOff>
      <xdr:row>0</xdr:row>
      <xdr:rowOff>45225</xdr:rowOff>
    </xdr:from>
    <xdr:to>
      <xdr:col>6</xdr:col>
      <xdr:colOff>1358175</xdr:colOff>
      <xdr:row>0</xdr:row>
      <xdr:rowOff>843973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12425" y="4522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10</xdr:col>
      <xdr:colOff>14250</xdr:colOff>
      <xdr:row>2</xdr:row>
      <xdr:rowOff>109500</xdr:rowOff>
    </xdr:from>
    <xdr:to>
      <xdr:col>10</xdr:col>
      <xdr:colOff>1346250</xdr:colOff>
      <xdr:row>6</xdr:row>
      <xdr:rowOff>146248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9425" y="115725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2</xdr:col>
      <xdr:colOff>49950</xdr:colOff>
      <xdr:row>0</xdr:row>
      <xdr:rowOff>59475</xdr:rowOff>
    </xdr:from>
    <xdr:to>
      <xdr:col>2</xdr:col>
      <xdr:colOff>1381950</xdr:colOff>
      <xdr:row>1</xdr:row>
      <xdr:rowOff>973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8700" y="594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0</xdr:row>
      <xdr:rowOff>57075</xdr:rowOff>
    </xdr:from>
    <xdr:to>
      <xdr:col>0</xdr:col>
      <xdr:colOff>1370100</xdr:colOff>
      <xdr:row>0</xdr:row>
      <xdr:rowOff>855823</xdr:rowOff>
    </xdr:to>
    <xdr:pic macro="[0]!Image17_Cliquer"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570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9</xdr:col>
      <xdr:colOff>4650</xdr:colOff>
      <xdr:row>0</xdr:row>
      <xdr:rowOff>33225</xdr:rowOff>
    </xdr:from>
    <xdr:to>
      <xdr:col>10</xdr:col>
      <xdr:colOff>1327125</xdr:colOff>
      <xdr:row>0</xdr:row>
      <xdr:rowOff>831973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10300" y="3322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8</xdr:col>
      <xdr:colOff>11775</xdr:colOff>
      <xdr:row>0</xdr:row>
      <xdr:rowOff>40350</xdr:rowOff>
    </xdr:from>
    <xdr:to>
      <xdr:col>8</xdr:col>
      <xdr:colOff>1343775</xdr:colOff>
      <xdr:row>0</xdr:row>
      <xdr:rowOff>839098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7250" y="4035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4</xdr:col>
      <xdr:colOff>37950</xdr:colOff>
      <xdr:row>0</xdr:row>
      <xdr:rowOff>47475</xdr:rowOff>
    </xdr:from>
    <xdr:to>
      <xdr:col>4</xdr:col>
      <xdr:colOff>1369950</xdr:colOff>
      <xdr:row>0</xdr:row>
      <xdr:rowOff>846223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4975" y="474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8</xdr:col>
      <xdr:colOff>6975</xdr:colOff>
      <xdr:row>2</xdr:row>
      <xdr:rowOff>111750</xdr:rowOff>
    </xdr:from>
    <xdr:to>
      <xdr:col>8</xdr:col>
      <xdr:colOff>1338975</xdr:colOff>
      <xdr:row>6</xdr:row>
      <xdr:rowOff>148498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2450" y="115950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4</xdr:col>
      <xdr:colOff>49800</xdr:colOff>
      <xdr:row>2</xdr:row>
      <xdr:rowOff>97425</xdr:rowOff>
    </xdr:from>
    <xdr:to>
      <xdr:col>4</xdr:col>
      <xdr:colOff>1381800</xdr:colOff>
      <xdr:row>6</xdr:row>
      <xdr:rowOff>134173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6825" y="1145175"/>
          <a:ext cx="1332000" cy="798748"/>
        </a:xfrm>
        <a:prstGeom prst="rect">
          <a:avLst/>
        </a:prstGeom>
      </xdr:spPr>
    </xdr:pic>
    <xdr:clientData/>
  </xdr:twoCellAnchor>
  <xdr:oneCellAnchor>
    <xdr:from>
      <xdr:col>0</xdr:col>
      <xdr:colOff>35625</xdr:colOff>
      <xdr:row>2</xdr:row>
      <xdr:rowOff>73725</xdr:rowOff>
    </xdr:from>
    <xdr:ext cx="1332000" cy="798748"/>
    <xdr:pic>
      <xdr:nvPicPr>
        <xdr:cNvPr id="36" name="Imag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625" y="1121475"/>
          <a:ext cx="1332000" cy="798748"/>
        </a:xfrm>
        <a:prstGeom prst="rect">
          <a:avLst/>
        </a:prstGeom>
      </xdr:spPr>
    </xdr:pic>
    <xdr:clientData/>
  </xdr:oneCellAnchor>
  <xdr:oneCellAnchor>
    <xdr:from>
      <xdr:col>6</xdr:col>
      <xdr:colOff>28575</xdr:colOff>
      <xdr:row>2</xdr:row>
      <xdr:rowOff>109350</xdr:rowOff>
    </xdr:from>
    <xdr:ext cx="1332000" cy="798748"/>
    <xdr:pic>
      <xdr:nvPicPr>
        <xdr:cNvPr id="40" name="Image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14825" y="1157100"/>
          <a:ext cx="1332000" cy="79874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5</xdr:row>
          <xdr:rowOff>133350</xdr:rowOff>
        </xdr:from>
        <xdr:to>
          <xdr:col>7</xdr:col>
          <xdr:colOff>466725</xdr:colOff>
          <xdr:row>8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mbria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/Reporting%20chauffeur%202018%20-%20Copie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/fichier%20support/stock%20Demoduplic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Exportation"/>
      <sheetName val="2018"/>
      <sheetName val="Août"/>
      <sheetName val="Septem"/>
      <sheetName val="Décem"/>
      <sheetName val="Reporting_SM2018"/>
      <sheetName val="Congé-2018"/>
      <sheetName val="Référen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H1">
            <v>2018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Référence"/>
      <sheetName val="stock Demoduplic5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36"/>
  <sheetViews>
    <sheetView workbookViewId="0">
      <selection activeCell="M11" sqref="M10:M11"/>
    </sheetView>
  </sheetViews>
  <sheetFormatPr baseColWidth="10" defaultRowHeight="15" x14ac:dyDescent="0.25"/>
  <cols>
    <col min="1" max="1" width="21" customWidth="1"/>
    <col min="2" max="2" width="0.42578125" customWidth="1"/>
    <col min="3" max="3" width="21" customWidth="1"/>
    <col min="4" max="4" width="0.5703125" customWidth="1"/>
    <col min="5" max="5" width="21" customWidth="1"/>
    <col min="6" max="6" width="0.28515625" customWidth="1"/>
    <col min="7" max="7" width="21" customWidth="1"/>
    <col min="8" max="8" width="0.28515625" customWidth="1"/>
    <col min="9" max="9" width="21" customWidth="1"/>
    <col min="10" max="10" width="0.140625" customWidth="1"/>
    <col min="11" max="11" width="21" customWidth="1"/>
    <col min="12" max="12" width="0.140625" customWidth="1"/>
    <col min="13" max="13" width="21" customWidth="1"/>
    <col min="14" max="14" width="2.7109375" customWidth="1"/>
    <col min="15" max="15" width="21" customWidth="1"/>
    <col min="16" max="16" width="2.7109375" customWidth="1"/>
  </cols>
  <sheetData>
    <row r="1" spans="1:20" ht="67.5" customHeight="1" x14ac:dyDescent="0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2"/>
      <c r="S1" s="52"/>
      <c r="T1" s="52"/>
    </row>
    <row r="2" spans="1:20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2"/>
      <c r="S2" s="52"/>
      <c r="T2" s="52"/>
    </row>
    <row r="3" spans="1:20" x14ac:dyDescent="0.25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2"/>
      <c r="S3" s="52"/>
      <c r="T3" s="52"/>
    </row>
    <row r="4" spans="1:20" x14ac:dyDescent="0.25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2"/>
      <c r="S4" s="52"/>
      <c r="T4" s="52"/>
    </row>
    <row r="5" spans="1:20" x14ac:dyDescent="0.25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2"/>
      <c r="S5" s="52"/>
      <c r="T5" s="52"/>
    </row>
    <row r="6" spans="1:20" x14ac:dyDescent="0.25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2"/>
      <c r="S6" s="52"/>
      <c r="T6" s="52"/>
    </row>
    <row r="7" spans="1:20" x14ac:dyDescent="0.25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2"/>
      <c r="S7" s="52"/>
      <c r="T7" s="52"/>
    </row>
    <row r="8" spans="1:20" x14ac:dyDescent="0.25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2"/>
      <c r="S8" s="52"/>
      <c r="T8" s="52"/>
    </row>
    <row r="9" spans="1:20" x14ac:dyDescent="0.25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2"/>
      <c r="S9" s="52"/>
      <c r="T9" s="52"/>
    </row>
    <row r="10" spans="1:20" x14ac:dyDescent="0.25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2"/>
      <c r="S10" s="52"/>
      <c r="T10" s="52"/>
    </row>
    <row r="11" spans="1:20" x14ac:dyDescent="0.25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2"/>
      <c r="S11" s="52"/>
      <c r="T11" s="52"/>
    </row>
    <row r="12" spans="1:20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2"/>
      <c r="S12" s="52"/>
      <c r="T12" s="52"/>
    </row>
    <row r="13" spans="1:20" x14ac:dyDescent="0.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2"/>
      <c r="S13" s="52"/>
      <c r="T13" s="52"/>
    </row>
    <row r="14" spans="1:20" x14ac:dyDescent="0.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2"/>
      <c r="S14" s="52"/>
      <c r="T14" s="52"/>
    </row>
    <row r="15" spans="1:20" x14ac:dyDescent="0.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2"/>
      <c r="S15" s="52"/>
      <c r="T15" s="52"/>
    </row>
    <row r="16" spans="1:20" x14ac:dyDescent="0.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2"/>
      <c r="S16" s="52"/>
      <c r="T16" s="52"/>
    </row>
    <row r="17" spans="1:20" x14ac:dyDescent="0.25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2"/>
      <c r="S17" s="52"/>
      <c r="T17" s="52"/>
    </row>
    <row r="18" spans="1:20" x14ac:dyDescent="0.25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2"/>
      <c r="S18" s="52"/>
      <c r="T18" s="52"/>
    </row>
    <row r="19" spans="1:20" x14ac:dyDescent="0.25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2"/>
      <c r="S19" s="52"/>
      <c r="T19" s="52"/>
    </row>
    <row r="20" spans="1:20" x14ac:dyDescent="0.25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2"/>
      <c r="S20" s="52"/>
      <c r="T20" s="52"/>
    </row>
    <row r="21" spans="1:20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2"/>
      <c r="S21" s="52"/>
      <c r="T21" s="52"/>
    </row>
    <row r="22" spans="1:20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2"/>
      <c r="S22" s="52"/>
      <c r="T22" s="52"/>
    </row>
    <row r="23" spans="1:20" x14ac:dyDescent="0.25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2"/>
      <c r="S23" s="52"/>
      <c r="T23" s="52"/>
    </row>
    <row r="24" spans="1:20" x14ac:dyDescent="0.25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2"/>
      <c r="S24" s="52"/>
      <c r="T24" s="52"/>
    </row>
    <row r="25" spans="1:20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2"/>
      <c r="S25" s="52"/>
      <c r="T25" s="52"/>
    </row>
    <row r="26" spans="1:20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2"/>
      <c r="S26" s="52"/>
      <c r="T26" s="52"/>
    </row>
    <row r="27" spans="1:20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2"/>
      <c r="S27" s="52"/>
      <c r="T27" s="52"/>
    </row>
    <row r="28" spans="1:20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2"/>
      <c r="S28" s="52"/>
      <c r="T28" s="52"/>
    </row>
    <row r="29" spans="1:20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2"/>
      <c r="S29" s="52"/>
      <c r="T29" s="52"/>
    </row>
    <row r="30" spans="1:20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2"/>
      <c r="S30" s="52"/>
      <c r="T30" s="52"/>
    </row>
    <row r="31" spans="1:20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2"/>
      <c r="S31" s="52"/>
      <c r="T31" s="52"/>
    </row>
    <row r="32" spans="1:20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</row>
    <row r="33" spans="1:20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</row>
    <row r="34" spans="1:20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</row>
    <row r="35" spans="1:20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</row>
    <row r="36" spans="1:20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2"/>
  <sheetViews>
    <sheetView zoomScale="115" zoomScaleNormal="115" workbookViewId="0">
      <selection activeCell="H11" sqref="H11"/>
    </sheetView>
  </sheetViews>
  <sheetFormatPr baseColWidth="10" defaultRowHeight="15" x14ac:dyDescent="0.25"/>
  <cols>
    <col min="2" max="2" width="16.7109375" bestFit="1" customWidth="1"/>
    <col min="3" max="3" width="14.42578125" customWidth="1"/>
    <col min="4" max="4" width="18.85546875" bestFit="1" customWidth="1"/>
  </cols>
  <sheetData>
    <row r="1" spans="1:9" x14ac:dyDescent="0.25">
      <c r="A1" s="219" t="s">
        <v>129</v>
      </c>
      <c r="B1" s="219" t="s">
        <v>130</v>
      </c>
      <c r="C1" s="219" t="s">
        <v>131</v>
      </c>
      <c r="D1" s="219" t="s">
        <v>132</v>
      </c>
      <c r="I1" s="220"/>
    </row>
    <row r="2" spans="1:9" x14ac:dyDescent="0.25">
      <c r="A2" s="15" t="s">
        <v>138</v>
      </c>
      <c r="B2" s="15" t="s">
        <v>137</v>
      </c>
      <c r="C2" s="221" t="s">
        <v>139</v>
      </c>
      <c r="D2" s="15" t="s">
        <v>140</v>
      </c>
    </row>
    <row r="3" spans="1:9" x14ac:dyDescent="0.25">
      <c r="A3" t="s">
        <v>142</v>
      </c>
      <c r="B3" t="s">
        <v>137</v>
      </c>
      <c r="C3" t="s">
        <v>143</v>
      </c>
      <c r="D3" t="s">
        <v>144</v>
      </c>
    </row>
    <row r="11" spans="1:9" x14ac:dyDescent="0.25">
      <c r="F11" s="230"/>
    </row>
    <row r="12" spans="1:9" x14ac:dyDescent="0.25">
      <c r="F12" s="22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1">
                <anchor moveWithCells="1" sizeWithCells="1">
                  <from>
                    <xdr:col>5</xdr:col>
                    <xdr:colOff>409575</xdr:colOff>
                    <xdr:row>5</xdr:row>
                    <xdr:rowOff>133350</xdr:rowOff>
                  </from>
                  <to>
                    <xdr:col>7</xdr:col>
                    <xdr:colOff>466725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G369"/>
  <sheetViews>
    <sheetView showGridLines="0" tabSelected="1" zoomScale="95" zoomScaleNormal="95" workbookViewId="0">
      <pane xSplit="5" ySplit="5" topLeftCell="F6" activePane="bottomRight" state="frozen"/>
      <selection pane="topRight" activeCell="D1" sqref="D1"/>
      <selection pane="bottomLeft" activeCell="A6" sqref="A6"/>
      <selection pane="bottomRight" activeCell="F6" sqref="F6"/>
    </sheetView>
  </sheetViews>
  <sheetFormatPr baseColWidth="10" defaultColWidth="11.42578125" defaultRowHeight="15.75" x14ac:dyDescent="0.25"/>
  <cols>
    <col min="1" max="1" width="11.42578125" style="126" customWidth="1"/>
    <col min="2" max="2" width="11.42578125" style="126" hidden="1" customWidth="1"/>
    <col min="3" max="4" width="5.42578125" style="126" hidden="1" customWidth="1"/>
    <col min="5" max="5" width="12.5703125" style="208" customWidth="1"/>
    <col min="6" max="6" width="10.28515625" style="126" bestFit="1" customWidth="1"/>
    <col min="7" max="8" width="5.85546875" style="126" customWidth="1"/>
    <col min="9" max="9" width="6.140625" style="184" customWidth="1"/>
    <col min="10" max="12" width="5.85546875" style="126" customWidth="1"/>
    <col min="13" max="13" width="5.85546875" style="184" customWidth="1"/>
    <col min="14" max="14" width="7.140625" style="126" customWidth="1"/>
    <col min="15" max="16" width="5.85546875" style="126" customWidth="1"/>
    <col min="17" max="17" width="5.85546875" style="184" customWidth="1"/>
    <col min="18" max="20" width="5.85546875" style="126" customWidth="1"/>
    <col min="21" max="21" width="5.85546875" style="184" customWidth="1"/>
    <col min="22" max="24" width="5.85546875" style="126" customWidth="1"/>
    <col min="25" max="25" width="5.85546875" style="184" customWidth="1"/>
    <col min="26" max="28" width="5.85546875" style="126" customWidth="1"/>
    <col min="29" max="29" width="5.85546875" style="184" customWidth="1"/>
    <col min="30" max="32" width="5.85546875" style="126" customWidth="1"/>
    <col min="33" max="33" width="5.85546875" style="184" customWidth="1"/>
    <col min="34" max="36" width="5.85546875" style="126" customWidth="1"/>
    <col min="37" max="37" width="5.85546875" style="184" customWidth="1"/>
    <col min="38" max="40" width="5.85546875" style="126" customWidth="1"/>
    <col min="41" max="41" width="5.85546875" style="184" customWidth="1"/>
    <col min="42" max="44" width="5.85546875" style="126" customWidth="1"/>
    <col min="45" max="45" width="5.85546875" style="184" customWidth="1"/>
    <col min="46" max="48" width="5.85546875" style="126" customWidth="1"/>
    <col min="49" max="49" width="5.85546875" style="184" customWidth="1"/>
    <col min="50" max="52" width="5.85546875" style="126" customWidth="1"/>
    <col min="53" max="53" width="5.85546875" style="184" customWidth="1"/>
    <col min="54" max="56" width="5.85546875" style="126" customWidth="1"/>
    <col min="57" max="57" width="5.85546875" style="184" customWidth="1"/>
    <col min="58" max="60" width="5.85546875" style="126" customWidth="1"/>
    <col min="61" max="61" width="5.85546875" style="184" customWidth="1"/>
    <col min="62" max="64" width="5.85546875" style="126" customWidth="1"/>
    <col min="65" max="65" width="5.85546875" style="184" customWidth="1"/>
    <col min="66" max="68" width="5.85546875" style="126" customWidth="1"/>
    <col min="69" max="69" width="5.85546875" style="184" customWidth="1"/>
    <col min="70" max="72" width="5.85546875" style="126" customWidth="1"/>
    <col min="73" max="73" width="5.85546875" style="184" customWidth="1"/>
    <col min="74" max="76" width="5.85546875" style="126" customWidth="1"/>
    <col min="77" max="77" width="5.85546875" style="184" customWidth="1"/>
    <col min="78" max="80" width="5.85546875" style="126" customWidth="1"/>
    <col min="81" max="81" width="5.85546875" style="184" customWidth="1"/>
    <col min="82" max="84" width="5.85546875" style="126" customWidth="1"/>
    <col min="85" max="85" width="5.85546875" style="184" customWidth="1"/>
    <col min="86" max="88" width="5.85546875" style="126" customWidth="1"/>
    <col min="89" max="89" width="5.85546875" style="184" customWidth="1"/>
    <col min="90" max="92" width="5.85546875" style="126" customWidth="1"/>
    <col min="93" max="93" width="5.85546875" style="184" customWidth="1"/>
    <col min="94" max="96" width="5.85546875" style="126" customWidth="1"/>
    <col min="97" max="97" width="5.85546875" style="184" customWidth="1"/>
    <col min="98" max="100" width="5.85546875" style="126" customWidth="1"/>
    <col min="101" max="101" width="5.85546875" style="184" customWidth="1"/>
    <col min="102" max="104" width="5.85546875" style="126" customWidth="1"/>
    <col min="105" max="105" width="5.85546875" style="184" customWidth="1"/>
    <col min="106" max="108" width="5.85546875" style="126" customWidth="1"/>
    <col min="109" max="109" width="5.85546875" style="184" customWidth="1"/>
    <col min="110" max="112" width="5.85546875" style="126" customWidth="1"/>
    <col min="113" max="113" width="5.85546875" style="184" customWidth="1"/>
    <col min="114" max="116" width="5.85546875" style="126" customWidth="1"/>
    <col min="117" max="117" width="5.85546875" style="184" customWidth="1"/>
    <col min="118" max="120" width="5.85546875" style="126" customWidth="1"/>
    <col min="121" max="121" width="5.85546875" style="184" customWidth="1"/>
    <col min="122" max="124" width="5.85546875" style="126" customWidth="1"/>
    <col min="125" max="125" width="5.85546875" style="184" customWidth="1"/>
    <col min="126" max="215" width="10.85546875" customWidth="1"/>
    <col min="216" max="16384" width="11.42578125" style="126"/>
  </cols>
  <sheetData>
    <row r="1" spans="1:215" ht="25.5" customHeight="1" x14ac:dyDescent="0.25">
      <c r="A1" s="177">
        <v>1</v>
      </c>
      <c r="B1" s="129"/>
      <c r="C1" s="129"/>
      <c r="D1" s="129"/>
      <c r="E1" s="207">
        <v>2019</v>
      </c>
      <c r="F1" s="128"/>
      <c r="G1" s="128"/>
      <c r="H1" s="128"/>
      <c r="I1" s="188"/>
      <c r="J1" s="128"/>
      <c r="K1" s="128"/>
      <c r="L1" s="128"/>
      <c r="M1" s="188"/>
      <c r="N1" s="128"/>
      <c r="O1" s="128"/>
      <c r="P1" s="128"/>
      <c r="Q1" s="188"/>
      <c r="R1" s="128"/>
      <c r="S1" s="128"/>
      <c r="T1" s="128"/>
      <c r="U1" s="188"/>
      <c r="V1" s="128"/>
      <c r="W1" s="128"/>
      <c r="X1" s="128"/>
      <c r="Y1" s="188"/>
      <c r="Z1" s="128"/>
      <c r="AA1" s="128"/>
      <c r="AB1" s="128"/>
      <c r="AC1" s="188"/>
      <c r="AD1" s="128"/>
      <c r="AE1" s="128"/>
      <c r="AF1" s="128"/>
      <c r="AG1" s="188"/>
      <c r="AH1" s="128"/>
      <c r="AI1" s="128"/>
      <c r="AJ1" s="128"/>
      <c r="AK1" s="188"/>
      <c r="AL1" s="128"/>
      <c r="AM1" s="128"/>
      <c r="AN1" s="128"/>
      <c r="AO1" s="188"/>
      <c r="AP1" s="128"/>
      <c r="AQ1" s="128"/>
      <c r="AR1" s="128"/>
      <c r="AS1" s="188"/>
      <c r="AT1" s="128"/>
      <c r="AU1" s="128"/>
      <c r="AV1" s="128"/>
      <c r="AW1" s="188"/>
      <c r="AX1" s="128"/>
      <c r="AY1" s="128"/>
      <c r="AZ1" s="128"/>
      <c r="BA1" s="188"/>
      <c r="BB1" s="128"/>
      <c r="BC1" s="128"/>
      <c r="BD1" s="128"/>
      <c r="BE1" s="188"/>
      <c r="BF1" s="128"/>
      <c r="BG1" s="128"/>
      <c r="BH1" s="128"/>
      <c r="BI1" s="188"/>
      <c r="BJ1" s="128"/>
      <c r="BK1" s="128"/>
      <c r="BL1" s="128"/>
      <c r="BM1" s="188"/>
      <c r="BN1" s="128"/>
      <c r="BO1" s="128"/>
      <c r="BP1" s="128"/>
      <c r="BQ1" s="188"/>
      <c r="BR1" s="128"/>
      <c r="BS1" s="128"/>
      <c r="BT1" s="128"/>
      <c r="BU1" s="188"/>
      <c r="BV1" s="128"/>
      <c r="BW1" s="128"/>
      <c r="BX1" s="128"/>
      <c r="BY1" s="188"/>
      <c r="BZ1" s="128"/>
      <c r="CA1" s="128"/>
      <c r="CB1" s="128"/>
      <c r="CC1" s="188"/>
      <c r="CD1" s="128"/>
      <c r="CE1" s="128"/>
      <c r="CF1" s="128"/>
      <c r="CG1" s="188"/>
      <c r="CH1" s="128"/>
      <c r="CI1" s="128"/>
      <c r="CJ1" s="128"/>
      <c r="CK1" s="188"/>
      <c r="CL1" s="128"/>
      <c r="CM1" s="128"/>
      <c r="CN1" s="128"/>
      <c r="CO1" s="188"/>
      <c r="CP1" s="128"/>
      <c r="CQ1" s="128"/>
      <c r="CR1" s="128"/>
      <c r="CS1" s="188"/>
      <c r="CT1" s="128"/>
      <c r="CU1" s="128"/>
      <c r="CV1" s="128"/>
      <c r="CW1" s="188"/>
      <c r="CX1" s="128"/>
      <c r="CY1" s="128"/>
      <c r="CZ1" s="128"/>
      <c r="DA1" s="188"/>
      <c r="DB1" s="128"/>
      <c r="DC1" s="128"/>
      <c r="DD1" s="128"/>
      <c r="DE1" s="188"/>
      <c r="DF1" s="128"/>
      <c r="DG1" s="128"/>
      <c r="DH1" s="128"/>
      <c r="DI1" s="188"/>
      <c r="DJ1" s="128"/>
      <c r="DK1" s="128"/>
      <c r="DL1" s="128"/>
      <c r="DM1" s="188"/>
      <c r="DN1" s="128"/>
      <c r="DO1" s="128"/>
      <c r="DP1" s="128"/>
      <c r="DQ1" s="188"/>
      <c r="DR1" s="128"/>
      <c r="DS1" s="128"/>
      <c r="DT1" s="128"/>
      <c r="DU1" s="188"/>
    </row>
    <row r="2" spans="1:215" ht="25.5" customHeight="1" x14ac:dyDescent="0.25">
      <c r="A2" s="130"/>
      <c r="B2" s="130"/>
      <c r="C2" s="130"/>
      <c r="D2" s="130"/>
      <c r="F2" s="128"/>
      <c r="G2" s="128"/>
      <c r="H2" s="128"/>
      <c r="I2" s="188"/>
      <c r="J2" s="128"/>
      <c r="K2" s="128"/>
      <c r="L2" s="128"/>
      <c r="M2" s="188"/>
      <c r="N2" s="128"/>
      <c r="O2" s="128"/>
      <c r="P2" s="128"/>
      <c r="Q2" s="188"/>
      <c r="R2" s="128"/>
      <c r="S2" s="128"/>
      <c r="T2" s="128"/>
      <c r="U2" s="188"/>
      <c r="V2" s="128"/>
      <c r="W2" s="128"/>
      <c r="X2" s="128"/>
      <c r="Y2" s="188"/>
      <c r="Z2" s="128"/>
      <c r="AA2" s="128"/>
      <c r="AB2" s="128"/>
      <c r="AC2" s="188"/>
      <c r="AD2" s="128"/>
      <c r="AE2" s="128"/>
      <c r="AF2" s="128"/>
      <c r="AG2" s="188"/>
      <c r="AH2" s="128"/>
      <c r="AI2" s="128"/>
      <c r="AJ2" s="128"/>
      <c r="AK2" s="188"/>
      <c r="AL2" s="128"/>
      <c r="AM2" s="128"/>
      <c r="AN2" s="128"/>
      <c r="AO2" s="188"/>
      <c r="AP2" s="128"/>
      <c r="AQ2" s="128"/>
      <c r="AR2" s="128"/>
      <c r="AS2" s="188"/>
      <c r="AT2" s="128"/>
      <c r="AU2" s="128"/>
      <c r="AV2" s="128"/>
      <c r="AW2" s="188"/>
      <c r="AX2" s="128"/>
      <c r="AY2" s="128"/>
      <c r="AZ2" s="128"/>
      <c r="BA2" s="188"/>
      <c r="BB2" s="128"/>
      <c r="BC2" s="128"/>
      <c r="BD2" s="128"/>
      <c r="BE2" s="188"/>
      <c r="BF2" s="128"/>
      <c r="BG2" s="128"/>
      <c r="BH2" s="128"/>
      <c r="BI2" s="188"/>
      <c r="BJ2" s="128"/>
      <c r="BK2" s="128"/>
      <c r="BL2" s="128"/>
      <c r="BM2" s="188"/>
      <c r="BN2" s="128"/>
      <c r="BO2" s="128"/>
      <c r="BP2" s="128"/>
      <c r="BQ2" s="188"/>
      <c r="BR2" s="128"/>
      <c r="BS2" s="128"/>
      <c r="BT2" s="128"/>
      <c r="BU2" s="188"/>
      <c r="BV2" s="128"/>
      <c r="BW2" s="128"/>
      <c r="BX2" s="128"/>
      <c r="BY2" s="188"/>
      <c r="BZ2" s="128"/>
      <c r="CA2" s="128"/>
      <c r="CB2" s="128"/>
      <c r="CC2" s="188"/>
      <c r="CD2" s="128"/>
      <c r="CE2" s="128"/>
      <c r="CF2" s="128"/>
      <c r="CG2" s="188"/>
      <c r="CH2" s="128"/>
      <c r="CI2" s="128"/>
      <c r="CJ2" s="128"/>
      <c r="CK2" s="188"/>
      <c r="CL2" s="128"/>
      <c r="CM2" s="128"/>
      <c r="CN2" s="128"/>
      <c r="CO2" s="188"/>
      <c r="CP2" s="128"/>
      <c r="CQ2" s="128"/>
      <c r="CR2" s="128"/>
      <c r="CS2" s="188"/>
      <c r="CT2" s="128"/>
      <c r="CU2" s="128"/>
      <c r="CV2" s="128"/>
      <c r="CW2" s="188"/>
      <c r="CX2" s="128"/>
      <c r="CY2" s="128"/>
      <c r="CZ2" s="128"/>
      <c r="DA2" s="188"/>
      <c r="DB2" s="128"/>
      <c r="DC2" s="128"/>
      <c r="DD2" s="128"/>
      <c r="DE2" s="188"/>
      <c r="DF2" s="128"/>
      <c r="DG2" s="128"/>
      <c r="DH2" s="128"/>
      <c r="DI2" s="188"/>
      <c r="DJ2" s="128"/>
      <c r="DK2" s="128"/>
      <c r="DL2" s="128"/>
      <c r="DM2" s="188"/>
      <c r="DN2" s="128"/>
      <c r="DO2" s="128"/>
      <c r="DP2" s="128"/>
      <c r="DQ2" s="188"/>
      <c r="DR2" s="128"/>
      <c r="DS2" s="128"/>
      <c r="DT2" s="128"/>
      <c r="DU2" s="188"/>
    </row>
    <row r="3" spans="1:215" ht="16.5" thickBot="1" x14ac:dyDescent="0.3">
      <c r="B3" s="131"/>
      <c r="C3" s="131"/>
      <c r="D3" s="131"/>
      <c r="E3" s="209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K3" s="189"/>
      <c r="AO3" s="189"/>
      <c r="AS3" s="189"/>
      <c r="AW3" s="189"/>
      <c r="BA3" s="189"/>
      <c r="BE3" s="189"/>
      <c r="BI3" s="189"/>
      <c r="BM3" s="189"/>
      <c r="BQ3" s="189"/>
      <c r="BU3" s="189"/>
      <c r="BY3" s="189"/>
      <c r="CC3" s="189"/>
      <c r="CG3" s="189"/>
      <c r="CK3" s="189"/>
      <c r="CO3" s="189"/>
      <c r="CS3" s="189"/>
      <c r="CW3" s="189"/>
      <c r="DA3" s="189"/>
      <c r="DE3" s="189"/>
      <c r="DI3" s="189"/>
      <c r="DM3" s="189"/>
      <c r="DQ3" s="189"/>
      <c r="DU3" s="189"/>
    </row>
    <row r="4" spans="1:215" s="206" customFormat="1" ht="21.75" thickBot="1" x14ac:dyDescent="0.4">
      <c r="A4" s="178">
        <v>1</v>
      </c>
      <c r="B4" s="178"/>
      <c r="C4" s="178"/>
      <c r="D4" s="178"/>
      <c r="E4" s="210"/>
      <c r="F4" s="231" t="str">
        <f>Référence!B2</f>
        <v>paul edouard</v>
      </c>
      <c r="G4" s="232"/>
      <c r="H4" s="232"/>
      <c r="I4" s="232"/>
      <c r="J4" s="231" t="str">
        <f>Référence!B3</f>
        <v>jack antoine</v>
      </c>
      <c r="K4" s="232"/>
      <c r="L4" s="232"/>
      <c r="M4" s="232"/>
      <c r="N4" s="231" t="str">
        <f>Référence!B4</f>
        <v>pierre Richard</v>
      </c>
      <c r="O4" s="232"/>
      <c r="P4" s="232"/>
      <c r="Q4" s="232"/>
      <c r="R4" s="231" t="str">
        <f>Référence!B4</f>
        <v>pierre Richard</v>
      </c>
      <c r="S4" s="232"/>
      <c r="T4" s="232"/>
      <c r="U4" s="232"/>
      <c r="V4" s="231">
        <f>Référence!B5</f>
        <v>0</v>
      </c>
      <c r="W4" s="232"/>
      <c r="X4" s="232"/>
      <c r="Y4" s="232"/>
      <c r="Z4" s="231">
        <f>Référence!B6</f>
        <v>0</v>
      </c>
      <c r="AA4" s="232"/>
      <c r="AB4" s="232"/>
      <c r="AC4" s="232"/>
      <c r="AD4" s="231">
        <f>Référence!B7</f>
        <v>0</v>
      </c>
      <c r="AE4" s="232"/>
      <c r="AF4" s="232"/>
      <c r="AG4" s="232"/>
      <c r="AH4" s="231">
        <f>Référence!B8</f>
        <v>0</v>
      </c>
      <c r="AI4" s="232"/>
      <c r="AJ4" s="232"/>
      <c r="AK4" s="232"/>
      <c r="AL4" s="231">
        <f>Référence!$B9</f>
        <v>0</v>
      </c>
      <c r="AM4" s="232"/>
      <c r="AN4" s="232"/>
      <c r="AO4" s="232"/>
      <c r="AP4" s="231">
        <f>Référence!$B10</f>
        <v>0</v>
      </c>
      <c r="AQ4" s="232"/>
      <c r="AR4" s="232"/>
      <c r="AS4" s="232"/>
      <c r="AT4" s="231">
        <f>Référence!$B11</f>
        <v>0</v>
      </c>
      <c r="AU4" s="232"/>
      <c r="AV4" s="232"/>
      <c r="AW4" s="232"/>
      <c r="AX4" s="231">
        <f>Référence!$B12</f>
        <v>0</v>
      </c>
      <c r="AY4" s="232"/>
      <c r="AZ4" s="232"/>
      <c r="BA4" s="232"/>
      <c r="BB4" s="231">
        <f>Référence!$B13</f>
        <v>0</v>
      </c>
      <c r="BC4" s="232"/>
      <c r="BD4" s="232"/>
      <c r="BE4" s="232"/>
      <c r="BF4" s="231">
        <f>Référence!$B14</f>
        <v>0</v>
      </c>
      <c r="BG4" s="232"/>
      <c r="BH4" s="232"/>
      <c r="BI4" s="232"/>
      <c r="BJ4" s="231">
        <f>Référence!$B15</f>
        <v>0</v>
      </c>
      <c r="BK4" s="232"/>
      <c r="BL4" s="232"/>
      <c r="BM4" s="232"/>
      <c r="BN4" s="231">
        <f>Référence!$B16</f>
        <v>0</v>
      </c>
      <c r="BO4" s="232"/>
      <c r="BP4" s="232"/>
      <c r="BQ4" s="232"/>
      <c r="BR4" s="231">
        <f>Référence!$B17</f>
        <v>0</v>
      </c>
      <c r="BS4" s="232"/>
      <c r="BT4" s="232"/>
      <c r="BU4" s="232"/>
      <c r="BV4" s="231">
        <f>Référence!$B18</f>
        <v>0</v>
      </c>
      <c r="BW4" s="232"/>
      <c r="BX4" s="232"/>
      <c r="BY4" s="232"/>
      <c r="BZ4" s="231">
        <f>Référence!$B19</f>
        <v>0</v>
      </c>
      <c r="CA4" s="232"/>
      <c r="CB4" s="232"/>
      <c r="CC4" s="232"/>
      <c r="CD4" s="231">
        <f>Référence!$B20</f>
        <v>0</v>
      </c>
      <c r="CE4" s="232"/>
      <c r="CF4" s="232"/>
      <c r="CG4" s="232"/>
      <c r="CH4" s="231">
        <f>Référence!$B21</f>
        <v>0</v>
      </c>
      <c r="CI4" s="232"/>
      <c r="CJ4" s="232"/>
      <c r="CK4" s="232"/>
      <c r="CL4" s="231">
        <f>Référence!$B22</f>
        <v>0</v>
      </c>
      <c r="CM4" s="232"/>
      <c r="CN4" s="232"/>
      <c r="CO4" s="232"/>
      <c r="CP4" s="231">
        <f>Référence!$B23</f>
        <v>0</v>
      </c>
      <c r="CQ4" s="232"/>
      <c r="CR4" s="232"/>
      <c r="CS4" s="232"/>
      <c r="CT4" s="231">
        <f>Référence!$B24</f>
        <v>0</v>
      </c>
      <c r="CU4" s="232"/>
      <c r="CV4" s="232"/>
      <c r="CW4" s="232"/>
      <c r="CX4" s="231">
        <f>Référence!$B25</f>
        <v>0</v>
      </c>
      <c r="CY4" s="232"/>
      <c r="CZ4" s="232"/>
      <c r="DA4" s="232"/>
      <c r="DB4" s="231">
        <f>Référence!$B26</f>
        <v>0</v>
      </c>
      <c r="DC4" s="232"/>
      <c r="DD4" s="232"/>
      <c r="DE4" s="232"/>
      <c r="DF4" s="231">
        <f>Référence!$B27</f>
        <v>0</v>
      </c>
      <c r="DG4" s="232"/>
      <c r="DH4" s="232"/>
      <c r="DI4" s="232"/>
      <c r="DJ4" s="231">
        <f>Référence!$B28</f>
        <v>0</v>
      </c>
      <c r="DK4" s="232"/>
      <c r="DL4" s="232"/>
      <c r="DM4" s="232"/>
      <c r="DN4" s="231">
        <f>Référence!$B29</f>
        <v>0</v>
      </c>
      <c r="DO4" s="232"/>
      <c r="DP4" s="232"/>
      <c r="DQ4" s="232"/>
      <c r="DR4" s="231">
        <f>Référence!$B30</f>
        <v>0</v>
      </c>
      <c r="DS4" s="232"/>
      <c r="DT4" s="232"/>
      <c r="DU4" s="232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</row>
    <row r="5" spans="1:215" s="205" customFormat="1" ht="26.25" thickBot="1" x14ac:dyDescent="0.3">
      <c r="A5" s="201"/>
      <c r="B5" s="200"/>
      <c r="C5" s="200"/>
      <c r="D5" s="200"/>
      <c r="E5" s="211"/>
      <c r="F5" s="202" t="s">
        <v>1</v>
      </c>
      <c r="G5" s="203" t="s">
        <v>0</v>
      </c>
      <c r="H5" s="203" t="s">
        <v>111</v>
      </c>
      <c r="I5" s="204" t="s">
        <v>127</v>
      </c>
      <c r="J5" s="202" t="s">
        <v>1</v>
      </c>
      <c r="K5" s="203" t="s">
        <v>0</v>
      </c>
      <c r="L5" s="203" t="s">
        <v>111</v>
      </c>
      <c r="M5" s="204" t="s">
        <v>127</v>
      </c>
      <c r="N5" s="202" t="s">
        <v>1</v>
      </c>
      <c r="O5" s="203" t="s">
        <v>0</v>
      </c>
      <c r="P5" s="203" t="s">
        <v>111</v>
      </c>
      <c r="Q5" s="204" t="s">
        <v>112</v>
      </c>
      <c r="R5" s="202" t="s">
        <v>1</v>
      </c>
      <c r="S5" s="203" t="s">
        <v>0</v>
      </c>
      <c r="T5" s="203" t="s">
        <v>111</v>
      </c>
      <c r="U5" s="204" t="s">
        <v>112</v>
      </c>
      <c r="V5" s="202" t="s">
        <v>1</v>
      </c>
      <c r="W5" s="203" t="s">
        <v>0</v>
      </c>
      <c r="X5" s="203" t="s">
        <v>111</v>
      </c>
      <c r="Y5" s="204" t="s">
        <v>112</v>
      </c>
      <c r="Z5" s="202" t="s">
        <v>1</v>
      </c>
      <c r="AA5" s="203" t="s">
        <v>0</v>
      </c>
      <c r="AB5" s="203" t="s">
        <v>111</v>
      </c>
      <c r="AC5" s="204" t="s">
        <v>112</v>
      </c>
      <c r="AD5" s="202" t="s">
        <v>1</v>
      </c>
      <c r="AE5" s="203" t="s">
        <v>0</v>
      </c>
      <c r="AF5" s="203" t="s">
        <v>111</v>
      </c>
      <c r="AG5" s="204" t="s">
        <v>112</v>
      </c>
      <c r="AH5" s="202" t="s">
        <v>1</v>
      </c>
      <c r="AI5" s="203" t="s">
        <v>0</v>
      </c>
      <c r="AJ5" s="203" t="s">
        <v>111</v>
      </c>
      <c r="AK5" s="204" t="s">
        <v>112</v>
      </c>
      <c r="AL5" s="202" t="s">
        <v>1</v>
      </c>
      <c r="AM5" s="203" t="s">
        <v>0</v>
      </c>
      <c r="AN5" s="203" t="s">
        <v>111</v>
      </c>
      <c r="AO5" s="204" t="s">
        <v>112</v>
      </c>
      <c r="AP5" s="202" t="s">
        <v>1</v>
      </c>
      <c r="AQ5" s="203" t="s">
        <v>0</v>
      </c>
      <c r="AR5" s="203" t="s">
        <v>111</v>
      </c>
      <c r="AS5" s="204" t="s">
        <v>112</v>
      </c>
      <c r="AT5" s="202" t="s">
        <v>1</v>
      </c>
      <c r="AU5" s="203" t="s">
        <v>0</v>
      </c>
      <c r="AV5" s="203" t="s">
        <v>111</v>
      </c>
      <c r="AW5" s="204" t="s">
        <v>112</v>
      </c>
      <c r="AX5" s="202" t="s">
        <v>1</v>
      </c>
      <c r="AY5" s="203" t="s">
        <v>0</v>
      </c>
      <c r="AZ5" s="203" t="s">
        <v>111</v>
      </c>
      <c r="BA5" s="204" t="s">
        <v>112</v>
      </c>
      <c r="BB5" s="202" t="s">
        <v>1</v>
      </c>
      <c r="BC5" s="203" t="s">
        <v>0</v>
      </c>
      <c r="BD5" s="203" t="s">
        <v>111</v>
      </c>
      <c r="BE5" s="204" t="s">
        <v>112</v>
      </c>
      <c r="BF5" s="202" t="s">
        <v>1</v>
      </c>
      <c r="BG5" s="203" t="s">
        <v>0</v>
      </c>
      <c r="BH5" s="203" t="s">
        <v>111</v>
      </c>
      <c r="BI5" s="204" t="s">
        <v>112</v>
      </c>
      <c r="BJ5" s="202" t="s">
        <v>1</v>
      </c>
      <c r="BK5" s="203" t="s">
        <v>0</v>
      </c>
      <c r="BL5" s="203" t="s">
        <v>111</v>
      </c>
      <c r="BM5" s="204" t="s">
        <v>112</v>
      </c>
      <c r="BN5" s="202" t="s">
        <v>1</v>
      </c>
      <c r="BO5" s="203" t="s">
        <v>0</v>
      </c>
      <c r="BP5" s="203" t="s">
        <v>111</v>
      </c>
      <c r="BQ5" s="204" t="s">
        <v>112</v>
      </c>
      <c r="BR5" s="202" t="s">
        <v>1</v>
      </c>
      <c r="BS5" s="203" t="s">
        <v>0</v>
      </c>
      <c r="BT5" s="203" t="s">
        <v>111</v>
      </c>
      <c r="BU5" s="204" t="s">
        <v>112</v>
      </c>
      <c r="BV5" s="202" t="s">
        <v>1</v>
      </c>
      <c r="BW5" s="203" t="s">
        <v>0</v>
      </c>
      <c r="BX5" s="203" t="s">
        <v>111</v>
      </c>
      <c r="BY5" s="204" t="s">
        <v>112</v>
      </c>
      <c r="BZ5" s="202" t="s">
        <v>1</v>
      </c>
      <c r="CA5" s="203" t="s">
        <v>0</v>
      </c>
      <c r="CB5" s="203" t="s">
        <v>111</v>
      </c>
      <c r="CC5" s="204" t="s">
        <v>112</v>
      </c>
      <c r="CD5" s="202" t="s">
        <v>1</v>
      </c>
      <c r="CE5" s="203" t="s">
        <v>0</v>
      </c>
      <c r="CF5" s="203" t="s">
        <v>111</v>
      </c>
      <c r="CG5" s="204" t="s">
        <v>112</v>
      </c>
      <c r="CH5" s="202" t="s">
        <v>1</v>
      </c>
      <c r="CI5" s="203" t="s">
        <v>0</v>
      </c>
      <c r="CJ5" s="203" t="s">
        <v>111</v>
      </c>
      <c r="CK5" s="204" t="s">
        <v>112</v>
      </c>
      <c r="CL5" s="202" t="s">
        <v>1</v>
      </c>
      <c r="CM5" s="203" t="s">
        <v>0</v>
      </c>
      <c r="CN5" s="203" t="s">
        <v>111</v>
      </c>
      <c r="CO5" s="204" t="s">
        <v>112</v>
      </c>
      <c r="CP5" s="202" t="s">
        <v>1</v>
      </c>
      <c r="CQ5" s="203" t="s">
        <v>0</v>
      </c>
      <c r="CR5" s="203" t="s">
        <v>111</v>
      </c>
      <c r="CS5" s="204" t="s">
        <v>112</v>
      </c>
      <c r="CT5" s="202" t="s">
        <v>1</v>
      </c>
      <c r="CU5" s="203" t="s">
        <v>0</v>
      </c>
      <c r="CV5" s="203" t="s">
        <v>111</v>
      </c>
      <c r="CW5" s="204" t="s">
        <v>112</v>
      </c>
      <c r="CX5" s="202" t="s">
        <v>1</v>
      </c>
      <c r="CY5" s="203" t="s">
        <v>0</v>
      </c>
      <c r="CZ5" s="203" t="s">
        <v>111</v>
      </c>
      <c r="DA5" s="204" t="s">
        <v>112</v>
      </c>
      <c r="DB5" s="202" t="s">
        <v>1</v>
      </c>
      <c r="DC5" s="203" t="s">
        <v>0</v>
      </c>
      <c r="DD5" s="203" t="s">
        <v>111</v>
      </c>
      <c r="DE5" s="204" t="s">
        <v>112</v>
      </c>
      <c r="DF5" s="202" t="s">
        <v>1</v>
      </c>
      <c r="DG5" s="203" t="s">
        <v>0</v>
      </c>
      <c r="DH5" s="203" t="s">
        <v>111</v>
      </c>
      <c r="DI5" s="204" t="s">
        <v>112</v>
      </c>
      <c r="DJ5" s="202" t="s">
        <v>1</v>
      </c>
      <c r="DK5" s="203" t="s">
        <v>0</v>
      </c>
      <c r="DL5" s="203" t="s">
        <v>111</v>
      </c>
      <c r="DM5" s="204" t="s">
        <v>112</v>
      </c>
      <c r="DN5" s="202" t="s">
        <v>1</v>
      </c>
      <c r="DO5" s="203" t="s">
        <v>0</v>
      </c>
      <c r="DP5" s="203" t="s">
        <v>111</v>
      </c>
      <c r="DQ5" s="204" t="s">
        <v>112</v>
      </c>
      <c r="DR5" s="202" t="s">
        <v>1</v>
      </c>
      <c r="DS5" s="203" t="s">
        <v>0</v>
      </c>
      <c r="DT5" s="203" t="s">
        <v>111</v>
      </c>
      <c r="DU5" s="204" t="s">
        <v>112</v>
      </c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</row>
    <row r="6" spans="1:215" ht="17.25" customHeight="1" thickBot="1" x14ac:dyDescent="0.3">
      <c r="B6" s="132">
        <f>WEEKDAY(E6,11)</f>
        <v>2</v>
      </c>
      <c r="C6" s="132">
        <f>_xlfn.ISOWEEKNUM(E6)</f>
        <v>1</v>
      </c>
      <c r="D6" s="132">
        <f>MONTH(E6)</f>
        <v>1</v>
      </c>
      <c r="E6" s="212">
        <f>DATE($E$1,$A$1,$A$4)</f>
        <v>43466</v>
      </c>
      <c r="F6" s="185"/>
      <c r="G6" s="186"/>
      <c r="H6" s="187" t="str">
        <f>IF(G6-F6=0," ",G6-F6)</f>
        <v xml:space="preserve"> </v>
      </c>
      <c r="I6" s="190">
        <v>0</v>
      </c>
      <c r="J6" s="185"/>
      <c r="K6" s="186"/>
      <c r="L6" s="187" t="str">
        <f>IF(K6-J6=0," ",K6-J6)</f>
        <v xml:space="preserve"> </v>
      </c>
      <c r="M6" s="190">
        <v>0</v>
      </c>
      <c r="N6" s="185"/>
      <c r="O6" s="186"/>
      <c r="P6" s="187" t="str">
        <f>IF(O6-N6=0," ",O6-N6)</f>
        <v xml:space="preserve"> </v>
      </c>
      <c r="Q6" s="190">
        <v>0</v>
      </c>
      <c r="R6" s="185"/>
      <c r="S6" s="186"/>
      <c r="T6" s="187" t="str">
        <f>IF(S6-R6=0," ",S6-R6)</f>
        <v xml:space="preserve"> </v>
      </c>
      <c r="U6" s="190">
        <v>0</v>
      </c>
      <c r="V6" s="185"/>
      <c r="W6" s="186"/>
      <c r="X6" s="187" t="str">
        <f>IF(W6-V6=0," ",W6-V6)</f>
        <v xml:space="preserve"> </v>
      </c>
      <c r="Y6" s="190">
        <v>0</v>
      </c>
      <c r="Z6" s="185"/>
      <c r="AA6" s="186"/>
      <c r="AB6" s="187" t="str">
        <f>IF(AA6-Z6=0," ",AA6-Z6)</f>
        <v xml:space="preserve"> </v>
      </c>
      <c r="AC6" s="190">
        <v>0</v>
      </c>
      <c r="AD6" s="185"/>
      <c r="AE6" s="186"/>
      <c r="AF6" s="187" t="str">
        <f>IF(AE6-AD6=0," ",AE6-AD6)</f>
        <v xml:space="preserve"> </v>
      </c>
      <c r="AG6" s="190">
        <v>0</v>
      </c>
      <c r="AH6" s="185"/>
      <c r="AI6" s="186"/>
      <c r="AJ6" s="187" t="str">
        <f>IF(AI6-AH6=0," ",AI6-AH6)</f>
        <v xml:space="preserve"> </v>
      </c>
      <c r="AK6" s="190">
        <v>0</v>
      </c>
      <c r="AL6" s="185"/>
      <c r="AM6" s="186"/>
      <c r="AN6" s="187" t="str">
        <f>IF(AM6-AL6=0," ",AM6-AL6)</f>
        <v xml:space="preserve"> </v>
      </c>
      <c r="AO6" s="190">
        <v>0</v>
      </c>
      <c r="AP6" s="185"/>
      <c r="AQ6" s="186"/>
      <c r="AR6" s="187" t="str">
        <f>IF(AQ6-AP6=0," ",AQ6-AP6)</f>
        <v xml:space="preserve"> </v>
      </c>
      <c r="AS6" s="190">
        <v>0</v>
      </c>
      <c r="AT6" s="185"/>
      <c r="AU6" s="186"/>
      <c r="AV6" s="187" t="str">
        <f>IF(AU6-AT6=0," ",AU6-AT6)</f>
        <v xml:space="preserve"> </v>
      </c>
      <c r="AW6" s="190">
        <v>0</v>
      </c>
      <c r="AX6" s="185"/>
      <c r="AY6" s="186"/>
      <c r="AZ6" s="187" t="str">
        <f>IF(AY6-AX6=0," ",AY6-AX6)</f>
        <v xml:space="preserve"> </v>
      </c>
      <c r="BA6" s="190">
        <v>0</v>
      </c>
      <c r="BB6" s="185"/>
      <c r="BC6" s="186"/>
      <c r="BD6" s="187" t="str">
        <f>IF(BC6-BB6=0," ",BC6-BB6)</f>
        <v xml:space="preserve"> </v>
      </c>
      <c r="BE6" s="190">
        <v>0</v>
      </c>
      <c r="BF6" s="185"/>
      <c r="BG6" s="186"/>
      <c r="BH6" s="187"/>
      <c r="BI6" s="190">
        <f>IFERROR(BH6,0)</f>
        <v>0</v>
      </c>
      <c r="BJ6" s="185"/>
      <c r="BK6" s="186"/>
      <c r="BL6" s="187" t="str">
        <f>IF(BK6-BJ6=0," ",BK6-BJ6)</f>
        <v xml:space="preserve"> </v>
      </c>
      <c r="BM6" s="190">
        <v>0</v>
      </c>
      <c r="BN6" s="185"/>
      <c r="BO6" s="186"/>
      <c r="BP6" s="187" t="str">
        <f>IF(BO6-BN6=0," ",BO6-BN6)</f>
        <v xml:space="preserve"> </v>
      </c>
      <c r="BQ6" s="190">
        <v>0</v>
      </c>
      <c r="BR6" s="185"/>
      <c r="BS6" s="186"/>
      <c r="BT6" s="187" t="str">
        <f>IF(BS6-BR6=0," ",BS6-BR6)</f>
        <v xml:space="preserve"> </v>
      </c>
      <c r="BU6" s="190">
        <v>0</v>
      </c>
      <c r="BV6" s="185"/>
      <c r="BW6" s="186"/>
      <c r="BX6" s="187" t="str">
        <f>IF(BW6-BV6=0," ",BW6-BV6)</f>
        <v xml:space="preserve"> </v>
      </c>
      <c r="BY6" s="190">
        <v>0</v>
      </c>
      <c r="BZ6" s="185"/>
      <c r="CA6" s="186"/>
      <c r="CB6" s="187" t="str">
        <f>IF(CA6-BZ6=0," ",CA6-BZ6)</f>
        <v xml:space="preserve"> </v>
      </c>
      <c r="CC6" s="190">
        <v>0</v>
      </c>
      <c r="CD6" s="185"/>
      <c r="CE6" s="186"/>
      <c r="CF6" s="187" t="str">
        <f>IF(CE6-CD6=0," ",CE6-CD6)</f>
        <v xml:space="preserve"> </v>
      </c>
      <c r="CG6" s="190">
        <v>0</v>
      </c>
      <c r="CH6" s="185"/>
      <c r="CI6" s="186"/>
      <c r="CJ6" s="187" t="str">
        <f>IF(CI6-CH6=0," ",CI6-CH6)</f>
        <v xml:space="preserve"> </v>
      </c>
      <c r="CK6" s="190">
        <v>0</v>
      </c>
      <c r="CL6" s="185"/>
      <c r="CM6" s="186"/>
      <c r="CN6" s="187" t="str">
        <f>IF(CM6-CL6=0," ",CM6-CL6)</f>
        <v xml:space="preserve"> </v>
      </c>
      <c r="CO6" s="190">
        <v>0</v>
      </c>
      <c r="CP6" s="185"/>
      <c r="CQ6" s="186"/>
      <c r="CR6" s="187" t="str">
        <f>IF(CQ6-CP6=0," ",CQ6-CP6)</f>
        <v xml:space="preserve"> </v>
      </c>
      <c r="CS6" s="190">
        <v>0</v>
      </c>
      <c r="CT6" s="185"/>
      <c r="CU6" s="186"/>
      <c r="CV6" s="187" t="str">
        <f>IF(CU6-CT6=0," ",CU6-CT6)</f>
        <v xml:space="preserve"> </v>
      </c>
      <c r="CW6" s="190">
        <v>0</v>
      </c>
      <c r="CX6" s="185"/>
      <c r="CY6" s="186"/>
      <c r="CZ6" s="187" t="str">
        <f>IF(CY6-CX6=0," ",CY6-CX6)</f>
        <v xml:space="preserve"> </v>
      </c>
      <c r="DA6" s="190">
        <v>0</v>
      </c>
      <c r="DB6" s="185"/>
      <c r="DC6" s="186"/>
      <c r="DD6" s="187" t="str">
        <f>IF(DC6-DB6=0," ",DC6-DB6)</f>
        <v xml:space="preserve"> </v>
      </c>
      <c r="DE6" s="190">
        <v>0</v>
      </c>
      <c r="DF6" s="185"/>
      <c r="DG6" s="186"/>
      <c r="DH6" s="187" t="str">
        <f>IF(DG6-DF6=0," ",DG6-DF6)</f>
        <v xml:space="preserve"> </v>
      </c>
      <c r="DI6" s="190">
        <v>0</v>
      </c>
      <c r="DJ6" s="185"/>
      <c r="DK6" s="186"/>
      <c r="DL6" s="187" t="str">
        <f>IF(DK6-DJ6=0," ",DK6-DJ6)</f>
        <v xml:space="preserve"> </v>
      </c>
      <c r="DM6" s="190">
        <v>0</v>
      </c>
      <c r="DN6" s="185"/>
      <c r="DO6" s="186"/>
      <c r="DP6" s="187" t="str">
        <f>IF(DO6-DN6=0," ",DO6-DN6)</f>
        <v xml:space="preserve"> </v>
      </c>
      <c r="DQ6" s="190">
        <v>0</v>
      </c>
      <c r="DR6" s="185"/>
      <c r="DS6" s="186"/>
      <c r="DT6" s="187" t="str">
        <f>IF(DS6-DR6=0," ",DS6-DR6)</f>
        <v xml:space="preserve"> </v>
      </c>
      <c r="DU6" s="190">
        <v>0</v>
      </c>
    </row>
    <row r="7" spans="1:215" ht="17.25" customHeight="1" thickBot="1" x14ac:dyDescent="0.3">
      <c r="B7" s="132">
        <f t="shared" ref="B7:B70" si="0">WEEKDAY(E7,11)</f>
        <v>3</v>
      </c>
      <c r="C7" s="132">
        <f t="shared" ref="C7:C70" si="1">_xlfn.ISOWEEKNUM(E7)</f>
        <v>1</v>
      </c>
      <c r="D7" s="132">
        <f t="shared" ref="D7:D70" si="2">MONTH(E7)</f>
        <v>1</v>
      </c>
      <c r="E7" s="212">
        <f>E6+1</f>
        <v>43467</v>
      </c>
      <c r="F7" s="133"/>
      <c r="G7" s="134"/>
      <c r="H7" s="213">
        <f>(MOD(G7-F7,1)*24)/24</f>
        <v>0</v>
      </c>
      <c r="I7" s="191">
        <f>IFERROR(I6+H7,0)</f>
        <v>0</v>
      </c>
      <c r="J7" s="133"/>
      <c r="K7" s="134"/>
      <c r="L7" s="213">
        <f>(MOD(K7-J7,1)*24)/24</f>
        <v>0</v>
      </c>
      <c r="M7" s="191">
        <f>IFERROR(M6+L7,0)</f>
        <v>0</v>
      </c>
      <c r="N7" s="133"/>
      <c r="O7" s="134"/>
      <c r="P7" s="213">
        <f>(MOD(O7-N7,1)*24)/24</f>
        <v>0</v>
      </c>
      <c r="Q7" s="191">
        <f>IFERROR(Q6+P7,0)</f>
        <v>0</v>
      </c>
      <c r="R7" s="133"/>
      <c r="S7" s="134"/>
      <c r="T7" s="213">
        <f>(MOD(S7-R7,1)*24)/24</f>
        <v>0</v>
      </c>
      <c r="U7" s="191">
        <f>IFERROR(U6+T7,0)</f>
        <v>0</v>
      </c>
      <c r="V7" s="133"/>
      <c r="W7" s="134"/>
      <c r="X7" s="213">
        <f>(MOD(W7-V7,1)*24)/24</f>
        <v>0</v>
      </c>
      <c r="Y7" s="191">
        <f>IFERROR(Y6+X7,0)</f>
        <v>0</v>
      </c>
      <c r="Z7" s="133"/>
      <c r="AA7" s="134"/>
      <c r="AB7" s="213">
        <f>(MOD(AA7-Z7,1)*24)/24</f>
        <v>0</v>
      </c>
      <c r="AC7" s="191">
        <f>IFERROR(AC6+AB7,0)</f>
        <v>0</v>
      </c>
      <c r="AD7" s="133"/>
      <c r="AE7" s="134"/>
      <c r="AF7" s="213">
        <f>(MOD(AE7-AD7,1)*24)/24</f>
        <v>0</v>
      </c>
      <c r="AG7" s="191">
        <f>IFERROR(AG6+AF7,0)</f>
        <v>0</v>
      </c>
      <c r="AH7" s="133"/>
      <c r="AI7" s="134"/>
      <c r="AJ7" s="213">
        <f>(MOD(AI7-AH7,1)*24)/24</f>
        <v>0</v>
      </c>
      <c r="AK7" s="191">
        <f>IFERROR(AK6+AJ7,0)</f>
        <v>0</v>
      </c>
      <c r="AL7" s="133"/>
      <c r="AM7" s="134"/>
      <c r="AN7" s="213">
        <f>(MOD(AM7-AL7,1)*24)/24</f>
        <v>0</v>
      </c>
      <c r="AO7" s="191">
        <f>IFERROR(AO6+AN7,0)</f>
        <v>0</v>
      </c>
      <c r="AP7" s="133"/>
      <c r="AQ7" s="134"/>
      <c r="AR7" s="213">
        <f>(MOD(AQ7-AP7,1)*24)/24</f>
        <v>0</v>
      </c>
      <c r="AS7" s="191">
        <f>IFERROR(AS6+AR7,0)</f>
        <v>0</v>
      </c>
      <c r="AT7" s="133"/>
      <c r="AU7" s="134"/>
      <c r="AV7" s="213">
        <f>(MOD(AU7-AT7,1)*24)/24</f>
        <v>0</v>
      </c>
      <c r="AW7" s="191">
        <f>IFERROR(AW6+AV7,0)</f>
        <v>0</v>
      </c>
      <c r="AX7" s="133"/>
      <c r="AY7" s="134"/>
      <c r="AZ7" s="213">
        <f>(MOD(AY7-AX7,1)*24)/24</f>
        <v>0</v>
      </c>
      <c r="BA7" s="191">
        <f>IFERROR(BA6+AZ7,0)</f>
        <v>0</v>
      </c>
      <c r="BB7" s="133"/>
      <c r="BC7" s="134"/>
      <c r="BD7" s="213">
        <f>(MOD(BC7-BB7,1)*24)/24</f>
        <v>0</v>
      </c>
      <c r="BE7" s="191">
        <f>IFERROR(BE6+BD7,0)</f>
        <v>0</v>
      </c>
      <c r="BF7" s="133"/>
      <c r="BG7" s="134"/>
      <c r="BH7" s="213">
        <f>(MOD(BG7-BF7,1)*24)/24</f>
        <v>0</v>
      </c>
      <c r="BI7" s="191">
        <f>IFERROR(BI6+BH7,0)</f>
        <v>0</v>
      </c>
      <c r="BJ7" s="133"/>
      <c r="BK7" s="134"/>
      <c r="BL7" s="213">
        <f>(MOD(BK7-BJ7,1)*24)/24</f>
        <v>0</v>
      </c>
      <c r="BM7" s="191">
        <f>IFERROR(BM6+BL7,0)</f>
        <v>0</v>
      </c>
      <c r="BN7" s="133"/>
      <c r="BO7" s="134"/>
      <c r="BP7" s="213">
        <f>(MOD(BO7-BN7,1)*24)/24</f>
        <v>0</v>
      </c>
      <c r="BQ7" s="191">
        <f>IFERROR(BQ6+BP7,0)</f>
        <v>0</v>
      </c>
      <c r="BR7" s="133"/>
      <c r="BS7" s="134"/>
      <c r="BT7" s="213">
        <f>(MOD(BS7-BR7,1)*24)/24</f>
        <v>0</v>
      </c>
      <c r="BU7" s="191">
        <f>IFERROR(BU6+BT7,0)</f>
        <v>0</v>
      </c>
      <c r="BV7" s="133"/>
      <c r="BW7" s="134"/>
      <c r="BX7" s="213">
        <f>(MOD(BW7-BV7,1)*24)/24</f>
        <v>0</v>
      </c>
      <c r="BY7" s="191">
        <f>IFERROR(BY6+BX7,0)</f>
        <v>0</v>
      </c>
      <c r="BZ7" s="133"/>
      <c r="CA7" s="134"/>
      <c r="CB7" s="213">
        <f>(MOD(CA7-BZ7,1)*24)/24</f>
        <v>0</v>
      </c>
      <c r="CC7" s="191">
        <f>IFERROR(CC6+CB7,0)</f>
        <v>0</v>
      </c>
      <c r="CD7" s="133"/>
      <c r="CE7" s="134"/>
      <c r="CF7" s="213">
        <f>(MOD(CE7-CD7,1)*24)/24</f>
        <v>0</v>
      </c>
      <c r="CG7" s="191">
        <f>IFERROR(CG6+CF7,0)</f>
        <v>0</v>
      </c>
      <c r="CH7" s="133"/>
      <c r="CI7" s="134"/>
      <c r="CJ7" s="213">
        <f>(MOD(CI7-CH7,1)*24)/24</f>
        <v>0</v>
      </c>
      <c r="CK7" s="191">
        <f>IFERROR(CK6+CJ7,0)</f>
        <v>0</v>
      </c>
      <c r="CL7" s="133"/>
      <c r="CM7" s="134"/>
      <c r="CN7" s="213">
        <f>(MOD(CM7-CL7,1)*24)/24</f>
        <v>0</v>
      </c>
      <c r="CO7" s="191">
        <f>IFERROR(CO6+CN7,0)</f>
        <v>0</v>
      </c>
      <c r="CP7" s="133"/>
      <c r="CQ7" s="134"/>
      <c r="CR7" s="213">
        <f>(MOD(CQ7-CP7,1)*24)/24</f>
        <v>0</v>
      </c>
      <c r="CS7" s="191">
        <f>IFERROR(CS6+CR7,0)</f>
        <v>0</v>
      </c>
      <c r="CT7" s="133"/>
      <c r="CU7" s="134"/>
      <c r="CV7" s="213">
        <f>(MOD(CU7-CT7,1)*24)/24</f>
        <v>0</v>
      </c>
      <c r="CW7" s="191">
        <f>IFERROR(CW6+CV7,0)</f>
        <v>0</v>
      </c>
      <c r="CX7" s="133"/>
      <c r="CY7" s="134"/>
      <c r="CZ7" s="213">
        <f>(MOD(CY7-CX7,1)*24)/24</f>
        <v>0</v>
      </c>
      <c r="DA7" s="191">
        <f>IFERROR(DA6+CZ7,0)</f>
        <v>0</v>
      </c>
      <c r="DB7" s="133"/>
      <c r="DC7" s="134"/>
      <c r="DD7" s="213">
        <f>(MOD(DC7-DB7,1)*24)/24</f>
        <v>0</v>
      </c>
      <c r="DE7" s="191">
        <f>IFERROR(DE6+DD7,0)</f>
        <v>0</v>
      </c>
      <c r="DF7" s="133"/>
      <c r="DG7" s="134"/>
      <c r="DH7" s="213">
        <f>(MOD(DG7-DF7,1)*24)/24</f>
        <v>0</v>
      </c>
      <c r="DI7" s="191">
        <f>IFERROR(DI6+DH7,0)</f>
        <v>0</v>
      </c>
      <c r="DJ7" s="133"/>
      <c r="DK7" s="134"/>
      <c r="DL7" s="213">
        <f>(MOD(DK7-DJ7,1)*24)/24</f>
        <v>0</v>
      </c>
      <c r="DM7" s="191">
        <f>IFERROR(DM6+DL7,0)</f>
        <v>0</v>
      </c>
      <c r="DN7" s="133"/>
      <c r="DO7" s="134"/>
      <c r="DP7" s="213">
        <f>(MOD(DO7-DN7,1)*24)/24</f>
        <v>0</v>
      </c>
      <c r="DQ7" s="191">
        <f>IFERROR(DQ6+DP7,0)</f>
        <v>0</v>
      </c>
      <c r="DR7" s="133"/>
      <c r="DS7" s="134"/>
      <c r="DT7" s="213">
        <f>(MOD(DS7-DR7,1)*24)/24</f>
        <v>0</v>
      </c>
      <c r="DU7" s="191">
        <f>IFERROR(DU6+DT7,0)</f>
        <v>0</v>
      </c>
    </row>
    <row r="8" spans="1:215" ht="17.25" customHeight="1" thickBot="1" x14ac:dyDescent="0.3">
      <c r="B8" s="132">
        <f t="shared" si="0"/>
        <v>4</v>
      </c>
      <c r="C8" s="132">
        <f t="shared" si="1"/>
        <v>1</v>
      </c>
      <c r="D8" s="132">
        <f t="shared" si="2"/>
        <v>1</v>
      </c>
      <c r="E8" s="212">
        <f t="shared" ref="E8:E71" si="3">E7+1</f>
        <v>43468</v>
      </c>
      <c r="F8" s="133"/>
      <c r="G8" s="134"/>
      <c r="H8" s="213">
        <f t="shared" ref="H8:H71" si="4">(MOD(G8-F8,1)*24)/24</f>
        <v>0</v>
      </c>
      <c r="I8" s="191">
        <f>I7+H8</f>
        <v>0</v>
      </c>
      <c r="J8" s="133"/>
      <c r="K8" s="134"/>
      <c r="L8" s="213">
        <f t="shared" ref="L8:L71" si="5">(MOD(K8-J8,1)*24)/24</f>
        <v>0</v>
      </c>
      <c r="M8" s="191">
        <f t="shared" ref="M8:M12" si="6">M7+L8</f>
        <v>0</v>
      </c>
      <c r="N8" s="133"/>
      <c r="O8" s="134"/>
      <c r="P8" s="213">
        <f t="shared" ref="P8:P71" si="7">(MOD(O8-N8,1)*24)/24</f>
        <v>0</v>
      </c>
      <c r="Q8" s="191">
        <f t="shared" ref="Q8:Q12" si="8">Q7+P8</f>
        <v>0</v>
      </c>
      <c r="R8" s="133"/>
      <c r="S8" s="134"/>
      <c r="T8" s="213">
        <f t="shared" ref="T8:T71" si="9">(MOD(S8-R8,1)*24)/24</f>
        <v>0</v>
      </c>
      <c r="U8" s="191">
        <f t="shared" ref="U8:U12" si="10">U7+T8</f>
        <v>0</v>
      </c>
      <c r="V8" s="133"/>
      <c r="W8" s="134"/>
      <c r="X8" s="213">
        <f t="shared" ref="X8:X71" si="11">(MOD(W8-V8,1)*24)/24</f>
        <v>0</v>
      </c>
      <c r="Y8" s="191">
        <f t="shared" ref="Y8:Y12" si="12">Y7+X8</f>
        <v>0</v>
      </c>
      <c r="Z8" s="133"/>
      <c r="AA8" s="134"/>
      <c r="AB8" s="213">
        <f t="shared" ref="AB8:AB71" si="13">(MOD(AA8-Z8,1)*24)/24</f>
        <v>0</v>
      </c>
      <c r="AC8" s="191">
        <f t="shared" ref="AC8:AC12" si="14">AC7+AB8</f>
        <v>0</v>
      </c>
      <c r="AD8" s="133"/>
      <c r="AE8" s="134"/>
      <c r="AF8" s="213">
        <f t="shared" ref="AF8:AF71" si="15">(MOD(AE8-AD8,1)*24)/24</f>
        <v>0</v>
      </c>
      <c r="AG8" s="191">
        <f t="shared" ref="AG8:AG12" si="16">AG7+AF8</f>
        <v>0</v>
      </c>
      <c r="AH8" s="133"/>
      <c r="AI8" s="134"/>
      <c r="AJ8" s="213">
        <f t="shared" ref="AJ8:AJ71" si="17">(MOD(AI8-AH8,1)*24)/24</f>
        <v>0</v>
      </c>
      <c r="AK8" s="191">
        <f t="shared" ref="AK8:AK12" si="18">AK7+AJ8</f>
        <v>0</v>
      </c>
      <c r="AL8" s="133"/>
      <c r="AM8" s="134"/>
      <c r="AN8" s="213">
        <f t="shared" ref="AN8:AN71" si="19">(MOD(AM8-AL8,1)*24)/24</f>
        <v>0</v>
      </c>
      <c r="AO8" s="191">
        <f t="shared" ref="AO8:AO12" si="20">AO7+AN8</f>
        <v>0</v>
      </c>
      <c r="AP8" s="133"/>
      <c r="AQ8" s="134"/>
      <c r="AR8" s="213">
        <f t="shared" ref="AR8:AR71" si="21">(MOD(AQ8-AP8,1)*24)/24</f>
        <v>0</v>
      </c>
      <c r="AS8" s="191">
        <f t="shared" ref="AS8:AS12" si="22">AS7+AR8</f>
        <v>0</v>
      </c>
      <c r="AT8" s="133"/>
      <c r="AU8" s="134"/>
      <c r="AV8" s="213">
        <f t="shared" ref="AV8:AV71" si="23">(MOD(AU8-AT8,1)*24)/24</f>
        <v>0</v>
      </c>
      <c r="AW8" s="191">
        <f t="shared" ref="AW8:AW12" si="24">AW7+AV8</f>
        <v>0</v>
      </c>
      <c r="AX8" s="133"/>
      <c r="AY8" s="134"/>
      <c r="AZ8" s="213">
        <f t="shared" ref="AZ8:AZ71" si="25">(MOD(AY8-AX8,1)*24)/24</f>
        <v>0</v>
      </c>
      <c r="BA8" s="191">
        <f t="shared" ref="BA8:BA12" si="26">BA7+AZ8</f>
        <v>0</v>
      </c>
      <c r="BB8" s="133"/>
      <c r="BC8" s="134"/>
      <c r="BD8" s="213">
        <f t="shared" ref="BD8:BD71" si="27">(MOD(BC8-BB8,1)*24)/24</f>
        <v>0</v>
      </c>
      <c r="BE8" s="191">
        <f t="shared" ref="BE8:BE12" si="28">BE7+BD8</f>
        <v>0</v>
      </c>
      <c r="BF8" s="133"/>
      <c r="BG8" s="134"/>
      <c r="BH8" s="213">
        <f t="shared" ref="BH8:BH71" si="29">(MOD(BG8-BF8,1)*24)/24</f>
        <v>0</v>
      </c>
      <c r="BI8" s="191">
        <f t="shared" ref="BI8:BI12" si="30">BI7+BH8</f>
        <v>0</v>
      </c>
      <c r="BJ8" s="133"/>
      <c r="BK8" s="134"/>
      <c r="BL8" s="213">
        <f t="shared" ref="BL8:BL71" si="31">(MOD(BK8-BJ8,1)*24)/24</f>
        <v>0</v>
      </c>
      <c r="BM8" s="191">
        <f t="shared" ref="BM8:BM12" si="32">BM7+BL8</f>
        <v>0</v>
      </c>
      <c r="BN8" s="133"/>
      <c r="BO8" s="134"/>
      <c r="BP8" s="213">
        <f t="shared" ref="BP8:BP71" si="33">(MOD(BO8-BN8,1)*24)/24</f>
        <v>0</v>
      </c>
      <c r="BQ8" s="191">
        <f t="shared" ref="BQ8:BQ12" si="34">BQ7+BP8</f>
        <v>0</v>
      </c>
      <c r="BR8" s="133"/>
      <c r="BS8" s="134"/>
      <c r="BT8" s="213">
        <f t="shared" ref="BT8:BT71" si="35">(MOD(BS8-BR8,1)*24)/24</f>
        <v>0</v>
      </c>
      <c r="BU8" s="191">
        <f t="shared" ref="BU8:BU12" si="36">BU7+BT8</f>
        <v>0</v>
      </c>
      <c r="BV8" s="133"/>
      <c r="BW8" s="134"/>
      <c r="BX8" s="213">
        <f t="shared" ref="BX8:BX71" si="37">(MOD(BW8-BV8,1)*24)/24</f>
        <v>0</v>
      </c>
      <c r="BY8" s="191">
        <f t="shared" ref="BY8:BY12" si="38">BY7+BX8</f>
        <v>0</v>
      </c>
      <c r="BZ8" s="133"/>
      <c r="CA8" s="134"/>
      <c r="CB8" s="213">
        <f t="shared" ref="CB8:CB71" si="39">(MOD(CA8-BZ8,1)*24)/24</f>
        <v>0</v>
      </c>
      <c r="CC8" s="191">
        <f t="shared" ref="CC8:CC12" si="40">CC7+CB8</f>
        <v>0</v>
      </c>
      <c r="CD8" s="133"/>
      <c r="CE8" s="134"/>
      <c r="CF8" s="213">
        <f t="shared" ref="CF8:CF71" si="41">(MOD(CE8-CD8,1)*24)/24</f>
        <v>0</v>
      </c>
      <c r="CG8" s="191">
        <f t="shared" ref="CG8:CG12" si="42">CG7+CF8</f>
        <v>0</v>
      </c>
      <c r="CH8" s="133"/>
      <c r="CI8" s="134"/>
      <c r="CJ8" s="213">
        <f t="shared" ref="CJ8:CJ71" si="43">(MOD(CI8-CH8,1)*24)/24</f>
        <v>0</v>
      </c>
      <c r="CK8" s="191">
        <f t="shared" ref="CK8:CK12" si="44">CK7+CJ8</f>
        <v>0</v>
      </c>
      <c r="CL8" s="133"/>
      <c r="CM8" s="134"/>
      <c r="CN8" s="213">
        <f t="shared" ref="CN8:CN71" si="45">(MOD(CM8-CL8,1)*24)/24</f>
        <v>0</v>
      </c>
      <c r="CO8" s="191">
        <f t="shared" ref="CO8:CO12" si="46">CO7+CN8</f>
        <v>0</v>
      </c>
      <c r="CP8" s="133"/>
      <c r="CQ8" s="134"/>
      <c r="CR8" s="213">
        <f t="shared" ref="CR8:CR71" si="47">(MOD(CQ8-CP8,1)*24)/24</f>
        <v>0</v>
      </c>
      <c r="CS8" s="191">
        <f t="shared" ref="CS8:CS12" si="48">CS7+CR8</f>
        <v>0</v>
      </c>
      <c r="CT8" s="133"/>
      <c r="CU8" s="134"/>
      <c r="CV8" s="213">
        <f t="shared" ref="CV8:CV71" si="49">(MOD(CU8-CT8,1)*24)/24</f>
        <v>0</v>
      </c>
      <c r="CW8" s="191">
        <f t="shared" ref="CW8:CW12" si="50">CW7+CV8</f>
        <v>0</v>
      </c>
      <c r="CX8" s="133"/>
      <c r="CY8" s="134"/>
      <c r="CZ8" s="213">
        <f t="shared" ref="CZ8:CZ71" si="51">(MOD(CY8-CX8,1)*24)/24</f>
        <v>0</v>
      </c>
      <c r="DA8" s="191">
        <f t="shared" ref="DA8:DA12" si="52">DA7+CZ8</f>
        <v>0</v>
      </c>
      <c r="DB8" s="133"/>
      <c r="DC8" s="134"/>
      <c r="DD8" s="213">
        <f t="shared" ref="DD8:DD71" si="53">(MOD(DC8-DB8,1)*24)/24</f>
        <v>0</v>
      </c>
      <c r="DE8" s="191">
        <f t="shared" ref="DE8:DE12" si="54">DE7+DD8</f>
        <v>0</v>
      </c>
      <c r="DF8" s="133"/>
      <c r="DG8" s="134"/>
      <c r="DH8" s="213">
        <f t="shared" ref="DH8:DH71" si="55">(MOD(DG8-DF8,1)*24)/24</f>
        <v>0</v>
      </c>
      <c r="DI8" s="191">
        <f t="shared" ref="DI8:DI12" si="56">DI7+DH8</f>
        <v>0</v>
      </c>
      <c r="DJ8" s="133"/>
      <c r="DK8" s="134"/>
      <c r="DL8" s="213">
        <f t="shared" ref="DL8:DL71" si="57">(MOD(DK8-DJ8,1)*24)/24</f>
        <v>0</v>
      </c>
      <c r="DM8" s="191">
        <f t="shared" ref="DM8:DM12" si="58">DM7+DL8</f>
        <v>0</v>
      </c>
      <c r="DN8" s="133"/>
      <c r="DO8" s="134"/>
      <c r="DP8" s="213">
        <f t="shared" ref="DP8:DP71" si="59">(MOD(DO8-DN8,1)*24)/24</f>
        <v>0</v>
      </c>
      <c r="DQ8" s="191">
        <f t="shared" ref="DQ8:DQ12" si="60">DQ7+DP8</f>
        <v>0</v>
      </c>
      <c r="DR8" s="133"/>
      <c r="DS8" s="134"/>
      <c r="DT8" s="213">
        <f t="shared" ref="DT8:DT71" si="61">(MOD(DS8-DR8,1)*24)/24</f>
        <v>0</v>
      </c>
      <c r="DU8" s="191">
        <f t="shared" ref="DU8:DU12" si="62">DU7+DT8</f>
        <v>0</v>
      </c>
    </row>
    <row r="9" spans="1:215" ht="17.25" customHeight="1" thickBot="1" x14ac:dyDescent="0.3">
      <c r="B9" s="132">
        <f t="shared" si="0"/>
        <v>5</v>
      </c>
      <c r="C9" s="132">
        <f t="shared" si="1"/>
        <v>1</v>
      </c>
      <c r="D9" s="132">
        <f t="shared" si="2"/>
        <v>1</v>
      </c>
      <c r="E9" s="212">
        <f t="shared" si="3"/>
        <v>43469</v>
      </c>
      <c r="F9" s="133"/>
      <c r="G9" s="134"/>
      <c r="H9" s="213">
        <f t="shared" si="4"/>
        <v>0</v>
      </c>
      <c r="I9" s="191">
        <f t="shared" ref="I9:I12" si="63">I8+H9</f>
        <v>0</v>
      </c>
      <c r="J9" s="133"/>
      <c r="K9" s="134"/>
      <c r="L9" s="213">
        <f t="shared" si="5"/>
        <v>0</v>
      </c>
      <c r="M9" s="191">
        <f t="shared" si="6"/>
        <v>0</v>
      </c>
      <c r="N9" s="133"/>
      <c r="O9" s="134"/>
      <c r="P9" s="213">
        <f t="shared" si="7"/>
        <v>0</v>
      </c>
      <c r="Q9" s="191">
        <f t="shared" si="8"/>
        <v>0</v>
      </c>
      <c r="R9" s="133"/>
      <c r="S9" s="134"/>
      <c r="T9" s="213">
        <f t="shared" si="9"/>
        <v>0</v>
      </c>
      <c r="U9" s="191">
        <f t="shared" si="10"/>
        <v>0</v>
      </c>
      <c r="V9" s="133"/>
      <c r="W9" s="134"/>
      <c r="X9" s="213">
        <f t="shared" si="11"/>
        <v>0</v>
      </c>
      <c r="Y9" s="191">
        <f t="shared" si="12"/>
        <v>0</v>
      </c>
      <c r="Z9" s="133"/>
      <c r="AA9" s="134"/>
      <c r="AB9" s="213">
        <f t="shared" si="13"/>
        <v>0</v>
      </c>
      <c r="AC9" s="191">
        <f t="shared" si="14"/>
        <v>0</v>
      </c>
      <c r="AD9" s="133"/>
      <c r="AE9" s="134"/>
      <c r="AF9" s="213">
        <f t="shared" si="15"/>
        <v>0</v>
      </c>
      <c r="AG9" s="191">
        <f t="shared" si="16"/>
        <v>0</v>
      </c>
      <c r="AH9" s="133"/>
      <c r="AI9" s="134"/>
      <c r="AJ9" s="213">
        <f t="shared" si="17"/>
        <v>0</v>
      </c>
      <c r="AK9" s="191">
        <f t="shared" si="18"/>
        <v>0</v>
      </c>
      <c r="AL9" s="133"/>
      <c r="AM9" s="134"/>
      <c r="AN9" s="213">
        <f t="shared" si="19"/>
        <v>0</v>
      </c>
      <c r="AO9" s="191">
        <f t="shared" si="20"/>
        <v>0</v>
      </c>
      <c r="AP9" s="133"/>
      <c r="AQ9" s="134"/>
      <c r="AR9" s="213">
        <f t="shared" si="21"/>
        <v>0</v>
      </c>
      <c r="AS9" s="191">
        <f t="shared" si="22"/>
        <v>0</v>
      </c>
      <c r="AT9" s="133"/>
      <c r="AU9" s="134"/>
      <c r="AV9" s="213">
        <f t="shared" si="23"/>
        <v>0</v>
      </c>
      <c r="AW9" s="191">
        <f t="shared" si="24"/>
        <v>0</v>
      </c>
      <c r="AX9" s="133"/>
      <c r="AY9" s="134"/>
      <c r="AZ9" s="213">
        <f t="shared" si="25"/>
        <v>0</v>
      </c>
      <c r="BA9" s="191">
        <f t="shared" si="26"/>
        <v>0</v>
      </c>
      <c r="BB9" s="133"/>
      <c r="BC9" s="134"/>
      <c r="BD9" s="213">
        <f t="shared" si="27"/>
        <v>0</v>
      </c>
      <c r="BE9" s="191">
        <f t="shared" si="28"/>
        <v>0</v>
      </c>
      <c r="BF9" s="133"/>
      <c r="BG9" s="134"/>
      <c r="BH9" s="213">
        <f t="shared" si="29"/>
        <v>0</v>
      </c>
      <c r="BI9" s="191">
        <f t="shared" si="30"/>
        <v>0</v>
      </c>
      <c r="BJ9" s="133"/>
      <c r="BK9" s="134"/>
      <c r="BL9" s="213">
        <f t="shared" si="31"/>
        <v>0</v>
      </c>
      <c r="BM9" s="191">
        <f t="shared" si="32"/>
        <v>0</v>
      </c>
      <c r="BN9" s="133"/>
      <c r="BO9" s="134"/>
      <c r="BP9" s="213">
        <f t="shared" si="33"/>
        <v>0</v>
      </c>
      <c r="BQ9" s="191">
        <f t="shared" si="34"/>
        <v>0</v>
      </c>
      <c r="BR9" s="133"/>
      <c r="BS9" s="134"/>
      <c r="BT9" s="213">
        <f t="shared" si="35"/>
        <v>0</v>
      </c>
      <c r="BU9" s="191">
        <f t="shared" si="36"/>
        <v>0</v>
      </c>
      <c r="BV9" s="133"/>
      <c r="BW9" s="134"/>
      <c r="BX9" s="213">
        <f t="shared" si="37"/>
        <v>0</v>
      </c>
      <c r="BY9" s="191">
        <f t="shared" si="38"/>
        <v>0</v>
      </c>
      <c r="BZ9" s="133"/>
      <c r="CA9" s="134"/>
      <c r="CB9" s="213">
        <f t="shared" si="39"/>
        <v>0</v>
      </c>
      <c r="CC9" s="191">
        <f t="shared" si="40"/>
        <v>0</v>
      </c>
      <c r="CD9" s="133"/>
      <c r="CE9" s="134"/>
      <c r="CF9" s="213">
        <f t="shared" si="41"/>
        <v>0</v>
      </c>
      <c r="CG9" s="191">
        <f t="shared" si="42"/>
        <v>0</v>
      </c>
      <c r="CH9" s="133"/>
      <c r="CI9" s="134"/>
      <c r="CJ9" s="213">
        <f t="shared" si="43"/>
        <v>0</v>
      </c>
      <c r="CK9" s="191">
        <f t="shared" si="44"/>
        <v>0</v>
      </c>
      <c r="CL9" s="133"/>
      <c r="CM9" s="134"/>
      <c r="CN9" s="213">
        <f t="shared" si="45"/>
        <v>0</v>
      </c>
      <c r="CO9" s="191">
        <f t="shared" si="46"/>
        <v>0</v>
      </c>
      <c r="CP9" s="133"/>
      <c r="CQ9" s="134"/>
      <c r="CR9" s="213">
        <f t="shared" si="47"/>
        <v>0</v>
      </c>
      <c r="CS9" s="191">
        <f t="shared" si="48"/>
        <v>0</v>
      </c>
      <c r="CT9" s="133"/>
      <c r="CU9" s="134"/>
      <c r="CV9" s="213">
        <f t="shared" si="49"/>
        <v>0</v>
      </c>
      <c r="CW9" s="191">
        <f t="shared" si="50"/>
        <v>0</v>
      </c>
      <c r="CX9" s="133"/>
      <c r="CY9" s="134"/>
      <c r="CZ9" s="213">
        <f t="shared" si="51"/>
        <v>0</v>
      </c>
      <c r="DA9" s="191">
        <f t="shared" si="52"/>
        <v>0</v>
      </c>
      <c r="DB9" s="133"/>
      <c r="DC9" s="134"/>
      <c r="DD9" s="213">
        <f t="shared" si="53"/>
        <v>0</v>
      </c>
      <c r="DE9" s="191">
        <f t="shared" si="54"/>
        <v>0</v>
      </c>
      <c r="DF9" s="133"/>
      <c r="DG9" s="134"/>
      <c r="DH9" s="213">
        <f t="shared" si="55"/>
        <v>0</v>
      </c>
      <c r="DI9" s="191">
        <f t="shared" si="56"/>
        <v>0</v>
      </c>
      <c r="DJ9" s="133"/>
      <c r="DK9" s="134"/>
      <c r="DL9" s="213">
        <f t="shared" si="57"/>
        <v>0</v>
      </c>
      <c r="DM9" s="191">
        <f t="shared" si="58"/>
        <v>0</v>
      </c>
      <c r="DN9" s="133"/>
      <c r="DO9" s="134"/>
      <c r="DP9" s="213">
        <f t="shared" si="59"/>
        <v>0</v>
      </c>
      <c r="DQ9" s="191">
        <f t="shared" si="60"/>
        <v>0</v>
      </c>
      <c r="DR9" s="133"/>
      <c r="DS9" s="134"/>
      <c r="DT9" s="213">
        <f t="shared" si="61"/>
        <v>0</v>
      </c>
      <c r="DU9" s="191">
        <f t="shared" si="62"/>
        <v>0</v>
      </c>
    </row>
    <row r="10" spans="1:215" ht="17.25" customHeight="1" thickBot="1" x14ac:dyDescent="0.3">
      <c r="B10" s="132">
        <f t="shared" si="0"/>
        <v>6</v>
      </c>
      <c r="C10" s="132">
        <f t="shared" si="1"/>
        <v>1</v>
      </c>
      <c r="D10" s="132">
        <f t="shared" si="2"/>
        <v>1</v>
      </c>
      <c r="E10" s="212">
        <f t="shared" si="3"/>
        <v>43470</v>
      </c>
      <c r="F10" s="133"/>
      <c r="G10" s="134"/>
      <c r="H10" s="213">
        <f t="shared" si="4"/>
        <v>0</v>
      </c>
      <c r="I10" s="191">
        <f t="shared" si="63"/>
        <v>0</v>
      </c>
      <c r="J10" s="133"/>
      <c r="K10" s="134"/>
      <c r="L10" s="213">
        <f t="shared" si="5"/>
        <v>0</v>
      </c>
      <c r="M10" s="191">
        <f t="shared" si="6"/>
        <v>0</v>
      </c>
      <c r="N10" s="133"/>
      <c r="O10" s="134"/>
      <c r="P10" s="213">
        <f t="shared" si="7"/>
        <v>0</v>
      </c>
      <c r="Q10" s="191">
        <f t="shared" si="8"/>
        <v>0</v>
      </c>
      <c r="R10" s="133"/>
      <c r="S10" s="134"/>
      <c r="T10" s="213">
        <f t="shared" si="9"/>
        <v>0</v>
      </c>
      <c r="U10" s="191">
        <f t="shared" si="10"/>
        <v>0</v>
      </c>
      <c r="V10" s="133"/>
      <c r="W10" s="134"/>
      <c r="X10" s="213">
        <f t="shared" si="11"/>
        <v>0</v>
      </c>
      <c r="Y10" s="191">
        <f t="shared" si="12"/>
        <v>0</v>
      </c>
      <c r="Z10" s="133"/>
      <c r="AA10" s="134"/>
      <c r="AB10" s="213">
        <f t="shared" si="13"/>
        <v>0</v>
      </c>
      <c r="AC10" s="191">
        <f t="shared" si="14"/>
        <v>0</v>
      </c>
      <c r="AD10" s="133"/>
      <c r="AE10" s="134"/>
      <c r="AF10" s="213">
        <f t="shared" si="15"/>
        <v>0</v>
      </c>
      <c r="AG10" s="191">
        <f t="shared" si="16"/>
        <v>0</v>
      </c>
      <c r="AH10" s="133"/>
      <c r="AI10" s="134"/>
      <c r="AJ10" s="213">
        <f t="shared" si="17"/>
        <v>0</v>
      </c>
      <c r="AK10" s="191">
        <f t="shared" si="18"/>
        <v>0</v>
      </c>
      <c r="AL10" s="133"/>
      <c r="AM10" s="134"/>
      <c r="AN10" s="213">
        <f t="shared" si="19"/>
        <v>0</v>
      </c>
      <c r="AO10" s="191">
        <f t="shared" si="20"/>
        <v>0</v>
      </c>
      <c r="AP10" s="133"/>
      <c r="AQ10" s="134"/>
      <c r="AR10" s="213">
        <f t="shared" si="21"/>
        <v>0</v>
      </c>
      <c r="AS10" s="191">
        <f t="shared" si="22"/>
        <v>0</v>
      </c>
      <c r="AT10" s="133"/>
      <c r="AU10" s="134"/>
      <c r="AV10" s="213">
        <f t="shared" si="23"/>
        <v>0</v>
      </c>
      <c r="AW10" s="191">
        <f t="shared" si="24"/>
        <v>0</v>
      </c>
      <c r="AX10" s="133"/>
      <c r="AY10" s="134"/>
      <c r="AZ10" s="213">
        <f t="shared" si="25"/>
        <v>0</v>
      </c>
      <c r="BA10" s="191">
        <f t="shared" si="26"/>
        <v>0</v>
      </c>
      <c r="BB10" s="133"/>
      <c r="BC10" s="134"/>
      <c r="BD10" s="213">
        <f t="shared" si="27"/>
        <v>0</v>
      </c>
      <c r="BE10" s="191">
        <f t="shared" si="28"/>
        <v>0</v>
      </c>
      <c r="BF10" s="133"/>
      <c r="BG10" s="134"/>
      <c r="BH10" s="213">
        <f t="shared" si="29"/>
        <v>0</v>
      </c>
      <c r="BI10" s="191">
        <f t="shared" si="30"/>
        <v>0</v>
      </c>
      <c r="BJ10" s="133"/>
      <c r="BK10" s="134"/>
      <c r="BL10" s="213">
        <f t="shared" si="31"/>
        <v>0</v>
      </c>
      <c r="BM10" s="191">
        <f t="shared" si="32"/>
        <v>0</v>
      </c>
      <c r="BN10" s="133"/>
      <c r="BO10" s="134"/>
      <c r="BP10" s="213">
        <f t="shared" si="33"/>
        <v>0</v>
      </c>
      <c r="BQ10" s="191">
        <f t="shared" si="34"/>
        <v>0</v>
      </c>
      <c r="BR10" s="133"/>
      <c r="BS10" s="134"/>
      <c r="BT10" s="213">
        <f t="shared" si="35"/>
        <v>0</v>
      </c>
      <c r="BU10" s="191">
        <f t="shared" si="36"/>
        <v>0</v>
      </c>
      <c r="BV10" s="133"/>
      <c r="BW10" s="134"/>
      <c r="BX10" s="213">
        <f t="shared" si="37"/>
        <v>0</v>
      </c>
      <c r="BY10" s="191">
        <f t="shared" si="38"/>
        <v>0</v>
      </c>
      <c r="BZ10" s="133"/>
      <c r="CA10" s="134"/>
      <c r="CB10" s="213">
        <f t="shared" si="39"/>
        <v>0</v>
      </c>
      <c r="CC10" s="191">
        <f t="shared" si="40"/>
        <v>0</v>
      </c>
      <c r="CD10" s="133"/>
      <c r="CE10" s="134"/>
      <c r="CF10" s="213">
        <f t="shared" si="41"/>
        <v>0</v>
      </c>
      <c r="CG10" s="191">
        <f t="shared" si="42"/>
        <v>0</v>
      </c>
      <c r="CH10" s="133"/>
      <c r="CI10" s="134"/>
      <c r="CJ10" s="213">
        <f t="shared" si="43"/>
        <v>0</v>
      </c>
      <c r="CK10" s="191">
        <f t="shared" si="44"/>
        <v>0</v>
      </c>
      <c r="CL10" s="133"/>
      <c r="CM10" s="134"/>
      <c r="CN10" s="213">
        <f t="shared" si="45"/>
        <v>0</v>
      </c>
      <c r="CO10" s="191">
        <f t="shared" si="46"/>
        <v>0</v>
      </c>
      <c r="CP10" s="133"/>
      <c r="CQ10" s="134"/>
      <c r="CR10" s="213">
        <f t="shared" si="47"/>
        <v>0</v>
      </c>
      <c r="CS10" s="191">
        <f t="shared" si="48"/>
        <v>0</v>
      </c>
      <c r="CT10" s="133"/>
      <c r="CU10" s="134"/>
      <c r="CV10" s="213">
        <f t="shared" si="49"/>
        <v>0</v>
      </c>
      <c r="CW10" s="191">
        <f t="shared" si="50"/>
        <v>0</v>
      </c>
      <c r="CX10" s="133"/>
      <c r="CY10" s="134"/>
      <c r="CZ10" s="213">
        <f t="shared" si="51"/>
        <v>0</v>
      </c>
      <c r="DA10" s="191">
        <f t="shared" si="52"/>
        <v>0</v>
      </c>
      <c r="DB10" s="133"/>
      <c r="DC10" s="134"/>
      <c r="DD10" s="213">
        <f t="shared" si="53"/>
        <v>0</v>
      </c>
      <c r="DE10" s="191">
        <f t="shared" si="54"/>
        <v>0</v>
      </c>
      <c r="DF10" s="133"/>
      <c r="DG10" s="134"/>
      <c r="DH10" s="213">
        <f t="shared" si="55"/>
        <v>0</v>
      </c>
      <c r="DI10" s="191">
        <f t="shared" si="56"/>
        <v>0</v>
      </c>
      <c r="DJ10" s="133"/>
      <c r="DK10" s="134"/>
      <c r="DL10" s="213">
        <f t="shared" si="57"/>
        <v>0</v>
      </c>
      <c r="DM10" s="191">
        <f t="shared" si="58"/>
        <v>0</v>
      </c>
      <c r="DN10" s="133"/>
      <c r="DO10" s="134"/>
      <c r="DP10" s="213">
        <f t="shared" si="59"/>
        <v>0</v>
      </c>
      <c r="DQ10" s="191">
        <f t="shared" si="60"/>
        <v>0</v>
      </c>
      <c r="DR10" s="133"/>
      <c r="DS10" s="134"/>
      <c r="DT10" s="213">
        <f t="shared" si="61"/>
        <v>0</v>
      </c>
      <c r="DU10" s="191">
        <f t="shared" si="62"/>
        <v>0</v>
      </c>
    </row>
    <row r="11" spans="1:215" ht="17.25" customHeight="1" thickBot="1" x14ac:dyDescent="0.3">
      <c r="B11" s="132">
        <f t="shared" si="0"/>
        <v>7</v>
      </c>
      <c r="C11" s="132">
        <f t="shared" si="1"/>
        <v>1</v>
      </c>
      <c r="D11" s="132">
        <f t="shared" si="2"/>
        <v>1</v>
      </c>
      <c r="E11" s="212">
        <f t="shared" si="3"/>
        <v>43471</v>
      </c>
      <c r="F11" s="133"/>
      <c r="G11" s="134"/>
      <c r="H11" s="213">
        <f t="shared" si="4"/>
        <v>0</v>
      </c>
      <c r="I11" s="191">
        <f t="shared" si="63"/>
        <v>0</v>
      </c>
      <c r="J11" s="133"/>
      <c r="K11" s="134"/>
      <c r="L11" s="213">
        <f t="shared" si="5"/>
        <v>0</v>
      </c>
      <c r="M11" s="191">
        <f t="shared" si="6"/>
        <v>0</v>
      </c>
      <c r="N11" s="133"/>
      <c r="O11" s="134"/>
      <c r="P11" s="213">
        <f t="shared" si="7"/>
        <v>0</v>
      </c>
      <c r="Q11" s="191">
        <f t="shared" si="8"/>
        <v>0</v>
      </c>
      <c r="R11" s="133"/>
      <c r="S11" s="134"/>
      <c r="T11" s="213">
        <f t="shared" si="9"/>
        <v>0</v>
      </c>
      <c r="U11" s="191">
        <f t="shared" si="10"/>
        <v>0</v>
      </c>
      <c r="V11" s="133"/>
      <c r="W11" s="134"/>
      <c r="X11" s="213">
        <f t="shared" si="11"/>
        <v>0</v>
      </c>
      <c r="Y11" s="191">
        <f t="shared" si="12"/>
        <v>0</v>
      </c>
      <c r="Z11" s="133"/>
      <c r="AA11" s="134"/>
      <c r="AB11" s="213">
        <f t="shared" si="13"/>
        <v>0</v>
      </c>
      <c r="AC11" s="191">
        <f t="shared" si="14"/>
        <v>0</v>
      </c>
      <c r="AD11" s="133"/>
      <c r="AE11" s="134"/>
      <c r="AF11" s="213">
        <f t="shared" si="15"/>
        <v>0</v>
      </c>
      <c r="AG11" s="191">
        <f t="shared" si="16"/>
        <v>0</v>
      </c>
      <c r="AH11" s="133"/>
      <c r="AI11" s="134"/>
      <c r="AJ11" s="213">
        <f t="shared" si="17"/>
        <v>0</v>
      </c>
      <c r="AK11" s="191">
        <f t="shared" si="18"/>
        <v>0</v>
      </c>
      <c r="AL11" s="133"/>
      <c r="AM11" s="134"/>
      <c r="AN11" s="213">
        <f t="shared" si="19"/>
        <v>0</v>
      </c>
      <c r="AO11" s="191">
        <f t="shared" si="20"/>
        <v>0</v>
      </c>
      <c r="AP11" s="133"/>
      <c r="AQ11" s="134"/>
      <c r="AR11" s="213">
        <f t="shared" si="21"/>
        <v>0</v>
      </c>
      <c r="AS11" s="191">
        <f t="shared" si="22"/>
        <v>0</v>
      </c>
      <c r="AT11" s="133"/>
      <c r="AU11" s="134"/>
      <c r="AV11" s="213">
        <f t="shared" si="23"/>
        <v>0</v>
      </c>
      <c r="AW11" s="191">
        <f t="shared" si="24"/>
        <v>0</v>
      </c>
      <c r="AX11" s="133"/>
      <c r="AY11" s="134"/>
      <c r="AZ11" s="213">
        <f t="shared" si="25"/>
        <v>0</v>
      </c>
      <c r="BA11" s="191">
        <f t="shared" si="26"/>
        <v>0</v>
      </c>
      <c r="BB11" s="133"/>
      <c r="BC11" s="134"/>
      <c r="BD11" s="213">
        <f t="shared" si="27"/>
        <v>0</v>
      </c>
      <c r="BE11" s="191">
        <f t="shared" si="28"/>
        <v>0</v>
      </c>
      <c r="BF11" s="133"/>
      <c r="BG11" s="134"/>
      <c r="BH11" s="213">
        <f t="shared" si="29"/>
        <v>0</v>
      </c>
      <c r="BI11" s="191">
        <f t="shared" si="30"/>
        <v>0</v>
      </c>
      <c r="BJ11" s="133"/>
      <c r="BK11" s="134"/>
      <c r="BL11" s="213">
        <f t="shared" si="31"/>
        <v>0</v>
      </c>
      <c r="BM11" s="191">
        <f t="shared" si="32"/>
        <v>0</v>
      </c>
      <c r="BN11" s="133"/>
      <c r="BO11" s="134"/>
      <c r="BP11" s="213">
        <f t="shared" si="33"/>
        <v>0</v>
      </c>
      <c r="BQ11" s="191">
        <f t="shared" si="34"/>
        <v>0</v>
      </c>
      <c r="BR11" s="133"/>
      <c r="BS11" s="134"/>
      <c r="BT11" s="213">
        <f t="shared" si="35"/>
        <v>0</v>
      </c>
      <c r="BU11" s="191">
        <f t="shared" si="36"/>
        <v>0</v>
      </c>
      <c r="BV11" s="133"/>
      <c r="BW11" s="134"/>
      <c r="BX11" s="213">
        <f t="shared" si="37"/>
        <v>0</v>
      </c>
      <c r="BY11" s="191">
        <f t="shared" si="38"/>
        <v>0</v>
      </c>
      <c r="BZ11" s="133"/>
      <c r="CA11" s="134"/>
      <c r="CB11" s="213">
        <f t="shared" si="39"/>
        <v>0</v>
      </c>
      <c r="CC11" s="191">
        <f t="shared" si="40"/>
        <v>0</v>
      </c>
      <c r="CD11" s="133"/>
      <c r="CE11" s="134"/>
      <c r="CF11" s="213">
        <f t="shared" si="41"/>
        <v>0</v>
      </c>
      <c r="CG11" s="191">
        <f t="shared" si="42"/>
        <v>0</v>
      </c>
      <c r="CH11" s="133"/>
      <c r="CI11" s="134"/>
      <c r="CJ11" s="213">
        <f t="shared" si="43"/>
        <v>0</v>
      </c>
      <c r="CK11" s="191">
        <f t="shared" si="44"/>
        <v>0</v>
      </c>
      <c r="CL11" s="133"/>
      <c r="CM11" s="134"/>
      <c r="CN11" s="213">
        <f t="shared" si="45"/>
        <v>0</v>
      </c>
      <c r="CO11" s="191">
        <f t="shared" si="46"/>
        <v>0</v>
      </c>
      <c r="CP11" s="133"/>
      <c r="CQ11" s="134"/>
      <c r="CR11" s="213">
        <f t="shared" si="47"/>
        <v>0</v>
      </c>
      <c r="CS11" s="191">
        <f t="shared" si="48"/>
        <v>0</v>
      </c>
      <c r="CT11" s="133"/>
      <c r="CU11" s="134"/>
      <c r="CV11" s="213">
        <f t="shared" si="49"/>
        <v>0</v>
      </c>
      <c r="CW11" s="191">
        <f t="shared" si="50"/>
        <v>0</v>
      </c>
      <c r="CX11" s="133"/>
      <c r="CY11" s="134"/>
      <c r="CZ11" s="213">
        <f t="shared" si="51"/>
        <v>0</v>
      </c>
      <c r="DA11" s="191">
        <f t="shared" si="52"/>
        <v>0</v>
      </c>
      <c r="DB11" s="133"/>
      <c r="DC11" s="134"/>
      <c r="DD11" s="213">
        <f t="shared" si="53"/>
        <v>0</v>
      </c>
      <c r="DE11" s="191">
        <f t="shared" si="54"/>
        <v>0</v>
      </c>
      <c r="DF11" s="133"/>
      <c r="DG11" s="134"/>
      <c r="DH11" s="213">
        <f t="shared" si="55"/>
        <v>0</v>
      </c>
      <c r="DI11" s="191">
        <f t="shared" si="56"/>
        <v>0</v>
      </c>
      <c r="DJ11" s="133"/>
      <c r="DK11" s="134"/>
      <c r="DL11" s="213">
        <f t="shared" si="57"/>
        <v>0</v>
      </c>
      <c r="DM11" s="191">
        <f t="shared" si="58"/>
        <v>0</v>
      </c>
      <c r="DN11" s="133"/>
      <c r="DO11" s="134"/>
      <c r="DP11" s="213">
        <f t="shared" si="59"/>
        <v>0</v>
      </c>
      <c r="DQ11" s="191">
        <f t="shared" si="60"/>
        <v>0</v>
      </c>
      <c r="DR11" s="133"/>
      <c r="DS11" s="134"/>
      <c r="DT11" s="213">
        <f t="shared" si="61"/>
        <v>0</v>
      </c>
      <c r="DU11" s="191">
        <f t="shared" si="62"/>
        <v>0</v>
      </c>
    </row>
    <row r="12" spans="1:215" ht="17.25" customHeight="1" thickBot="1" x14ac:dyDescent="0.3">
      <c r="B12" s="132">
        <f t="shared" si="0"/>
        <v>1</v>
      </c>
      <c r="C12" s="132">
        <f t="shared" si="1"/>
        <v>2</v>
      </c>
      <c r="D12" s="132">
        <f t="shared" si="2"/>
        <v>1</v>
      </c>
      <c r="E12" s="212">
        <f t="shared" si="3"/>
        <v>43472</v>
      </c>
      <c r="F12" s="133"/>
      <c r="G12" s="134"/>
      <c r="H12" s="213">
        <f t="shared" si="4"/>
        <v>0</v>
      </c>
      <c r="I12" s="191">
        <f t="shared" si="63"/>
        <v>0</v>
      </c>
      <c r="J12" s="133"/>
      <c r="K12" s="134"/>
      <c r="L12" s="213">
        <f t="shared" si="5"/>
        <v>0</v>
      </c>
      <c r="M12" s="191">
        <f t="shared" si="6"/>
        <v>0</v>
      </c>
      <c r="N12" s="133"/>
      <c r="O12" s="134"/>
      <c r="P12" s="213">
        <f t="shared" si="7"/>
        <v>0</v>
      </c>
      <c r="Q12" s="191">
        <f t="shared" si="8"/>
        <v>0</v>
      </c>
      <c r="R12" s="133"/>
      <c r="S12" s="134"/>
      <c r="T12" s="213">
        <f t="shared" si="9"/>
        <v>0</v>
      </c>
      <c r="U12" s="191">
        <f t="shared" si="10"/>
        <v>0</v>
      </c>
      <c r="V12" s="133"/>
      <c r="W12" s="134"/>
      <c r="X12" s="213">
        <f t="shared" si="11"/>
        <v>0</v>
      </c>
      <c r="Y12" s="191">
        <f t="shared" si="12"/>
        <v>0</v>
      </c>
      <c r="Z12" s="133"/>
      <c r="AA12" s="134"/>
      <c r="AB12" s="213">
        <f t="shared" si="13"/>
        <v>0</v>
      </c>
      <c r="AC12" s="191">
        <f t="shared" si="14"/>
        <v>0</v>
      </c>
      <c r="AD12" s="133"/>
      <c r="AE12" s="134"/>
      <c r="AF12" s="213">
        <f t="shared" si="15"/>
        <v>0</v>
      </c>
      <c r="AG12" s="191">
        <f t="shared" si="16"/>
        <v>0</v>
      </c>
      <c r="AH12" s="133"/>
      <c r="AI12" s="134"/>
      <c r="AJ12" s="213">
        <f t="shared" si="17"/>
        <v>0</v>
      </c>
      <c r="AK12" s="191">
        <f t="shared" si="18"/>
        <v>0</v>
      </c>
      <c r="AL12" s="133"/>
      <c r="AM12" s="134"/>
      <c r="AN12" s="213">
        <f t="shared" si="19"/>
        <v>0</v>
      </c>
      <c r="AO12" s="191">
        <f t="shared" si="20"/>
        <v>0</v>
      </c>
      <c r="AP12" s="133"/>
      <c r="AQ12" s="134"/>
      <c r="AR12" s="213">
        <f t="shared" si="21"/>
        <v>0</v>
      </c>
      <c r="AS12" s="191">
        <f t="shared" si="22"/>
        <v>0</v>
      </c>
      <c r="AT12" s="133"/>
      <c r="AU12" s="134"/>
      <c r="AV12" s="213">
        <f t="shared" si="23"/>
        <v>0</v>
      </c>
      <c r="AW12" s="191">
        <f t="shared" si="24"/>
        <v>0</v>
      </c>
      <c r="AX12" s="133"/>
      <c r="AY12" s="134"/>
      <c r="AZ12" s="213">
        <f t="shared" si="25"/>
        <v>0</v>
      </c>
      <c r="BA12" s="191">
        <f t="shared" si="26"/>
        <v>0</v>
      </c>
      <c r="BB12" s="133"/>
      <c r="BC12" s="134"/>
      <c r="BD12" s="213">
        <f t="shared" si="27"/>
        <v>0</v>
      </c>
      <c r="BE12" s="191">
        <f t="shared" si="28"/>
        <v>0</v>
      </c>
      <c r="BF12" s="133"/>
      <c r="BG12" s="134"/>
      <c r="BH12" s="213">
        <f t="shared" si="29"/>
        <v>0</v>
      </c>
      <c r="BI12" s="191">
        <f t="shared" si="30"/>
        <v>0</v>
      </c>
      <c r="BJ12" s="133"/>
      <c r="BK12" s="134"/>
      <c r="BL12" s="213">
        <f t="shared" si="31"/>
        <v>0</v>
      </c>
      <c r="BM12" s="191">
        <f t="shared" si="32"/>
        <v>0</v>
      </c>
      <c r="BN12" s="133"/>
      <c r="BO12" s="134"/>
      <c r="BP12" s="213">
        <f t="shared" si="33"/>
        <v>0</v>
      </c>
      <c r="BQ12" s="191">
        <f t="shared" si="34"/>
        <v>0</v>
      </c>
      <c r="BR12" s="133"/>
      <c r="BS12" s="134"/>
      <c r="BT12" s="213">
        <f t="shared" si="35"/>
        <v>0</v>
      </c>
      <c r="BU12" s="191">
        <f t="shared" si="36"/>
        <v>0</v>
      </c>
      <c r="BV12" s="133"/>
      <c r="BW12" s="134"/>
      <c r="BX12" s="213">
        <f t="shared" si="37"/>
        <v>0</v>
      </c>
      <c r="BY12" s="191">
        <f t="shared" si="38"/>
        <v>0</v>
      </c>
      <c r="BZ12" s="133"/>
      <c r="CA12" s="134"/>
      <c r="CB12" s="213">
        <f t="shared" si="39"/>
        <v>0</v>
      </c>
      <c r="CC12" s="191">
        <f t="shared" si="40"/>
        <v>0</v>
      </c>
      <c r="CD12" s="133"/>
      <c r="CE12" s="134"/>
      <c r="CF12" s="213">
        <f t="shared" si="41"/>
        <v>0</v>
      </c>
      <c r="CG12" s="191">
        <f t="shared" si="42"/>
        <v>0</v>
      </c>
      <c r="CH12" s="133"/>
      <c r="CI12" s="134"/>
      <c r="CJ12" s="213">
        <f t="shared" si="43"/>
        <v>0</v>
      </c>
      <c r="CK12" s="191">
        <f t="shared" si="44"/>
        <v>0</v>
      </c>
      <c r="CL12" s="133"/>
      <c r="CM12" s="134"/>
      <c r="CN12" s="213">
        <f t="shared" si="45"/>
        <v>0</v>
      </c>
      <c r="CO12" s="191">
        <f t="shared" si="46"/>
        <v>0</v>
      </c>
      <c r="CP12" s="133"/>
      <c r="CQ12" s="134"/>
      <c r="CR12" s="213">
        <f t="shared" si="47"/>
        <v>0</v>
      </c>
      <c r="CS12" s="191">
        <f t="shared" si="48"/>
        <v>0</v>
      </c>
      <c r="CT12" s="133"/>
      <c r="CU12" s="134"/>
      <c r="CV12" s="213">
        <f t="shared" si="49"/>
        <v>0</v>
      </c>
      <c r="CW12" s="191">
        <f t="shared" si="50"/>
        <v>0</v>
      </c>
      <c r="CX12" s="133"/>
      <c r="CY12" s="134"/>
      <c r="CZ12" s="213">
        <f t="shared" si="51"/>
        <v>0</v>
      </c>
      <c r="DA12" s="191">
        <f t="shared" si="52"/>
        <v>0</v>
      </c>
      <c r="DB12" s="133"/>
      <c r="DC12" s="134"/>
      <c r="DD12" s="213">
        <f t="shared" si="53"/>
        <v>0</v>
      </c>
      <c r="DE12" s="191">
        <f t="shared" si="54"/>
        <v>0</v>
      </c>
      <c r="DF12" s="133"/>
      <c r="DG12" s="134"/>
      <c r="DH12" s="213">
        <f t="shared" si="55"/>
        <v>0</v>
      </c>
      <c r="DI12" s="191">
        <f t="shared" si="56"/>
        <v>0</v>
      </c>
      <c r="DJ12" s="133"/>
      <c r="DK12" s="134"/>
      <c r="DL12" s="213">
        <f t="shared" si="57"/>
        <v>0</v>
      </c>
      <c r="DM12" s="191">
        <f t="shared" si="58"/>
        <v>0</v>
      </c>
      <c r="DN12" s="133"/>
      <c r="DO12" s="134"/>
      <c r="DP12" s="213">
        <f t="shared" si="59"/>
        <v>0</v>
      </c>
      <c r="DQ12" s="191">
        <f t="shared" si="60"/>
        <v>0</v>
      </c>
      <c r="DR12" s="133"/>
      <c r="DS12" s="134"/>
      <c r="DT12" s="213">
        <f t="shared" si="61"/>
        <v>0</v>
      </c>
      <c r="DU12" s="191">
        <f t="shared" si="62"/>
        <v>0</v>
      </c>
    </row>
    <row r="13" spans="1:215" ht="17.25" customHeight="1" thickBot="1" x14ac:dyDescent="0.3">
      <c r="B13" s="132">
        <f t="shared" si="0"/>
        <v>2</v>
      </c>
      <c r="C13" s="132">
        <f t="shared" si="1"/>
        <v>2</v>
      </c>
      <c r="D13" s="132">
        <f t="shared" si="2"/>
        <v>1</v>
      </c>
      <c r="E13" s="212">
        <f t="shared" si="3"/>
        <v>43473</v>
      </c>
      <c r="F13" s="133"/>
      <c r="G13" s="134"/>
      <c r="H13" s="213">
        <f t="shared" si="4"/>
        <v>0</v>
      </c>
      <c r="I13" s="191">
        <f>H13</f>
        <v>0</v>
      </c>
      <c r="J13" s="133"/>
      <c r="K13" s="134"/>
      <c r="L13" s="213">
        <f t="shared" si="5"/>
        <v>0</v>
      </c>
      <c r="M13" s="191">
        <f>L13</f>
        <v>0</v>
      </c>
      <c r="N13" s="133"/>
      <c r="O13" s="134"/>
      <c r="P13" s="213">
        <f t="shared" si="7"/>
        <v>0</v>
      </c>
      <c r="Q13" s="191">
        <f>P13</f>
        <v>0</v>
      </c>
      <c r="R13" s="133"/>
      <c r="S13" s="134"/>
      <c r="T13" s="213">
        <f t="shared" si="9"/>
        <v>0</v>
      </c>
      <c r="U13" s="191">
        <f>T13</f>
        <v>0</v>
      </c>
      <c r="V13" s="133"/>
      <c r="W13" s="134"/>
      <c r="X13" s="213">
        <f t="shared" si="11"/>
        <v>0</v>
      </c>
      <c r="Y13" s="191">
        <f>X13</f>
        <v>0</v>
      </c>
      <c r="Z13" s="133"/>
      <c r="AA13" s="134"/>
      <c r="AB13" s="213">
        <f t="shared" si="13"/>
        <v>0</v>
      </c>
      <c r="AC13" s="191">
        <f>AB13</f>
        <v>0</v>
      </c>
      <c r="AD13" s="133"/>
      <c r="AE13" s="134"/>
      <c r="AF13" s="213">
        <f t="shared" si="15"/>
        <v>0</v>
      </c>
      <c r="AG13" s="191">
        <f>AF13</f>
        <v>0</v>
      </c>
      <c r="AH13" s="133"/>
      <c r="AI13" s="134"/>
      <c r="AJ13" s="213">
        <f t="shared" si="17"/>
        <v>0</v>
      </c>
      <c r="AK13" s="191">
        <f>AJ13</f>
        <v>0</v>
      </c>
      <c r="AL13" s="133"/>
      <c r="AM13" s="134"/>
      <c r="AN13" s="213">
        <f t="shared" si="19"/>
        <v>0</v>
      </c>
      <c r="AO13" s="191">
        <f>AN13</f>
        <v>0</v>
      </c>
      <c r="AP13" s="133"/>
      <c r="AQ13" s="134"/>
      <c r="AR13" s="213">
        <f t="shared" si="21"/>
        <v>0</v>
      </c>
      <c r="AS13" s="191">
        <f>AR13</f>
        <v>0</v>
      </c>
      <c r="AT13" s="133"/>
      <c r="AU13" s="134"/>
      <c r="AV13" s="213">
        <f t="shared" si="23"/>
        <v>0</v>
      </c>
      <c r="AW13" s="191">
        <f>AV13</f>
        <v>0</v>
      </c>
      <c r="AX13" s="133"/>
      <c r="AY13" s="134"/>
      <c r="AZ13" s="213">
        <f t="shared" si="25"/>
        <v>0</v>
      </c>
      <c r="BA13" s="191">
        <f>AZ13</f>
        <v>0</v>
      </c>
      <c r="BB13" s="133"/>
      <c r="BC13" s="134"/>
      <c r="BD13" s="213">
        <f t="shared" si="27"/>
        <v>0</v>
      </c>
      <c r="BE13" s="191">
        <f>BD13</f>
        <v>0</v>
      </c>
      <c r="BF13" s="133"/>
      <c r="BG13" s="134"/>
      <c r="BH13" s="213">
        <f t="shared" si="29"/>
        <v>0</v>
      </c>
      <c r="BI13" s="191">
        <f>BH13</f>
        <v>0</v>
      </c>
      <c r="BJ13" s="133"/>
      <c r="BK13" s="134"/>
      <c r="BL13" s="213">
        <f t="shared" si="31"/>
        <v>0</v>
      </c>
      <c r="BM13" s="191">
        <f>BL13</f>
        <v>0</v>
      </c>
      <c r="BN13" s="133"/>
      <c r="BO13" s="134"/>
      <c r="BP13" s="213">
        <f t="shared" si="33"/>
        <v>0</v>
      </c>
      <c r="BQ13" s="191">
        <f>BP13</f>
        <v>0</v>
      </c>
      <c r="BR13" s="133"/>
      <c r="BS13" s="134"/>
      <c r="BT13" s="213">
        <f t="shared" si="35"/>
        <v>0</v>
      </c>
      <c r="BU13" s="191">
        <f>BT13</f>
        <v>0</v>
      </c>
      <c r="BV13" s="133"/>
      <c r="BW13" s="134"/>
      <c r="BX13" s="213">
        <f t="shared" si="37"/>
        <v>0</v>
      </c>
      <c r="BY13" s="191">
        <f>BX13</f>
        <v>0</v>
      </c>
      <c r="BZ13" s="133"/>
      <c r="CA13" s="134"/>
      <c r="CB13" s="213">
        <f t="shared" si="39"/>
        <v>0</v>
      </c>
      <c r="CC13" s="191">
        <f>CB13</f>
        <v>0</v>
      </c>
      <c r="CD13" s="133"/>
      <c r="CE13" s="134"/>
      <c r="CF13" s="213">
        <f t="shared" si="41"/>
        <v>0</v>
      </c>
      <c r="CG13" s="191">
        <f>CF13</f>
        <v>0</v>
      </c>
      <c r="CH13" s="133"/>
      <c r="CI13" s="134"/>
      <c r="CJ13" s="213">
        <f t="shared" si="43"/>
        <v>0</v>
      </c>
      <c r="CK13" s="191">
        <f>CJ13</f>
        <v>0</v>
      </c>
      <c r="CL13" s="133"/>
      <c r="CM13" s="134"/>
      <c r="CN13" s="213">
        <f t="shared" si="45"/>
        <v>0</v>
      </c>
      <c r="CO13" s="191">
        <f>CN13</f>
        <v>0</v>
      </c>
      <c r="CP13" s="133"/>
      <c r="CQ13" s="134"/>
      <c r="CR13" s="213">
        <f t="shared" si="47"/>
        <v>0</v>
      </c>
      <c r="CS13" s="191">
        <f>CR13</f>
        <v>0</v>
      </c>
      <c r="CT13" s="133"/>
      <c r="CU13" s="134"/>
      <c r="CV13" s="213">
        <f t="shared" si="49"/>
        <v>0</v>
      </c>
      <c r="CW13" s="191">
        <f>CV13</f>
        <v>0</v>
      </c>
      <c r="CX13" s="133"/>
      <c r="CY13" s="134"/>
      <c r="CZ13" s="213">
        <f t="shared" si="51"/>
        <v>0</v>
      </c>
      <c r="DA13" s="191">
        <f>CZ13</f>
        <v>0</v>
      </c>
      <c r="DB13" s="133"/>
      <c r="DC13" s="134"/>
      <c r="DD13" s="213">
        <f t="shared" si="53"/>
        <v>0</v>
      </c>
      <c r="DE13" s="191">
        <f>DD13</f>
        <v>0</v>
      </c>
      <c r="DF13" s="133"/>
      <c r="DG13" s="134"/>
      <c r="DH13" s="213">
        <f t="shared" si="55"/>
        <v>0</v>
      </c>
      <c r="DI13" s="191">
        <f>DH13</f>
        <v>0</v>
      </c>
      <c r="DJ13" s="133"/>
      <c r="DK13" s="134"/>
      <c r="DL13" s="213">
        <f t="shared" si="57"/>
        <v>0</v>
      </c>
      <c r="DM13" s="191">
        <f>DL13</f>
        <v>0</v>
      </c>
      <c r="DN13" s="133"/>
      <c r="DO13" s="134"/>
      <c r="DP13" s="213">
        <f t="shared" si="59"/>
        <v>0</v>
      </c>
      <c r="DQ13" s="191">
        <f>DP13</f>
        <v>0</v>
      </c>
      <c r="DR13" s="133"/>
      <c r="DS13" s="134"/>
      <c r="DT13" s="213">
        <f t="shared" si="61"/>
        <v>0</v>
      </c>
      <c r="DU13" s="191">
        <f>DT13</f>
        <v>0</v>
      </c>
    </row>
    <row r="14" spans="1:215" ht="17.25" customHeight="1" thickBot="1" x14ac:dyDescent="0.3">
      <c r="B14" s="132">
        <f t="shared" si="0"/>
        <v>3</v>
      </c>
      <c r="C14" s="132">
        <f t="shared" si="1"/>
        <v>2</v>
      </c>
      <c r="D14" s="132">
        <f t="shared" si="2"/>
        <v>1</v>
      </c>
      <c r="E14" s="212">
        <f t="shared" si="3"/>
        <v>43474</v>
      </c>
      <c r="F14" s="133"/>
      <c r="G14" s="134"/>
      <c r="H14" s="213">
        <f t="shared" si="4"/>
        <v>0</v>
      </c>
      <c r="I14" s="191">
        <f>I13+H14</f>
        <v>0</v>
      </c>
      <c r="J14" s="133"/>
      <c r="K14" s="134"/>
      <c r="L14" s="213">
        <f t="shared" si="5"/>
        <v>0</v>
      </c>
      <c r="M14" s="191">
        <f>M13+L14</f>
        <v>0</v>
      </c>
      <c r="N14" s="133"/>
      <c r="O14" s="134"/>
      <c r="P14" s="213">
        <f t="shared" si="7"/>
        <v>0</v>
      </c>
      <c r="Q14" s="191">
        <f>Q13+P14</f>
        <v>0</v>
      </c>
      <c r="R14" s="133"/>
      <c r="S14" s="134"/>
      <c r="T14" s="213">
        <f t="shared" si="9"/>
        <v>0</v>
      </c>
      <c r="U14" s="191">
        <f>U13+T14</f>
        <v>0</v>
      </c>
      <c r="V14" s="133"/>
      <c r="W14" s="134"/>
      <c r="X14" s="213">
        <f t="shared" si="11"/>
        <v>0</v>
      </c>
      <c r="Y14" s="191">
        <f>Y13+X14</f>
        <v>0</v>
      </c>
      <c r="Z14" s="133"/>
      <c r="AA14" s="134"/>
      <c r="AB14" s="213">
        <f t="shared" si="13"/>
        <v>0</v>
      </c>
      <c r="AC14" s="191">
        <f>AC13+AB14</f>
        <v>0</v>
      </c>
      <c r="AD14" s="133"/>
      <c r="AE14" s="134"/>
      <c r="AF14" s="213">
        <f t="shared" si="15"/>
        <v>0</v>
      </c>
      <c r="AG14" s="191">
        <f>AG13+AF14</f>
        <v>0</v>
      </c>
      <c r="AH14" s="133"/>
      <c r="AI14" s="134"/>
      <c r="AJ14" s="213">
        <f t="shared" si="17"/>
        <v>0</v>
      </c>
      <c r="AK14" s="191">
        <f>AK13+AJ14</f>
        <v>0</v>
      </c>
      <c r="AL14" s="133"/>
      <c r="AM14" s="134"/>
      <c r="AN14" s="213">
        <f t="shared" si="19"/>
        <v>0</v>
      </c>
      <c r="AO14" s="191">
        <f>AO13+AN14</f>
        <v>0</v>
      </c>
      <c r="AP14" s="133"/>
      <c r="AQ14" s="134"/>
      <c r="AR14" s="213">
        <f t="shared" si="21"/>
        <v>0</v>
      </c>
      <c r="AS14" s="191">
        <f>AS13+AR14</f>
        <v>0</v>
      </c>
      <c r="AT14" s="133"/>
      <c r="AU14" s="134"/>
      <c r="AV14" s="213">
        <f t="shared" si="23"/>
        <v>0</v>
      </c>
      <c r="AW14" s="191">
        <f>AW13+AV14</f>
        <v>0</v>
      </c>
      <c r="AX14" s="133"/>
      <c r="AY14" s="134"/>
      <c r="AZ14" s="213">
        <f t="shared" si="25"/>
        <v>0</v>
      </c>
      <c r="BA14" s="191">
        <f>BA13+AZ14</f>
        <v>0</v>
      </c>
      <c r="BB14" s="133"/>
      <c r="BC14" s="134"/>
      <c r="BD14" s="213">
        <f t="shared" si="27"/>
        <v>0</v>
      </c>
      <c r="BE14" s="191">
        <f>BE13+BD14</f>
        <v>0</v>
      </c>
      <c r="BF14" s="133"/>
      <c r="BG14" s="134"/>
      <c r="BH14" s="213">
        <f t="shared" si="29"/>
        <v>0</v>
      </c>
      <c r="BI14" s="191">
        <f>BI13+BH14</f>
        <v>0</v>
      </c>
      <c r="BJ14" s="133"/>
      <c r="BK14" s="134"/>
      <c r="BL14" s="213">
        <f t="shared" si="31"/>
        <v>0</v>
      </c>
      <c r="BM14" s="191">
        <f>BM13+BL14</f>
        <v>0</v>
      </c>
      <c r="BN14" s="133"/>
      <c r="BO14" s="134"/>
      <c r="BP14" s="213">
        <f t="shared" si="33"/>
        <v>0</v>
      </c>
      <c r="BQ14" s="191">
        <f>BQ13+BP14</f>
        <v>0</v>
      </c>
      <c r="BR14" s="133"/>
      <c r="BS14" s="134"/>
      <c r="BT14" s="213">
        <f t="shared" si="35"/>
        <v>0</v>
      </c>
      <c r="BU14" s="191">
        <f>BU13+BT14</f>
        <v>0</v>
      </c>
      <c r="BV14" s="133"/>
      <c r="BW14" s="134"/>
      <c r="BX14" s="213">
        <f t="shared" si="37"/>
        <v>0</v>
      </c>
      <c r="BY14" s="191">
        <f>BY13+BX14</f>
        <v>0</v>
      </c>
      <c r="BZ14" s="133"/>
      <c r="CA14" s="134"/>
      <c r="CB14" s="213">
        <f t="shared" si="39"/>
        <v>0</v>
      </c>
      <c r="CC14" s="191">
        <f>CC13+CB14</f>
        <v>0</v>
      </c>
      <c r="CD14" s="133"/>
      <c r="CE14" s="134"/>
      <c r="CF14" s="213">
        <f t="shared" si="41"/>
        <v>0</v>
      </c>
      <c r="CG14" s="191">
        <f>CG13+CF14</f>
        <v>0</v>
      </c>
      <c r="CH14" s="133"/>
      <c r="CI14" s="134"/>
      <c r="CJ14" s="213">
        <f t="shared" si="43"/>
        <v>0</v>
      </c>
      <c r="CK14" s="191">
        <f>CK13+CJ14</f>
        <v>0</v>
      </c>
      <c r="CL14" s="133"/>
      <c r="CM14" s="134"/>
      <c r="CN14" s="213">
        <f t="shared" si="45"/>
        <v>0</v>
      </c>
      <c r="CO14" s="191">
        <f>CO13+CN14</f>
        <v>0</v>
      </c>
      <c r="CP14" s="133"/>
      <c r="CQ14" s="134"/>
      <c r="CR14" s="213">
        <f t="shared" si="47"/>
        <v>0</v>
      </c>
      <c r="CS14" s="191">
        <f>CS13+CR14</f>
        <v>0</v>
      </c>
      <c r="CT14" s="133"/>
      <c r="CU14" s="134"/>
      <c r="CV14" s="213">
        <f t="shared" si="49"/>
        <v>0</v>
      </c>
      <c r="CW14" s="191">
        <f>CW13+CV14</f>
        <v>0</v>
      </c>
      <c r="CX14" s="133"/>
      <c r="CY14" s="134"/>
      <c r="CZ14" s="213">
        <f t="shared" si="51"/>
        <v>0</v>
      </c>
      <c r="DA14" s="191">
        <f>DA13+CZ14</f>
        <v>0</v>
      </c>
      <c r="DB14" s="133"/>
      <c r="DC14" s="134"/>
      <c r="DD14" s="213">
        <f t="shared" si="53"/>
        <v>0</v>
      </c>
      <c r="DE14" s="191">
        <f>DE13+DD14</f>
        <v>0</v>
      </c>
      <c r="DF14" s="133"/>
      <c r="DG14" s="134"/>
      <c r="DH14" s="213">
        <f t="shared" si="55"/>
        <v>0</v>
      </c>
      <c r="DI14" s="191">
        <f>DI13+DH14</f>
        <v>0</v>
      </c>
      <c r="DJ14" s="133"/>
      <c r="DK14" s="134"/>
      <c r="DL14" s="213">
        <f t="shared" si="57"/>
        <v>0</v>
      </c>
      <c r="DM14" s="191">
        <f>DM13+DL14</f>
        <v>0</v>
      </c>
      <c r="DN14" s="133"/>
      <c r="DO14" s="134"/>
      <c r="DP14" s="213">
        <f t="shared" si="59"/>
        <v>0</v>
      </c>
      <c r="DQ14" s="191">
        <f>DQ13+DP14</f>
        <v>0</v>
      </c>
      <c r="DR14" s="133"/>
      <c r="DS14" s="134"/>
      <c r="DT14" s="213">
        <f t="shared" si="61"/>
        <v>0</v>
      </c>
      <c r="DU14" s="191">
        <f>DU13+DT14</f>
        <v>0</v>
      </c>
    </row>
    <row r="15" spans="1:215" ht="17.25" customHeight="1" thickBot="1" x14ac:dyDescent="0.3">
      <c r="B15" s="132">
        <f t="shared" si="0"/>
        <v>4</v>
      </c>
      <c r="C15" s="132">
        <f t="shared" si="1"/>
        <v>2</v>
      </c>
      <c r="D15" s="132">
        <f t="shared" si="2"/>
        <v>1</v>
      </c>
      <c r="E15" s="212">
        <f t="shared" si="3"/>
        <v>43475</v>
      </c>
      <c r="F15" s="133"/>
      <c r="G15" s="134"/>
      <c r="H15" s="213">
        <f t="shared" si="4"/>
        <v>0</v>
      </c>
      <c r="I15" s="191">
        <f t="shared" ref="I15:I19" si="64">I14+H15</f>
        <v>0</v>
      </c>
      <c r="J15" s="133"/>
      <c r="K15" s="134"/>
      <c r="L15" s="213">
        <f t="shared" si="5"/>
        <v>0</v>
      </c>
      <c r="M15" s="191">
        <f t="shared" ref="M15:M19" si="65">M14+L15</f>
        <v>0</v>
      </c>
      <c r="N15" s="133"/>
      <c r="O15" s="134"/>
      <c r="P15" s="213">
        <f t="shared" si="7"/>
        <v>0</v>
      </c>
      <c r="Q15" s="191">
        <f t="shared" ref="Q15:Q19" si="66">Q14+P15</f>
        <v>0</v>
      </c>
      <c r="R15" s="133"/>
      <c r="S15" s="134"/>
      <c r="T15" s="213">
        <f t="shared" si="9"/>
        <v>0</v>
      </c>
      <c r="U15" s="191">
        <f t="shared" ref="U15:U19" si="67">U14+T15</f>
        <v>0</v>
      </c>
      <c r="V15" s="133"/>
      <c r="W15" s="134"/>
      <c r="X15" s="213">
        <f t="shared" si="11"/>
        <v>0</v>
      </c>
      <c r="Y15" s="191">
        <f t="shared" ref="Y15:Y19" si="68">Y14+X15</f>
        <v>0</v>
      </c>
      <c r="Z15" s="133"/>
      <c r="AA15" s="134"/>
      <c r="AB15" s="213">
        <f t="shared" si="13"/>
        <v>0</v>
      </c>
      <c r="AC15" s="191">
        <f t="shared" ref="AC15:AC19" si="69">AC14+AB15</f>
        <v>0</v>
      </c>
      <c r="AD15" s="133"/>
      <c r="AE15" s="134"/>
      <c r="AF15" s="213">
        <f t="shared" si="15"/>
        <v>0</v>
      </c>
      <c r="AG15" s="191">
        <f t="shared" ref="AG15:AG19" si="70">AG14+AF15</f>
        <v>0</v>
      </c>
      <c r="AH15" s="133"/>
      <c r="AI15" s="134"/>
      <c r="AJ15" s="213">
        <f t="shared" si="17"/>
        <v>0</v>
      </c>
      <c r="AK15" s="191">
        <f t="shared" ref="AK15:AK19" si="71">AK14+AJ15</f>
        <v>0</v>
      </c>
      <c r="AL15" s="133"/>
      <c r="AM15" s="134"/>
      <c r="AN15" s="213">
        <f t="shared" si="19"/>
        <v>0</v>
      </c>
      <c r="AO15" s="191">
        <f t="shared" ref="AO15:AO19" si="72">AO14+AN15</f>
        <v>0</v>
      </c>
      <c r="AP15" s="133"/>
      <c r="AQ15" s="134"/>
      <c r="AR15" s="213">
        <f t="shared" si="21"/>
        <v>0</v>
      </c>
      <c r="AS15" s="191">
        <f t="shared" ref="AS15:AS19" si="73">AS14+AR15</f>
        <v>0</v>
      </c>
      <c r="AT15" s="133"/>
      <c r="AU15" s="134"/>
      <c r="AV15" s="213">
        <f t="shared" si="23"/>
        <v>0</v>
      </c>
      <c r="AW15" s="191">
        <f t="shared" ref="AW15:AW19" si="74">AW14+AV15</f>
        <v>0</v>
      </c>
      <c r="AX15" s="133"/>
      <c r="AY15" s="134"/>
      <c r="AZ15" s="213">
        <f t="shared" si="25"/>
        <v>0</v>
      </c>
      <c r="BA15" s="191">
        <f t="shared" ref="BA15:BA19" si="75">BA14+AZ15</f>
        <v>0</v>
      </c>
      <c r="BB15" s="133"/>
      <c r="BC15" s="134"/>
      <c r="BD15" s="213">
        <f t="shared" si="27"/>
        <v>0</v>
      </c>
      <c r="BE15" s="191">
        <f t="shared" ref="BE15:BE19" si="76">BE14+BD15</f>
        <v>0</v>
      </c>
      <c r="BF15" s="133"/>
      <c r="BG15" s="134"/>
      <c r="BH15" s="213">
        <f t="shared" si="29"/>
        <v>0</v>
      </c>
      <c r="BI15" s="191">
        <f t="shared" ref="BI15:BI19" si="77">BI14+BH15</f>
        <v>0</v>
      </c>
      <c r="BJ15" s="133"/>
      <c r="BK15" s="134"/>
      <c r="BL15" s="213">
        <f t="shared" si="31"/>
        <v>0</v>
      </c>
      <c r="BM15" s="191">
        <f t="shared" ref="BM15:BM19" si="78">BM14+BL15</f>
        <v>0</v>
      </c>
      <c r="BN15" s="133"/>
      <c r="BO15" s="134"/>
      <c r="BP15" s="213">
        <f t="shared" si="33"/>
        <v>0</v>
      </c>
      <c r="BQ15" s="191">
        <f t="shared" ref="BQ15:BQ19" si="79">BQ14+BP15</f>
        <v>0</v>
      </c>
      <c r="BR15" s="133"/>
      <c r="BS15" s="134"/>
      <c r="BT15" s="213">
        <f t="shared" si="35"/>
        <v>0</v>
      </c>
      <c r="BU15" s="191">
        <f t="shared" ref="BU15:BU19" si="80">BU14+BT15</f>
        <v>0</v>
      </c>
      <c r="BV15" s="133"/>
      <c r="BW15" s="134"/>
      <c r="BX15" s="213">
        <f t="shared" si="37"/>
        <v>0</v>
      </c>
      <c r="BY15" s="191">
        <f t="shared" ref="BY15:BY19" si="81">BY14+BX15</f>
        <v>0</v>
      </c>
      <c r="BZ15" s="133"/>
      <c r="CA15" s="134"/>
      <c r="CB15" s="213">
        <f t="shared" si="39"/>
        <v>0</v>
      </c>
      <c r="CC15" s="191">
        <f t="shared" ref="CC15:CC19" si="82">CC14+CB15</f>
        <v>0</v>
      </c>
      <c r="CD15" s="133"/>
      <c r="CE15" s="134"/>
      <c r="CF15" s="213">
        <f t="shared" si="41"/>
        <v>0</v>
      </c>
      <c r="CG15" s="191">
        <f t="shared" ref="CG15:CG19" si="83">CG14+CF15</f>
        <v>0</v>
      </c>
      <c r="CH15" s="133"/>
      <c r="CI15" s="134"/>
      <c r="CJ15" s="213">
        <f t="shared" si="43"/>
        <v>0</v>
      </c>
      <c r="CK15" s="191">
        <f t="shared" ref="CK15:CK19" si="84">CK14+CJ15</f>
        <v>0</v>
      </c>
      <c r="CL15" s="133"/>
      <c r="CM15" s="134"/>
      <c r="CN15" s="213">
        <f t="shared" si="45"/>
        <v>0</v>
      </c>
      <c r="CO15" s="191">
        <f t="shared" ref="CO15:CO19" si="85">CO14+CN15</f>
        <v>0</v>
      </c>
      <c r="CP15" s="133"/>
      <c r="CQ15" s="134"/>
      <c r="CR15" s="213">
        <f t="shared" si="47"/>
        <v>0</v>
      </c>
      <c r="CS15" s="191">
        <f t="shared" ref="CS15:CS19" si="86">CS14+CR15</f>
        <v>0</v>
      </c>
      <c r="CT15" s="133"/>
      <c r="CU15" s="134"/>
      <c r="CV15" s="213">
        <f t="shared" si="49"/>
        <v>0</v>
      </c>
      <c r="CW15" s="191">
        <f t="shared" ref="CW15:CW19" si="87">CW14+CV15</f>
        <v>0</v>
      </c>
      <c r="CX15" s="133"/>
      <c r="CY15" s="134"/>
      <c r="CZ15" s="213">
        <f t="shared" si="51"/>
        <v>0</v>
      </c>
      <c r="DA15" s="191">
        <f t="shared" ref="DA15:DA19" si="88">DA14+CZ15</f>
        <v>0</v>
      </c>
      <c r="DB15" s="133"/>
      <c r="DC15" s="134"/>
      <c r="DD15" s="213">
        <f t="shared" si="53"/>
        <v>0</v>
      </c>
      <c r="DE15" s="191">
        <f t="shared" ref="DE15:DE19" si="89">DE14+DD15</f>
        <v>0</v>
      </c>
      <c r="DF15" s="133"/>
      <c r="DG15" s="134"/>
      <c r="DH15" s="213">
        <f t="shared" si="55"/>
        <v>0</v>
      </c>
      <c r="DI15" s="191">
        <f t="shared" ref="DI15:DI19" si="90">DI14+DH15</f>
        <v>0</v>
      </c>
      <c r="DJ15" s="133"/>
      <c r="DK15" s="134"/>
      <c r="DL15" s="213">
        <f t="shared" si="57"/>
        <v>0</v>
      </c>
      <c r="DM15" s="191">
        <f t="shared" ref="DM15:DM19" si="91">DM14+DL15</f>
        <v>0</v>
      </c>
      <c r="DN15" s="133"/>
      <c r="DO15" s="134"/>
      <c r="DP15" s="213">
        <f t="shared" si="59"/>
        <v>0</v>
      </c>
      <c r="DQ15" s="191">
        <f t="shared" ref="DQ15:DQ19" si="92">DQ14+DP15</f>
        <v>0</v>
      </c>
      <c r="DR15" s="133"/>
      <c r="DS15" s="134"/>
      <c r="DT15" s="213">
        <f t="shared" si="61"/>
        <v>0</v>
      </c>
      <c r="DU15" s="191">
        <f t="shared" ref="DU15:DU19" si="93">DU14+DT15</f>
        <v>0</v>
      </c>
    </row>
    <row r="16" spans="1:215" ht="17.25" customHeight="1" thickBot="1" x14ac:dyDescent="0.3">
      <c r="B16" s="132">
        <f t="shared" si="0"/>
        <v>5</v>
      </c>
      <c r="C16" s="132">
        <f t="shared" si="1"/>
        <v>2</v>
      </c>
      <c r="D16" s="132">
        <f t="shared" si="2"/>
        <v>1</v>
      </c>
      <c r="E16" s="212">
        <f t="shared" si="3"/>
        <v>43476</v>
      </c>
      <c r="F16" s="133"/>
      <c r="G16" s="134"/>
      <c r="H16" s="213">
        <f t="shared" si="4"/>
        <v>0</v>
      </c>
      <c r="I16" s="191">
        <f t="shared" si="64"/>
        <v>0</v>
      </c>
      <c r="J16" s="133"/>
      <c r="K16" s="134"/>
      <c r="L16" s="213">
        <f t="shared" si="5"/>
        <v>0</v>
      </c>
      <c r="M16" s="191">
        <f t="shared" si="65"/>
        <v>0</v>
      </c>
      <c r="N16" s="133"/>
      <c r="O16" s="134"/>
      <c r="P16" s="213">
        <f t="shared" si="7"/>
        <v>0</v>
      </c>
      <c r="Q16" s="191">
        <f t="shared" si="66"/>
        <v>0</v>
      </c>
      <c r="R16" s="133"/>
      <c r="S16" s="134"/>
      <c r="T16" s="213">
        <f t="shared" si="9"/>
        <v>0</v>
      </c>
      <c r="U16" s="191">
        <f t="shared" si="67"/>
        <v>0</v>
      </c>
      <c r="V16" s="133"/>
      <c r="W16" s="134"/>
      <c r="X16" s="213">
        <f t="shared" si="11"/>
        <v>0</v>
      </c>
      <c r="Y16" s="191">
        <f t="shared" si="68"/>
        <v>0</v>
      </c>
      <c r="Z16" s="133"/>
      <c r="AA16" s="134"/>
      <c r="AB16" s="213">
        <f t="shared" si="13"/>
        <v>0</v>
      </c>
      <c r="AC16" s="191">
        <f t="shared" si="69"/>
        <v>0</v>
      </c>
      <c r="AD16" s="133"/>
      <c r="AE16" s="134"/>
      <c r="AF16" s="213">
        <f t="shared" si="15"/>
        <v>0</v>
      </c>
      <c r="AG16" s="191">
        <f t="shared" si="70"/>
        <v>0</v>
      </c>
      <c r="AH16" s="133"/>
      <c r="AI16" s="134"/>
      <c r="AJ16" s="213">
        <f t="shared" si="17"/>
        <v>0</v>
      </c>
      <c r="AK16" s="191">
        <f t="shared" si="71"/>
        <v>0</v>
      </c>
      <c r="AL16" s="133"/>
      <c r="AM16" s="134"/>
      <c r="AN16" s="213">
        <f t="shared" si="19"/>
        <v>0</v>
      </c>
      <c r="AO16" s="191">
        <f t="shared" si="72"/>
        <v>0</v>
      </c>
      <c r="AP16" s="133"/>
      <c r="AQ16" s="134"/>
      <c r="AR16" s="213">
        <f t="shared" si="21"/>
        <v>0</v>
      </c>
      <c r="AS16" s="191">
        <f t="shared" si="73"/>
        <v>0</v>
      </c>
      <c r="AT16" s="133"/>
      <c r="AU16" s="134"/>
      <c r="AV16" s="213">
        <f t="shared" si="23"/>
        <v>0</v>
      </c>
      <c r="AW16" s="191">
        <f t="shared" si="74"/>
        <v>0</v>
      </c>
      <c r="AX16" s="133"/>
      <c r="AY16" s="134"/>
      <c r="AZ16" s="213">
        <f t="shared" si="25"/>
        <v>0</v>
      </c>
      <c r="BA16" s="191">
        <f t="shared" si="75"/>
        <v>0</v>
      </c>
      <c r="BB16" s="133"/>
      <c r="BC16" s="134"/>
      <c r="BD16" s="213">
        <f t="shared" si="27"/>
        <v>0</v>
      </c>
      <c r="BE16" s="191">
        <f t="shared" si="76"/>
        <v>0</v>
      </c>
      <c r="BF16" s="133"/>
      <c r="BG16" s="134"/>
      <c r="BH16" s="213">
        <f t="shared" si="29"/>
        <v>0</v>
      </c>
      <c r="BI16" s="191">
        <f t="shared" si="77"/>
        <v>0</v>
      </c>
      <c r="BJ16" s="133"/>
      <c r="BK16" s="134"/>
      <c r="BL16" s="213">
        <f t="shared" si="31"/>
        <v>0</v>
      </c>
      <c r="BM16" s="191">
        <f t="shared" si="78"/>
        <v>0</v>
      </c>
      <c r="BN16" s="133"/>
      <c r="BO16" s="134"/>
      <c r="BP16" s="213">
        <f t="shared" si="33"/>
        <v>0</v>
      </c>
      <c r="BQ16" s="191">
        <f t="shared" si="79"/>
        <v>0</v>
      </c>
      <c r="BR16" s="133"/>
      <c r="BS16" s="134"/>
      <c r="BT16" s="213">
        <f t="shared" si="35"/>
        <v>0</v>
      </c>
      <c r="BU16" s="191">
        <f t="shared" si="80"/>
        <v>0</v>
      </c>
      <c r="BV16" s="133"/>
      <c r="BW16" s="134"/>
      <c r="BX16" s="213">
        <f t="shared" si="37"/>
        <v>0</v>
      </c>
      <c r="BY16" s="191">
        <f t="shared" si="81"/>
        <v>0</v>
      </c>
      <c r="BZ16" s="133"/>
      <c r="CA16" s="134"/>
      <c r="CB16" s="213">
        <f t="shared" si="39"/>
        <v>0</v>
      </c>
      <c r="CC16" s="191">
        <f t="shared" si="82"/>
        <v>0</v>
      </c>
      <c r="CD16" s="133"/>
      <c r="CE16" s="134"/>
      <c r="CF16" s="213">
        <f t="shared" si="41"/>
        <v>0</v>
      </c>
      <c r="CG16" s="191">
        <f t="shared" si="83"/>
        <v>0</v>
      </c>
      <c r="CH16" s="133"/>
      <c r="CI16" s="134"/>
      <c r="CJ16" s="213">
        <f t="shared" si="43"/>
        <v>0</v>
      </c>
      <c r="CK16" s="191">
        <f t="shared" si="84"/>
        <v>0</v>
      </c>
      <c r="CL16" s="133"/>
      <c r="CM16" s="134"/>
      <c r="CN16" s="213">
        <f t="shared" si="45"/>
        <v>0</v>
      </c>
      <c r="CO16" s="191">
        <f t="shared" si="85"/>
        <v>0</v>
      </c>
      <c r="CP16" s="133"/>
      <c r="CQ16" s="134"/>
      <c r="CR16" s="213">
        <f t="shared" si="47"/>
        <v>0</v>
      </c>
      <c r="CS16" s="191">
        <f t="shared" si="86"/>
        <v>0</v>
      </c>
      <c r="CT16" s="133"/>
      <c r="CU16" s="134"/>
      <c r="CV16" s="213">
        <f t="shared" si="49"/>
        <v>0</v>
      </c>
      <c r="CW16" s="191">
        <f t="shared" si="87"/>
        <v>0</v>
      </c>
      <c r="CX16" s="133"/>
      <c r="CY16" s="134"/>
      <c r="CZ16" s="213">
        <f t="shared" si="51"/>
        <v>0</v>
      </c>
      <c r="DA16" s="191">
        <f t="shared" si="88"/>
        <v>0</v>
      </c>
      <c r="DB16" s="133"/>
      <c r="DC16" s="134"/>
      <c r="DD16" s="213">
        <f t="shared" si="53"/>
        <v>0</v>
      </c>
      <c r="DE16" s="191">
        <f t="shared" si="89"/>
        <v>0</v>
      </c>
      <c r="DF16" s="133"/>
      <c r="DG16" s="134"/>
      <c r="DH16" s="213">
        <f t="shared" si="55"/>
        <v>0</v>
      </c>
      <c r="DI16" s="191">
        <f t="shared" si="90"/>
        <v>0</v>
      </c>
      <c r="DJ16" s="133"/>
      <c r="DK16" s="134"/>
      <c r="DL16" s="213">
        <f t="shared" si="57"/>
        <v>0</v>
      </c>
      <c r="DM16" s="191">
        <f t="shared" si="91"/>
        <v>0</v>
      </c>
      <c r="DN16" s="133"/>
      <c r="DO16" s="134"/>
      <c r="DP16" s="213">
        <f t="shared" si="59"/>
        <v>0</v>
      </c>
      <c r="DQ16" s="191">
        <f t="shared" si="92"/>
        <v>0</v>
      </c>
      <c r="DR16" s="133"/>
      <c r="DS16" s="134"/>
      <c r="DT16" s="213">
        <f t="shared" si="61"/>
        <v>0</v>
      </c>
      <c r="DU16" s="191">
        <f t="shared" si="93"/>
        <v>0</v>
      </c>
    </row>
    <row r="17" spans="2:125" ht="17.25" customHeight="1" thickBot="1" x14ac:dyDescent="0.3">
      <c r="B17" s="132">
        <f t="shared" si="0"/>
        <v>6</v>
      </c>
      <c r="C17" s="132">
        <f t="shared" si="1"/>
        <v>2</v>
      </c>
      <c r="D17" s="132">
        <f t="shared" si="2"/>
        <v>1</v>
      </c>
      <c r="E17" s="212">
        <f t="shared" si="3"/>
        <v>43477</v>
      </c>
      <c r="F17" s="133"/>
      <c r="G17" s="134"/>
      <c r="H17" s="213">
        <f t="shared" si="4"/>
        <v>0</v>
      </c>
      <c r="I17" s="191">
        <f t="shared" si="64"/>
        <v>0</v>
      </c>
      <c r="J17" s="133"/>
      <c r="K17" s="134"/>
      <c r="L17" s="213">
        <f t="shared" si="5"/>
        <v>0</v>
      </c>
      <c r="M17" s="191">
        <f t="shared" si="65"/>
        <v>0</v>
      </c>
      <c r="N17" s="133"/>
      <c r="O17" s="134"/>
      <c r="P17" s="213">
        <f t="shared" si="7"/>
        <v>0</v>
      </c>
      <c r="Q17" s="191">
        <f t="shared" si="66"/>
        <v>0</v>
      </c>
      <c r="R17" s="133"/>
      <c r="S17" s="134"/>
      <c r="T17" s="213">
        <f t="shared" si="9"/>
        <v>0</v>
      </c>
      <c r="U17" s="191">
        <f t="shared" si="67"/>
        <v>0</v>
      </c>
      <c r="V17" s="133"/>
      <c r="W17" s="134"/>
      <c r="X17" s="213">
        <f t="shared" si="11"/>
        <v>0</v>
      </c>
      <c r="Y17" s="191">
        <f t="shared" si="68"/>
        <v>0</v>
      </c>
      <c r="Z17" s="133"/>
      <c r="AA17" s="134"/>
      <c r="AB17" s="213">
        <f t="shared" si="13"/>
        <v>0</v>
      </c>
      <c r="AC17" s="191">
        <f t="shared" si="69"/>
        <v>0</v>
      </c>
      <c r="AD17" s="133"/>
      <c r="AE17" s="134"/>
      <c r="AF17" s="213">
        <f t="shared" si="15"/>
        <v>0</v>
      </c>
      <c r="AG17" s="191">
        <f t="shared" si="70"/>
        <v>0</v>
      </c>
      <c r="AH17" s="133"/>
      <c r="AI17" s="134"/>
      <c r="AJ17" s="213">
        <f t="shared" si="17"/>
        <v>0</v>
      </c>
      <c r="AK17" s="191">
        <f t="shared" si="71"/>
        <v>0</v>
      </c>
      <c r="AL17" s="133"/>
      <c r="AM17" s="134"/>
      <c r="AN17" s="213">
        <f t="shared" si="19"/>
        <v>0</v>
      </c>
      <c r="AO17" s="191">
        <f t="shared" si="72"/>
        <v>0</v>
      </c>
      <c r="AP17" s="133"/>
      <c r="AQ17" s="134"/>
      <c r="AR17" s="213">
        <f t="shared" si="21"/>
        <v>0</v>
      </c>
      <c r="AS17" s="191">
        <f t="shared" si="73"/>
        <v>0</v>
      </c>
      <c r="AT17" s="133"/>
      <c r="AU17" s="134"/>
      <c r="AV17" s="213">
        <f t="shared" si="23"/>
        <v>0</v>
      </c>
      <c r="AW17" s="191">
        <f t="shared" si="74"/>
        <v>0</v>
      </c>
      <c r="AX17" s="133"/>
      <c r="AY17" s="134"/>
      <c r="AZ17" s="213">
        <f t="shared" si="25"/>
        <v>0</v>
      </c>
      <c r="BA17" s="191">
        <f t="shared" si="75"/>
        <v>0</v>
      </c>
      <c r="BB17" s="133"/>
      <c r="BC17" s="134"/>
      <c r="BD17" s="213">
        <f t="shared" si="27"/>
        <v>0</v>
      </c>
      <c r="BE17" s="191">
        <f t="shared" si="76"/>
        <v>0</v>
      </c>
      <c r="BF17" s="133"/>
      <c r="BG17" s="134"/>
      <c r="BH17" s="213">
        <f t="shared" si="29"/>
        <v>0</v>
      </c>
      <c r="BI17" s="191">
        <f t="shared" si="77"/>
        <v>0</v>
      </c>
      <c r="BJ17" s="133"/>
      <c r="BK17" s="134"/>
      <c r="BL17" s="213">
        <f t="shared" si="31"/>
        <v>0</v>
      </c>
      <c r="BM17" s="191">
        <f t="shared" si="78"/>
        <v>0</v>
      </c>
      <c r="BN17" s="133"/>
      <c r="BO17" s="134"/>
      <c r="BP17" s="213">
        <f t="shared" si="33"/>
        <v>0</v>
      </c>
      <c r="BQ17" s="191">
        <f t="shared" si="79"/>
        <v>0</v>
      </c>
      <c r="BR17" s="133"/>
      <c r="BS17" s="134"/>
      <c r="BT17" s="213">
        <f t="shared" si="35"/>
        <v>0</v>
      </c>
      <c r="BU17" s="191">
        <f t="shared" si="80"/>
        <v>0</v>
      </c>
      <c r="BV17" s="133"/>
      <c r="BW17" s="134"/>
      <c r="BX17" s="213">
        <f t="shared" si="37"/>
        <v>0</v>
      </c>
      <c r="BY17" s="191">
        <f t="shared" si="81"/>
        <v>0</v>
      </c>
      <c r="BZ17" s="133"/>
      <c r="CA17" s="134"/>
      <c r="CB17" s="213">
        <f t="shared" si="39"/>
        <v>0</v>
      </c>
      <c r="CC17" s="191">
        <f t="shared" si="82"/>
        <v>0</v>
      </c>
      <c r="CD17" s="133"/>
      <c r="CE17" s="134"/>
      <c r="CF17" s="213">
        <f t="shared" si="41"/>
        <v>0</v>
      </c>
      <c r="CG17" s="191">
        <f t="shared" si="83"/>
        <v>0</v>
      </c>
      <c r="CH17" s="133"/>
      <c r="CI17" s="134"/>
      <c r="CJ17" s="213">
        <f t="shared" si="43"/>
        <v>0</v>
      </c>
      <c r="CK17" s="191">
        <f t="shared" si="84"/>
        <v>0</v>
      </c>
      <c r="CL17" s="133"/>
      <c r="CM17" s="134"/>
      <c r="CN17" s="213">
        <f t="shared" si="45"/>
        <v>0</v>
      </c>
      <c r="CO17" s="191">
        <f t="shared" si="85"/>
        <v>0</v>
      </c>
      <c r="CP17" s="133"/>
      <c r="CQ17" s="134"/>
      <c r="CR17" s="213">
        <f t="shared" si="47"/>
        <v>0</v>
      </c>
      <c r="CS17" s="191">
        <f t="shared" si="86"/>
        <v>0</v>
      </c>
      <c r="CT17" s="133"/>
      <c r="CU17" s="134"/>
      <c r="CV17" s="213">
        <f t="shared" si="49"/>
        <v>0</v>
      </c>
      <c r="CW17" s="191">
        <f t="shared" si="87"/>
        <v>0</v>
      </c>
      <c r="CX17" s="133"/>
      <c r="CY17" s="134"/>
      <c r="CZ17" s="213">
        <f t="shared" si="51"/>
        <v>0</v>
      </c>
      <c r="DA17" s="191">
        <f t="shared" si="88"/>
        <v>0</v>
      </c>
      <c r="DB17" s="133"/>
      <c r="DC17" s="134"/>
      <c r="DD17" s="213">
        <f t="shared" si="53"/>
        <v>0</v>
      </c>
      <c r="DE17" s="191">
        <f t="shared" si="89"/>
        <v>0</v>
      </c>
      <c r="DF17" s="133"/>
      <c r="DG17" s="134"/>
      <c r="DH17" s="213">
        <f t="shared" si="55"/>
        <v>0</v>
      </c>
      <c r="DI17" s="191">
        <f t="shared" si="90"/>
        <v>0</v>
      </c>
      <c r="DJ17" s="133"/>
      <c r="DK17" s="134"/>
      <c r="DL17" s="213">
        <f t="shared" si="57"/>
        <v>0</v>
      </c>
      <c r="DM17" s="191">
        <f t="shared" si="91"/>
        <v>0</v>
      </c>
      <c r="DN17" s="133"/>
      <c r="DO17" s="134"/>
      <c r="DP17" s="213">
        <f t="shared" si="59"/>
        <v>0</v>
      </c>
      <c r="DQ17" s="191">
        <f t="shared" si="92"/>
        <v>0</v>
      </c>
      <c r="DR17" s="133"/>
      <c r="DS17" s="134"/>
      <c r="DT17" s="213">
        <f t="shared" si="61"/>
        <v>0</v>
      </c>
      <c r="DU17" s="191">
        <f t="shared" si="93"/>
        <v>0</v>
      </c>
    </row>
    <row r="18" spans="2:125" ht="17.25" customHeight="1" thickBot="1" x14ac:dyDescent="0.3">
      <c r="B18" s="132">
        <f t="shared" si="0"/>
        <v>7</v>
      </c>
      <c r="C18" s="132">
        <f t="shared" si="1"/>
        <v>2</v>
      </c>
      <c r="D18" s="132">
        <f t="shared" si="2"/>
        <v>1</v>
      </c>
      <c r="E18" s="212">
        <f t="shared" si="3"/>
        <v>43478</v>
      </c>
      <c r="F18" s="133"/>
      <c r="G18" s="134"/>
      <c r="H18" s="213">
        <f t="shared" si="4"/>
        <v>0</v>
      </c>
      <c r="I18" s="191">
        <f t="shared" si="64"/>
        <v>0</v>
      </c>
      <c r="J18" s="133"/>
      <c r="K18" s="134"/>
      <c r="L18" s="213">
        <f t="shared" si="5"/>
        <v>0</v>
      </c>
      <c r="M18" s="191">
        <f t="shared" si="65"/>
        <v>0</v>
      </c>
      <c r="N18" s="133"/>
      <c r="O18" s="134"/>
      <c r="P18" s="213">
        <f t="shared" si="7"/>
        <v>0</v>
      </c>
      <c r="Q18" s="191">
        <f t="shared" si="66"/>
        <v>0</v>
      </c>
      <c r="R18" s="133"/>
      <c r="S18" s="134"/>
      <c r="T18" s="213">
        <f t="shared" si="9"/>
        <v>0</v>
      </c>
      <c r="U18" s="191">
        <f t="shared" si="67"/>
        <v>0</v>
      </c>
      <c r="V18" s="133"/>
      <c r="W18" s="134"/>
      <c r="X18" s="213">
        <f t="shared" si="11"/>
        <v>0</v>
      </c>
      <c r="Y18" s="191">
        <f t="shared" si="68"/>
        <v>0</v>
      </c>
      <c r="Z18" s="133"/>
      <c r="AA18" s="134"/>
      <c r="AB18" s="213">
        <f t="shared" si="13"/>
        <v>0</v>
      </c>
      <c r="AC18" s="191">
        <f t="shared" si="69"/>
        <v>0</v>
      </c>
      <c r="AD18" s="133"/>
      <c r="AE18" s="134"/>
      <c r="AF18" s="213">
        <f t="shared" si="15"/>
        <v>0</v>
      </c>
      <c r="AG18" s="191">
        <f t="shared" si="70"/>
        <v>0</v>
      </c>
      <c r="AH18" s="133"/>
      <c r="AI18" s="134"/>
      <c r="AJ18" s="213">
        <f t="shared" si="17"/>
        <v>0</v>
      </c>
      <c r="AK18" s="191">
        <f t="shared" si="71"/>
        <v>0</v>
      </c>
      <c r="AL18" s="133"/>
      <c r="AM18" s="134"/>
      <c r="AN18" s="213">
        <f t="shared" si="19"/>
        <v>0</v>
      </c>
      <c r="AO18" s="191">
        <f t="shared" si="72"/>
        <v>0</v>
      </c>
      <c r="AP18" s="133"/>
      <c r="AQ18" s="134"/>
      <c r="AR18" s="213">
        <f t="shared" si="21"/>
        <v>0</v>
      </c>
      <c r="AS18" s="191">
        <f t="shared" si="73"/>
        <v>0</v>
      </c>
      <c r="AT18" s="133"/>
      <c r="AU18" s="134"/>
      <c r="AV18" s="213">
        <f t="shared" si="23"/>
        <v>0</v>
      </c>
      <c r="AW18" s="191">
        <f t="shared" si="74"/>
        <v>0</v>
      </c>
      <c r="AX18" s="133"/>
      <c r="AY18" s="134"/>
      <c r="AZ18" s="213">
        <f t="shared" si="25"/>
        <v>0</v>
      </c>
      <c r="BA18" s="191">
        <f t="shared" si="75"/>
        <v>0</v>
      </c>
      <c r="BB18" s="133"/>
      <c r="BC18" s="134"/>
      <c r="BD18" s="213">
        <f t="shared" si="27"/>
        <v>0</v>
      </c>
      <c r="BE18" s="191">
        <f t="shared" si="76"/>
        <v>0</v>
      </c>
      <c r="BF18" s="133"/>
      <c r="BG18" s="134"/>
      <c r="BH18" s="213">
        <f t="shared" si="29"/>
        <v>0</v>
      </c>
      <c r="BI18" s="191">
        <f t="shared" si="77"/>
        <v>0</v>
      </c>
      <c r="BJ18" s="133"/>
      <c r="BK18" s="134"/>
      <c r="BL18" s="213">
        <f t="shared" si="31"/>
        <v>0</v>
      </c>
      <c r="BM18" s="191">
        <f t="shared" si="78"/>
        <v>0</v>
      </c>
      <c r="BN18" s="133"/>
      <c r="BO18" s="134"/>
      <c r="BP18" s="213">
        <f t="shared" si="33"/>
        <v>0</v>
      </c>
      <c r="BQ18" s="191">
        <f t="shared" si="79"/>
        <v>0</v>
      </c>
      <c r="BR18" s="133"/>
      <c r="BS18" s="134"/>
      <c r="BT18" s="213">
        <f t="shared" si="35"/>
        <v>0</v>
      </c>
      <c r="BU18" s="191">
        <f t="shared" si="80"/>
        <v>0</v>
      </c>
      <c r="BV18" s="133"/>
      <c r="BW18" s="134"/>
      <c r="BX18" s="213">
        <f t="shared" si="37"/>
        <v>0</v>
      </c>
      <c r="BY18" s="191">
        <f t="shared" si="81"/>
        <v>0</v>
      </c>
      <c r="BZ18" s="133"/>
      <c r="CA18" s="134"/>
      <c r="CB18" s="213">
        <f t="shared" si="39"/>
        <v>0</v>
      </c>
      <c r="CC18" s="191">
        <f t="shared" si="82"/>
        <v>0</v>
      </c>
      <c r="CD18" s="133"/>
      <c r="CE18" s="134"/>
      <c r="CF18" s="213">
        <f t="shared" si="41"/>
        <v>0</v>
      </c>
      <c r="CG18" s="191">
        <f t="shared" si="83"/>
        <v>0</v>
      </c>
      <c r="CH18" s="133"/>
      <c r="CI18" s="134"/>
      <c r="CJ18" s="213">
        <f t="shared" si="43"/>
        <v>0</v>
      </c>
      <c r="CK18" s="191">
        <f t="shared" si="84"/>
        <v>0</v>
      </c>
      <c r="CL18" s="133"/>
      <c r="CM18" s="134"/>
      <c r="CN18" s="213">
        <f t="shared" si="45"/>
        <v>0</v>
      </c>
      <c r="CO18" s="191">
        <f t="shared" si="85"/>
        <v>0</v>
      </c>
      <c r="CP18" s="133"/>
      <c r="CQ18" s="134"/>
      <c r="CR18" s="213">
        <f t="shared" si="47"/>
        <v>0</v>
      </c>
      <c r="CS18" s="191">
        <f t="shared" si="86"/>
        <v>0</v>
      </c>
      <c r="CT18" s="133"/>
      <c r="CU18" s="134"/>
      <c r="CV18" s="213">
        <f t="shared" si="49"/>
        <v>0</v>
      </c>
      <c r="CW18" s="191">
        <f t="shared" si="87"/>
        <v>0</v>
      </c>
      <c r="CX18" s="133"/>
      <c r="CY18" s="134"/>
      <c r="CZ18" s="213">
        <f t="shared" si="51"/>
        <v>0</v>
      </c>
      <c r="DA18" s="191">
        <f t="shared" si="88"/>
        <v>0</v>
      </c>
      <c r="DB18" s="133"/>
      <c r="DC18" s="134"/>
      <c r="DD18" s="213">
        <f t="shared" si="53"/>
        <v>0</v>
      </c>
      <c r="DE18" s="191">
        <f t="shared" si="89"/>
        <v>0</v>
      </c>
      <c r="DF18" s="133"/>
      <c r="DG18" s="134"/>
      <c r="DH18" s="213">
        <f t="shared" si="55"/>
        <v>0</v>
      </c>
      <c r="DI18" s="191">
        <f t="shared" si="90"/>
        <v>0</v>
      </c>
      <c r="DJ18" s="133"/>
      <c r="DK18" s="134"/>
      <c r="DL18" s="213">
        <f t="shared" si="57"/>
        <v>0</v>
      </c>
      <c r="DM18" s="191">
        <f t="shared" si="91"/>
        <v>0</v>
      </c>
      <c r="DN18" s="133"/>
      <c r="DO18" s="134"/>
      <c r="DP18" s="213">
        <f t="shared" si="59"/>
        <v>0</v>
      </c>
      <c r="DQ18" s="191">
        <f t="shared" si="92"/>
        <v>0</v>
      </c>
      <c r="DR18" s="133"/>
      <c r="DS18" s="134"/>
      <c r="DT18" s="213">
        <f t="shared" si="61"/>
        <v>0</v>
      </c>
      <c r="DU18" s="191">
        <f t="shared" si="93"/>
        <v>0</v>
      </c>
    </row>
    <row r="19" spans="2:125" ht="17.25" customHeight="1" thickBot="1" x14ac:dyDescent="0.3">
      <c r="B19" s="132">
        <f t="shared" si="0"/>
        <v>1</v>
      </c>
      <c r="C19" s="132">
        <f t="shared" si="1"/>
        <v>3</v>
      </c>
      <c r="D19" s="132">
        <f t="shared" si="2"/>
        <v>1</v>
      </c>
      <c r="E19" s="212">
        <f t="shared" si="3"/>
        <v>43479</v>
      </c>
      <c r="F19" s="133"/>
      <c r="G19" s="134"/>
      <c r="H19" s="213">
        <f t="shared" si="4"/>
        <v>0</v>
      </c>
      <c r="I19" s="191">
        <f t="shared" si="64"/>
        <v>0</v>
      </c>
      <c r="J19" s="133"/>
      <c r="K19" s="134"/>
      <c r="L19" s="213">
        <f t="shared" si="5"/>
        <v>0</v>
      </c>
      <c r="M19" s="191">
        <f t="shared" si="65"/>
        <v>0</v>
      </c>
      <c r="N19" s="133"/>
      <c r="O19" s="134"/>
      <c r="P19" s="213">
        <f t="shared" si="7"/>
        <v>0</v>
      </c>
      <c r="Q19" s="191">
        <f t="shared" si="66"/>
        <v>0</v>
      </c>
      <c r="R19" s="133"/>
      <c r="S19" s="134"/>
      <c r="T19" s="213">
        <f t="shared" si="9"/>
        <v>0</v>
      </c>
      <c r="U19" s="191">
        <f t="shared" si="67"/>
        <v>0</v>
      </c>
      <c r="V19" s="133"/>
      <c r="W19" s="134"/>
      <c r="X19" s="213">
        <f t="shared" si="11"/>
        <v>0</v>
      </c>
      <c r="Y19" s="191">
        <f t="shared" si="68"/>
        <v>0</v>
      </c>
      <c r="Z19" s="133"/>
      <c r="AA19" s="134"/>
      <c r="AB19" s="213">
        <f t="shared" si="13"/>
        <v>0</v>
      </c>
      <c r="AC19" s="191">
        <f t="shared" si="69"/>
        <v>0</v>
      </c>
      <c r="AD19" s="133"/>
      <c r="AE19" s="134"/>
      <c r="AF19" s="213">
        <f t="shared" si="15"/>
        <v>0</v>
      </c>
      <c r="AG19" s="191">
        <f t="shared" si="70"/>
        <v>0</v>
      </c>
      <c r="AH19" s="133"/>
      <c r="AI19" s="134"/>
      <c r="AJ19" s="213">
        <f t="shared" si="17"/>
        <v>0</v>
      </c>
      <c r="AK19" s="191">
        <f t="shared" si="71"/>
        <v>0</v>
      </c>
      <c r="AL19" s="133"/>
      <c r="AM19" s="134"/>
      <c r="AN19" s="213">
        <f t="shared" si="19"/>
        <v>0</v>
      </c>
      <c r="AO19" s="191">
        <f t="shared" si="72"/>
        <v>0</v>
      </c>
      <c r="AP19" s="133"/>
      <c r="AQ19" s="134"/>
      <c r="AR19" s="213">
        <f t="shared" si="21"/>
        <v>0</v>
      </c>
      <c r="AS19" s="191">
        <f t="shared" si="73"/>
        <v>0</v>
      </c>
      <c r="AT19" s="133"/>
      <c r="AU19" s="134"/>
      <c r="AV19" s="213">
        <f t="shared" si="23"/>
        <v>0</v>
      </c>
      <c r="AW19" s="191">
        <f t="shared" si="74"/>
        <v>0</v>
      </c>
      <c r="AX19" s="133"/>
      <c r="AY19" s="134"/>
      <c r="AZ19" s="213">
        <f t="shared" si="25"/>
        <v>0</v>
      </c>
      <c r="BA19" s="191">
        <f t="shared" si="75"/>
        <v>0</v>
      </c>
      <c r="BB19" s="133"/>
      <c r="BC19" s="134"/>
      <c r="BD19" s="213">
        <f t="shared" si="27"/>
        <v>0</v>
      </c>
      <c r="BE19" s="191">
        <f t="shared" si="76"/>
        <v>0</v>
      </c>
      <c r="BF19" s="133"/>
      <c r="BG19" s="134"/>
      <c r="BH19" s="213">
        <f t="shared" si="29"/>
        <v>0</v>
      </c>
      <c r="BI19" s="191">
        <f t="shared" si="77"/>
        <v>0</v>
      </c>
      <c r="BJ19" s="133"/>
      <c r="BK19" s="134"/>
      <c r="BL19" s="213">
        <f t="shared" si="31"/>
        <v>0</v>
      </c>
      <c r="BM19" s="191">
        <f t="shared" si="78"/>
        <v>0</v>
      </c>
      <c r="BN19" s="133"/>
      <c r="BO19" s="134"/>
      <c r="BP19" s="213">
        <f t="shared" si="33"/>
        <v>0</v>
      </c>
      <c r="BQ19" s="191">
        <f t="shared" si="79"/>
        <v>0</v>
      </c>
      <c r="BR19" s="133"/>
      <c r="BS19" s="134"/>
      <c r="BT19" s="213">
        <f t="shared" si="35"/>
        <v>0</v>
      </c>
      <c r="BU19" s="191">
        <f t="shared" si="80"/>
        <v>0</v>
      </c>
      <c r="BV19" s="133"/>
      <c r="BW19" s="134"/>
      <c r="BX19" s="213">
        <f t="shared" si="37"/>
        <v>0</v>
      </c>
      <c r="BY19" s="191">
        <f t="shared" si="81"/>
        <v>0</v>
      </c>
      <c r="BZ19" s="133"/>
      <c r="CA19" s="134"/>
      <c r="CB19" s="213">
        <f t="shared" si="39"/>
        <v>0</v>
      </c>
      <c r="CC19" s="191">
        <f t="shared" si="82"/>
        <v>0</v>
      </c>
      <c r="CD19" s="133"/>
      <c r="CE19" s="134"/>
      <c r="CF19" s="213">
        <f t="shared" si="41"/>
        <v>0</v>
      </c>
      <c r="CG19" s="191">
        <f t="shared" si="83"/>
        <v>0</v>
      </c>
      <c r="CH19" s="133"/>
      <c r="CI19" s="134"/>
      <c r="CJ19" s="213">
        <f t="shared" si="43"/>
        <v>0</v>
      </c>
      <c r="CK19" s="191">
        <f t="shared" si="84"/>
        <v>0</v>
      </c>
      <c r="CL19" s="133"/>
      <c r="CM19" s="134"/>
      <c r="CN19" s="213">
        <f t="shared" si="45"/>
        <v>0</v>
      </c>
      <c r="CO19" s="191">
        <f t="shared" si="85"/>
        <v>0</v>
      </c>
      <c r="CP19" s="133"/>
      <c r="CQ19" s="134"/>
      <c r="CR19" s="213">
        <f t="shared" si="47"/>
        <v>0</v>
      </c>
      <c r="CS19" s="191">
        <f t="shared" si="86"/>
        <v>0</v>
      </c>
      <c r="CT19" s="133"/>
      <c r="CU19" s="134"/>
      <c r="CV19" s="213">
        <f t="shared" si="49"/>
        <v>0</v>
      </c>
      <c r="CW19" s="191">
        <f t="shared" si="87"/>
        <v>0</v>
      </c>
      <c r="CX19" s="133"/>
      <c r="CY19" s="134"/>
      <c r="CZ19" s="213">
        <f t="shared" si="51"/>
        <v>0</v>
      </c>
      <c r="DA19" s="191">
        <f t="shared" si="88"/>
        <v>0</v>
      </c>
      <c r="DB19" s="133"/>
      <c r="DC19" s="134"/>
      <c r="DD19" s="213">
        <f t="shared" si="53"/>
        <v>0</v>
      </c>
      <c r="DE19" s="191">
        <f t="shared" si="89"/>
        <v>0</v>
      </c>
      <c r="DF19" s="133"/>
      <c r="DG19" s="134"/>
      <c r="DH19" s="213">
        <f t="shared" si="55"/>
        <v>0</v>
      </c>
      <c r="DI19" s="191">
        <f t="shared" si="90"/>
        <v>0</v>
      </c>
      <c r="DJ19" s="133"/>
      <c r="DK19" s="134"/>
      <c r="DL19" s="213">
        <f t="shared" si="57"/>
        <v>0</v>
      </c>
      <c r="DM19" s="191">
        <f t="shared" si="91"/>
        <v>0</v>
      </c>
      <c r="DN19" s="133"/>
      <c r="DO19" s="134"/>
      <c r="DP19" s="213">
        <f t="shared" si="59"/>
        <v>0</v>
      </c>
      <c r="DQ19" s="191">
        <f t="shared" si="92"/>
        <v>0</v>
      </c>
      <c r="DR19" s="133"/>
      <c r="DS19" s="134"/>
      <c r="DT19" s="213">
        <f t="shared" si="61"/>
        <v>0</v>
      </c>
      <c r="DU19" s="191">
        <f t="shared" si="93"/>
        <v>0</v>
      </c>
    </row>
    <row r="20" spans="2:125" ht="17.25" customHeight="1" thickBot="1" x14ac:dyDescent="0.3">
      <c r="B20" s="132">
        <f t="shared" si="0"/>
        <v>2</v>
      </c>
      <c r="C20" s="132">
        <f t="shared" si="1"/>
        <v>3</v>
      </c>
      <c r="D20" s="132">
        <f t="shared" si="2"/>
        <v>1</v>
      </c>
      <c r="E20" s="212">
        <f t="shared" si="3"/>
        <v>43480</v>
      </c>
      <c r="F20" s="133"/>
      <c r="G20" s="134"/>
      <c r="H20" s="213">
        <f t="shared" si="4"/>
        <v>0</v>
      </c>
      <c r="I20" s="191">
        <f>H20</f>
        <v>0</v>
      </c>
      <c r="J20" s="133"/>
      <c r="K20" s="134"/>
      <c r="L20" s="213">
        <f t="shared" si="5"/>
        <v>0</v>
      </c>
      <c r="M20" s="191">
        <f>L20</f>
        <v>0</v>
      </c>
      <c r="N20" s="133"/>
      <c r="O20" s="134"/>
      <c r="P20" s="213">
        <f t="shared" si="7"/>
        <v>0</v>
      </c>
      <c r="Q20" s="191">
        <f>P20</f>
        <v>0</v>
      </c>
      <c r="R20" s="133"/>
      <c r="S20" s="134"/>
      <c r="T20" s="213">
        <f t="shared" si="9"/>
        <v>0</v>
      </c>
      <c r="U20" s="191">
        <f>T20</f>
        <v>0</v>
      </c>
      <c r="V20" s="133"/>
      <c r="W20" s="134"/>
      <c r="X20" s="213">
        <f t="shared" si="11"/>
        <v>0</v>
      </c>
      <c r="Y20" s="191">
        <f>X20</f>
        <v>0</v>
      </c>
      <c r="Z20" s="133"/>
      <c r="AA20" s="134"/>
      <c r="AB20" s="213">
        <f t="shared" si="13"/>
        <v>0</v>
      </c>
      <c r="AC20" s="191">
        <f>AB20</f>
        <v>0</v>
      </c>
      <c r="AD20" s="133"/>
      <c r="AE20" s="134"/>
      <c r="AF20" s="213">
        <f t="shared" si="15"/>
        <v>0</v>
      </c>
      <c r="AG20" s="191">
        <f>AF20</f>
        <v>0</v>
      </c>
      <c r="AH20" s="133"/>
      <c r="AI20" s="134"/>
      <c r="AJ20" s="213">
        <f t="shared" si="17"/>
        <v>0</v>
      </c>
      <c r="AK20" s="191">
        <f>AJ20</f>
        <v>0</v>
      </c>
      <c r="AL20" s="133"/>
      <c r="AM20" s="134"/>
      <c r="AN20" s="213">
        <f t="shared" si="19"/>
        <v>0</v>
      </c>
      <c r="AO20" s="191">
        <f>AN20</f>
        <v>0</v>
      </c>
      <c r="AP20" s="133"/>
      <c r="AQ20" s="134"/>
      <c r="AR20" s="213">
        <f t="shared" si="21"/>
        <v>0</v>
      </c>
      <c r="AS20" s="191">
        <f>AR20</f>
        <v>0</v>
      </c>
      <c r="AT20" s="133"/>
      <c r="AU20" s="134"/>
      <c r="AV20" s="213">
        <f t="shared" si="23"/>
        <v>0</v>
      </c>
      <c r="AW20" s="191">
        <f>AV20</f>
        <v>0</v>
      </c>
      <c r="AX20" s="133"/>
      <c r="AY20" s="134"/>
      <c r="AZ20" s="213">
        <f t="shared" si="25"/>
        <v>0</v>
      </c>
      <c r="BA20" s="191">
        <f>AZ20</f>
        <v>0</v>
      </c>
      <c r="BB20" s="133"/>
      <c r="BC20" s="134"/>
      <c r="BD20" s="213">
        <f t="shared" si="27"/>
        <v>0</v>
      </c>
      <c r="BE20" s="191">
        <f>BD20</f>
        <v>0</v>
      </c>
      <c r="BF20" s="133"/>
      <c r="BG20" s="134"/>
      <c r="BH20" s="213">
        <f t="shared" si="29"/>
        <v>0</v>
      </c>
      <c r="BI20" s="191">
        <f>BH20</f>
        <v>0</v>
      </c>
      <c r="BJ20" s="133"/>
      <c r="BK20" s="134"/>
      <c r="BL20" s="213">
        <f t="shared" si="31"/>
        <v>0</v>
      </c>
      <c r="BM20" s="191">
        <f>BL20</f>
        <v>0</v>
      </c>
      <c r="BN20" s="133"/>
      <c r="BO20" s="134"/>
      <c r="BP20" s="213">
        <f t="shared" si="33"/>
        <v>0</v>
      </c>
      <c r="BQ20" s="191">
        <f>BP20</f>
        <v>0</v>
      </c>
      <c r="BR20" s="133"/>
      <c r="BS20" s="134"/>
      <c r="BT20" s="213">
        <f t="shared" si="35"/>
        <v>0</v>
      </c>
      <c r="BU20" s="191">
        <f>BT20</f>
        <v>0</v>
      </c>
      <c r="BV20" s="133"/>
      <c r="BW20" s="134"/>
      <c r="BX20" s="213">
        <f t="shared" si="37"/>
        <v>0</v>
      </c>
      <c r="BY20" s="191">
        <f>BX20</f>
        <v>0</v>
      </c>
      <c r="BZ20" s="133"/>
      <c r="CA20" s="134"/>
      <c r="CB20" s="213">
        <f t="shared" si="39"/>
        <v>0</v>
      </c>
      <c r="CC20" s="191">
        <f>CB20</f>
        <v>0</v>
      </c>
      <c r="CD20" s="133"/>
      <c r="CE20" s="134"/>
      <c r="CF20" s="213">
        <f t="shared" si="41"/>
        <v>0</v>
      </c>
      <c r="CG20" s="191">
        <f>CF20</f>
        <v>0</v>
      </c>
      <c r="CH20" s="133"/>
      <c r="CI20" s="134"/>
      <c r="CJ20" s="213">
        <f t="shared" si="43"/>
        <v>0</v>
      </c>
      <c r="CK20" s="191">
        <f>CJ20</f>
        <v>0</v>
      </c>
      <c r="CL20" s="133"/>
      <c r="CM20" s="134"/>
      <c r="CN20" s="213">
        <f t="shared" si="45"/>
        <v>0</v>
      </c>
      <c r="CO20" s="191">
        <f>CN20</f>
        <v>0</v>
      </c>
      <c r="CP20" s="133"/>
      <c r="CQ20" s="134"/>
      <c r="CR20" s="213">
        <f t="shared" si="47"/>
        <v>0</v>
      </c>
      <c r="CS20" s="191">
        <f>CR20</f>
        <v>0</v>
      </c>
      <c r="CT20" s="133"/>
      <c r="CU20" s="134"/>
      <c r="CV20" s="213">
        <f t="shared" si="49"/>
        <v>0</v>
      </c>
      <c r="CW20" s="191">
        <f>CV20</f>
        <v>0</v>
      </c>
      <c r="CX20" s="133"/>
      <c r="CY20" s="134"/>
      <c r="CZ20" s="213">
        <f t="shared" si="51"/>
        <v>0</v>
      </c>
      <c r="DA20" s="191">
        <f>CZ20</f>
        <v>0</v>
      </c>
      <c r="DB20" s="133"/>
      <c r="DC20" s="134"/>
      <c r="DD20" s="213">
        <f t="shared" si="53"/>
        <v>0</v>
      </c>
      <c r="DE20" s="191">
        <f>DD20</f>
        <v>0</v>
      </c>
      <c r="DF20" s="133"/>
      <c r="DG20" s="134"/>
      <c r="DH20" s="213">
        <f t="shared" si="55"/>
        <v>0</v>
      </c>
      <c r="DI20" s="191">
        <f>DH20</f>
        <v>0</v>
      </c>
      <c r="DJ20" s="133"/>
      <c r="DK20" s="134"/>
      <c r="DL20" s="213">
        <f t="shared" si="57"/>
        <v>0</v>
      </c>
      <c r="DM20" s="191">
        <f>DL20</f>
        <v>0</v>
      </c>
      <c r="DN20" s="133"/>
      <c r="DO20" s="134"/>
      <c r="DP20" s="213">
        <f t="shared" si="59"/>
        <v>0</v>
      </c>
      <c r="DQ20" s="191">
        <f>DP20</f>
        <v>0</v>
      </c>
      <c r="DR20" s="133"/>
      <c r="DS20" s="134"/>
      <c r="DT20" s="213">
        <f t="shared" si="61"/>
        <v>0</v>
      </c>
      <c r="DU20" s="191">
        <f>DT20</f>
        <v>0</v>
      </c>
    </row>
    <row r="21" spans="2:125" ht="17.25" customHeight="1" thickBot="1" x14ac:dyDescent="0.3">
      <c r="B21" s="132">
        <f t="shared" si="0"/>
        <v>3</v>
      </c>
      <c r="C21" s="132">
        <f t="shared" si="1"/>
        <v>3</v>
      </c>
      <c r="D21" s="132">
        <f t="shared" si="2"/>
        <v>1</v>
      </c>
      <c r="E21" s="212">
        <f t="shared" si="3"/>
        <v>43481</v>
      </c>
      <c r="F21" s="133"/>
      <c r="G21" s="134"/>
      <c r="H21" s="213">
        <f t="shared" si="4"/>
        <v>0</v>
      </c>
      <c r="I21" s="191">
        <f t="shared" ref="I21:I26" si="94">I20+H21</f>
        <v>0</v>
      </c>
      <c r="J21" s="133"/>
      <c r="K21" s="134"/>
      <c r="L21" s="213">
        <f t="shared" si="5"/>
        <v>0</v>
      </c>
      <c r="M21" s="191">
        <f t="shared" ref="M21:M26" si="95">M20+L21</f>
        <v>0</v>
      </c>
      <c r="N21" s="133"/>
      <c r="O21" s="134"/>
      <c r="P21" s="213">
        <f t="shared" si="7"/>
        <v>0</v>
      </c>
      <c r="Q21" s="191">
        <f t="shared" ref="Q21:Q26" si="96">Q20+P21</f>
        <v>0</v>
      </c>
      <c r="R21" s="133"/>
      <c r="S21" s="134"/>
      <c r="T21" s="213">
        <f t="shared" si="9"/>
        <v>0</v>
      </c>
      <c r="U21" s="191">
        <f t="shared" ref="U21:U26" si="97">U20+T21</f>
        <v>0</v>
      </c>
      <c r="V21" s="133"/>
      <c r="W21" s="134"/>
      <c r="X21" s="213">
        <f t="shared" si="11"/>
        <v>0</v>
      </c>
      <c r="Y21" s="191">
        <f t="shared" ref="Y21:Y26" si="98">Y20+X21</f>
        <v>0</v>
      </c>
      <c r="Z21" s="133"/>
      <c r="AA21" s="134"/>
      <c r="AB21" s="213">
        <f t="shared" si="13"/>
        <v>0</v>
      </c>
      <c r="AC21" s="191">
        <f t="shared" ref="AC21:AC26" si="99">AC20+AB21</f>
        <v>0</v>
      </c>
      <c r="AD21" s="133"/>
      <c r="AE21" s="134"/>
      <c r="AF21" s="213">
        <f t="shared" si="15"/>
        <v>0</v>
      </c>
      <c r="AG21" s="191">
        <f t="shared" ref="AG21:AG26" si="100">AG20+AF21</f>
        <v>0</v>
      </c>
      <c r="AH21" s="133"/>
      <c r="AI21" s="134"/>
      <c r="AJ21" s="213">
        <f t="shared" si="17"/>
        <v>0</v>
      </c>
      <c r="AK21" s="191">
        <f t="shared" ref="AK21:AK26" si="101">AK20+AJ21</f>
        <v>0</v>
      </c>
      <c r="AL21" s="133"/>
      <c r="AM21" s="134"/>
      <c r="AN21" s="213">
        <f t="shared" si="19"/>
        <v>0</v>
      </c>
      <c r="AO21" s="191">
        <f t="shared" ref="AO21:AO26" si="102">AO20+AN21</f>
        <v>0</v>
      </c>
      <c r="AP21" s="133"/>
      <c r="AQ21" s="134"/>
      <c r="AR21" s="213">
        <f t="shared" si="21"/>
        <v>0</v>
      </c>
      <c r="AS21" s="191">
        <f t="shared" ref="AS21:AS26" si="103">AS20+AR21</f>
        <v>0</v>
      </c>
      <c r="AT21" s="133"/>
      <c r="AU21" s="134"/>
      <c r="AV21" s="213">
        <f t="shared" si="23"/>
        <v>0</v>
      </c>
      <c r="AW21" s="191">
        <f t="shared" ref="AW21:AW26" si="104">AW20+AV21</f>
        <v>0</v>
      </c>
      <c r="AX21" s="133"/>
      <c r="AY21" s="134"/>
      <c r="AZ21" s="213">
        <f t="shared" si="25"/>
        <v>0</v>
      </c>
      <c r="BA21" s="191">
        <f t="shared" ref="BA21:BA26" si="105">BA20+AZ21</f>
        <v>0</v>
      </c>
      <c r="BB21" s="133"/>
      <c r="BC21" s="134"/>
      <c r="BD21" s="213">
        <f t="shared" si="27"/>
        <v>0</v>
      </c>
      <c r="BE21" s="191">
        <f t="shared" ref="BE21:BE26" si="106">BE20+BD21</f>
        <v>0</v>
      </c>
      <c r="BF21" s="133"/>
      <c r="BG21" s="134"/>
      <c r="BH21" s="213">
        <f t="shared" si="29"/>
        <v>0</v>
      </c>
      <c r="BI21" s="191">
        <f t="shared" ref="BI21:BI26" si="107">BI20+BH21</f>
        <v>0</v>
      </c>
      <c r="BJ21" s="133"/>
      <c r="BK21" s="134"/>
      <c r="BL21" s="213">
        <f t="shared" si="31"/>
        <v>0</v>
      </c>
      <c r="BM21" s="191">
        <f t="shared" ref="BM21:BM26" si="108">BM20+BL21</f>
        <v>0</v>
      </c>
      <c r="BN21" s="133"/>
      <c r="BO21" s="134"/>
      <c r="BP21" s="213">
        <f t="shared" si="33"/>
        <v>0</v>
      </c>
      <c r="BQ21" s="191">
        <f t="shared" ref="BQ21:BQ26" si="109">BQ20+BP21</f>
        <v>0</v>
      </c>
      <c r="BR21" s="133"/>
      <c r="BS21" s="134"/>
      <c r="BT21" s="213">
        <f t="shared" si="35"/>
        <v>0</v>
      </c>
      <c r="BU21" s="191">
        <f t="shared" ref="BU21:BU26" si="110">BU20+BT21</f>
        <v>0</v>
      </c>
      <c r="BV21" s="133"/>
      <c r="BW21" s="134"/>
      <c r="BX21" s="213">
        <f t="shared" si="37"/>
        <v>0</v>
      </c>
      <c r="BY21" s="191">
        <f t="shared" ref="BY21:BY26" si="111">BY20+BX21</f>
        <v>0</v>
      </c>
      <c r="BZ21" s="133"/>
      <c r="CA21" s="134"/>
      <c r="CB21" s="213">
        <f t="shared" si="39"/>
        <v>0</v>
      </c>
      <c r="CC21" s="191">
        <f t="shared" ref="CC21:CC26" si="112">CC20+CB21</f>
        <v>0</v>
      </c>
      <c r="CD21" s="133"/>
      <c r="CE21" s="134"/>
      <c r="CF21" s="213">
        <f t="shared" si="41"/>
        <v>0</v>
      </c>
      <c r="CG21" s="191">
        <f t="shared" ref="CG21:CG26" si="113">CG20+CF21</f>
        <v>0</v>
      </c>
      <c r="CH21" s="133"/>
      <c r="CI21" s="134"/>
      <c r="CJ21" s="213">
        <f t="shared" si="43"/>
        <v>0</v>
      </c>
      <c r="CK21" s="191">
        <f t="shared" ref="CK21:CK26" si="114">CK20+CJ21</f>
        <v>0</v>
      </c>
      <c r="CL21" s="133"/>
      <c r="CM21" s="134"/>
      <c r="CN21" s="213">
        <f t="shared" si="45"/>
        <v>0</v>
      </c>
      <c r="CO21" s="191">
        <f t="shared" ref="CO21:CO26" si="115">CO20+CN21</f>
        <v>0</v>
      </c>
      <c r="CP21" s="133"/>
      <c r="CQ21" s="134"/>
      <c r="CR21" s="213">
        <f t="shared" si="47"/>
        <v>0</v>
      </c>
      <c r="CS21" s="191">
        <f t="shared" ref="CS21:CS26" si="116">CS20+CR21</f>
        <v>0</v>
      </c>
      <c r="CT21" s="133"/>
      <c r="CU21" s="134"/>
      <c r="CV21" s="213">
        <f t="shared" si="49"/>
        <v>0</v>
      </c>
      <c r="CW21" s="191">
        <f t="shared" ref="CW21:CW26" si="117">CW20+CV21</f>
        <v>0</v>
      </c>
      <c r="CX21" s="133"/>
      <c r="CY21" s="134"/>
      <c r="CZ21" s="213">
        <f t="shared" si="51"/>
        <v>0</v>
      </c>
      <c r="DA21" s="191">
        <f t="shared" ref="DA21:DA26" si="118">DA20+CZ21</f>
        <v>0</v>
      </c>
      <c r="DB21" s="133"/>
      <c r="DC21" s="134"/>
      <c r="DD21" s="213">
        <f t="shared" si="53"/>
        <v>0</v>
      </c>
      <c r="DE21" s="191">
        <f t="shared" ref="DE21:DE26" si="119">DE20+DD21</f>
        <v>0</v>
      </c>
      <c r="DF21" s="133"/>
      <c r="DG21" s="134"/>
      <c r="DH21" s="213">
        <f t="shared" si="55"/>
        <v>0</v>
      </c>
      <c r="DI21" s="191">
        <f t="shared" ref="DI21:DI26" si="120">DI20+DH21</f>
        <v>0</v>
      </c>
      <c r="DJ21" s="133"/>
      <c r="DK21" s="134"/>
      <c r="DL21" s="213">
        <f t="shared" si="57"/>
        <v>0</v>
      </c>
      <c r="DM21" s="191">
        <f t="shared" ref="DM21:DM26" si="121">DM20+DL21</f>
        <v>0</v>
      </c>
      <c r="DN21" s="133"/>
      <c r="DO21" s="134"/>
      <c r="DP21" s="213">
        <f t="shared" si="59"/>
        <v>0</v>
      </c>
      <c r="DQ21" s="191">
        <f t="shared" ref="DQ21:DQ26" si="122">DQ20+DP21</f>
        <v>0</v>
      </c>
      <c r="DR21" s="133"/>
      <c r="DS21" s="134"/>
      <c r="DT21" s="213">
        <f t="shared" si="61"/>
        <v>0</v>
      </c>
      <c r="DU21" s="191">
        <f t="shared" ref="DU21:DU26" si="123">DU20+DT21</f>
        <v>0</v>
      </c>
    </row>
    <row r="22" spans="2:125" ht="17.25" customHeight="1" thickBot="1" x14ac:dyDescent="0.3">
      <c r="B22" s="132">
        <f t="shared" si="0"/>
        <v>4</v>
      </c>
      <c r="C22" s="132">
        <f t="shared" si="1"/>
        <v>3</v>
      </c>
      <c r="D22" s="132">
        <f t="shared" si="2"/>
        <v>1</v>
      </c>
      <c r="E22" s="212">
        <f t="shared" si="3"/>
        <v>43482</v>
      </c>
      <c r="F22" s="133"/>
      <c r="G22" s="134"/>
      <c r="H22" s="213">
        <f t="shared" si="4"/>
        <v>0</v>
      </c>
      <c r="I22" s="191">
        <f t="shared" si="94"/>
        <v>0</v>
      </c>
      <c r="J22" s="133"/>
      <c r="K22" s="134"/>
      <c r="L22" s="213">
        <f t="shared" si="5"/>
        <v>0</v>
      </c>
      <c r="M22" s="191">
        <f t="shared" si="95"/>
        <v>0</v>
      </c>
      <c r="N22" s="133"/>
      <c r="O22" s="134"/>
      <c r="P22" s="213">
        <f t="shared" si="7"/>
        <v>0</v>
      </c>
      <c r="Q22" s="191">
        <f t="shared" si="96"/>
        <v>0</v>
      </c>
      <c r="R22" s="133"/>
      <c r="S22" s="134"/>
      <c r="T22" s="213">
        <f t="shared" si="9"/>
        <v>0</v>
      </c>
      <c r="U22" s="191">
        <f t="shared" si="97"/>
        <v>0</v>
      </c>
      <c r="V22" s="133"/>
      <c r="W22" s="134"/>
      <c r="X22" s="213">
        <f t="shared" si="11"/>
        <v>0</v>
      </c>
      <c r="Y22" s="191">
        <f t="shared" si="98"/>
        <v>0</v>
      </c>
      <c r="Z22" s="133"/>
      <c r="AA22" s="134"/>
      <c r="AB22" s="213">
        <f t="shared" si="13"/>
        <v>0</v>
      </c>
      <c r="AC22" s="191">
        <f t="shared" si="99"/>
        <v>0</v>
      </c>
      <c r="AD22" s="133"/>
      <c r="AE22" s="134"/>
      <c r="AF22" s="213">
        <f t="shared" si="15"/>
        <v>0</v>
      </c>
      <c r="AG22" s="191">
        <f t="shared" si="100"/>
        <v>0</v>
      </c>
      <c r="AH22" s="133"/>
      <c r="AI22" s="134"/>
      <c r="AJ22" s="213">
        <f t="shared" si="17"/>
        <v>0</v>
      </c>
      <c r="AK22" s="191">
        <f t="shared" si="101"/>
        <v>0</v>
      </c>
      <c r="AL22" s="133"/>
      <c r="AM22" s="134"/>
      <c r="AN22" s="213">
        <f t="shared" si="19"/>
        <v>0</v>
      </c>
      <c r="AO22" s="191">
        <f t="shared" si="102"/>
        <v>0</v>
      </c>
      <c r="AP22" s="133"/>
      <c r="AQ22" s="134"/>
      <c r="AR22" s="213">
        <f t="shared" si="21"/>
        <v>0</v>
      </c>
      <c r="AS22" s="191">
        <f t="shared" si="103"/>
        <v>0</v>
      </c>
      <c r="AT22" s="133"/>
      <c r="AU22" s="134"/>
      <c r="AV22" s="213">
        <f t="shared" si="23"/>
        <v>0</v>
      </c>
      <c r="AW22" s="191">
        <f t="shared" si="104"/>
        <v>0</v>
      </c>
      <c r="AX22" s="133"/>
      <c r="AY22" s="134"/>
      <c r="AZ22" s="213">
        <f t="shared" si="25"/>
        <v>0</v>
      </c>
      <c r="BA22" s="191">
        <f t="shared" si="105"/>
        <v>0</v>
      </c>
      <c r="BB22" s="133"/>
      <c r="BC22" s="134"/>
      <c r="BD22" s="213">
        <f t="shared" si="27"/>
        <v>0</v>
      </c>
      <c r="BE22" s="191">
        <f t="shared" si="106"/>
        <v>0</v>
      </c>
      <c r="BF22" s="133"/>
      <c r="BG22" s="134"/>
      <c r="BH22" s="213">
        <f t="shared" si="29"/>
        <v>0</v>
      </c>
      <c r="BI22" s="191">
        <f t="shared" si="107"/>
        <v>0</v>
      </c>
      <c r="BJ22" s="133"/>
      <c r="BK22" s="134"/>
      <c r="BL22" s="213">
        <f t="shared" si="31"/>
        <v>0</v>
      </c>
      <c r="BM22" s="191">
        <f t="shared" si="108"/>
        <v>0</v>
      </c>
      <c r="BN22" s="133"/>
      <c r="BO22" s="134"/>
      <c r="BP22" s="213">
        <f t="shared" si="33"/>
        <v>0</v>
      </c>
      <c r="BQ22" s="191">
        <f t="shared" si="109"/>
        <v>0</v>
      </c>
      <c r="BR22" s="133"/>
      <c r="BS22" s="134"/>
      <c r="BT22" s="213">
        <f t="shared" si="35"/>
        <v>0</v>
      </c>
      <c r="BU22" s="191">
        <f t="shared" si="110"/>
        <v>0</v>
      </c>
      <c r="BV22" s="133"/>
      <c r="BW22" s="134"/>
      <c r="BX22" s="213">
        <f t="shared" si="37"/>
        <v>0</v>
      </c>
      <c r="BY22" s="191">
        <f t="shared" si="111"/>
        <v>0</v>
      </c>
      <c r="BZ22" s="133"/>
      <c r="CA22" s="134"/>
      <c r="CB22" s="213">
        <f t="shared" si="39"/>
        <v>0</v>
      </c>
      <c r="CC22" s="191">
        <f t="shared" si="112"/>
        <v>0</v>
      </c>
      <c r="CD22" s="133"/>
      <c r="CE22" s="134"/>
      <c r="CF22" s="213">
        <f t="shared" si="41"/>
        <v>0</v>
      </c>
      <c r="CG22" s="191">
        <f t="shared" si="113"/>
        <v>0</v>
      </c>
      <c r="CH22" s="133"/>
      <c r="CI22" s="134"/>
      <c r="CJ22" s="213">
        <f t="shared" si="43"/>
        <v>0</v>
      </c>
      <c r="CK22" s="191">
        <f t="shared" si="114"/>
        <v>0</v>
      </c>
      <c r="CL22" s="133"/>
      <c r="CM22" s="134"/>
      <c r="CN22" s="213">
        <f t="shared" si="45"/>
        <v>0</v>
      </c>
      <c r="CO22" s="191">
        <f t="shared" si="115"/>
        <v>0</v>
      </c>
      <c r="CP22" s="133"/>
      <c r="CQ22" s="134"/>
      <c r="CR22" s="213">
        <f t="shared" si="47"/>
        <v>0</v>
      </c>
      <c r="CS22" s="191">
        <f t="shared" si="116"/>
        <v>0</v>
      </c>
      <c r="CT22" s="133"/>
      <c r="CU22" s="134"/>
      <c r="CV22" s="213">
        <f t="shared" si="49"/>
        <v>0</v>
      </c>
      <c r="CW22" s="191">
        <f t="shared" si="117"/>
        <v>0</v>
      </c>
      <c r="CX22" s="133"/>
      <c r="CY22" s="134"/>
      <c r="CZ22" s="213">
        <f t="shared" si="51"/>
        <v>0</v>
      </c>
      <c r="DA22" s="191">
        <f t="shared" si="118"/>
        <v>0</v>
      </c>
      <c r="DB22" s="133"/>
      <c r="DC22" s="134"/>
      <c r="DD22" s="213">
        <f t="shared" si="53"/>
        <v>0</v>
      </c>
      <c r="DE22" s="191">
        <f t="shared" si="119"/>
        <v>0</v>
      </c>
      <c r="DF22" s="133"/>
      <c r="DG22" s="134"/>
      <c r="DH22" s="213">
        <f t="shared" si="55"/>
        <v>0</v>
      </c>
      <c r="DI22" s="191">
        <f t="shared" si="120"/>
        <v>0</v>
      </c>
      <c r="DJ22" s="133"/>
      <c r="DK22" s="134"/>
      <c r="DL22" s="213">
        <f t="shared" si="57"/>
        <v>0</v>
      </c>
      <c r="DM22" s="191">
        <f t="shared" si="121"/>
        <v>0</v>
      </c>
      <c r="DN22" s="133"/>
      <c r="DO22" s="134"/>
      <c r="DP22" s="213">
        <f t="shared" si="59"/>
        <v>0</v>
      </c>
      <c r="DQ22" s="191">
        <f t="shared" si="122"/>
        <v>0</v>
      </c>
      <c r="DR22" s="133"/>
      <c r="DS22" s="134"/>
      <c r="DT22" s="213">
        <f t="shared" si="61"/>
        <v>0</v>
      </c>
      <c r="DU22" s="191">
        <f t="shared" si="123"/>
        <v>0</v>
      </c>
    </row>
    <row r="23" spans="2:125" ht="17.25" customHeight="1" thickBot="1" x14ac:dyDescent="0.3">
      <c r="B23" s="132">
        <f t="shared" si="0"/>
        <v>5</v>
      </c>
      <c r="C23" s="132">
        <f t="shared" si="1"/>
        <v>3</v>
      </c>
      <c r="D23" s="132">
        <f t="shared" si="2"/>
        <v>1</v>
      </c>
      <c r="E23" s="212">
        <f t="shared" si="3"/>
        <v>43483</v>
      </c>
      <c r="F23" s="133"/>
      <c r="G23" s="134"/>
      <c r="H23" s="213">
        <f t="shared" si="4"/>
        <v>0</v>
      </c>
      <c r="I23" s="191">
        <f t="shared" si="94"/>
        <v>0</v>
      </c>
      <c r="J23" s="133"/>
      <c r="K23" s="134"/>
      <c r="L23" s="213">
        <f t="shared" si="5"/>
        <v>0</v>
      </c>
      <c r="M23" s="191">
        <f t="shared" si="95"/>
        <v>0</v>
      </c>
      <c r="N23" s="133"/>
      <c r="O23" s="134"/>
      <c r="P23" s="213">
        <f t="shared" si="7"/>
        <v>0</v>
      </c>
      <c r="Q23" s="191">
        <f t="shared" si="96"/>
        <v>0</v>
      </c>
      <c r="R23" s="133"/>
      <c r="S23" s="134"/>
      <c r="T23" s="213">
        <f t="shared" si="9"/>
        <v>0</v>
      </c>
      <c r="U23" s="191">
        <f t="shared" si="97"/>
        <v>0</v>
      </c>
      <c r="V23" s="133"/>
      <c r="W23" s="134"/>
      <c r="X23" s="213">
        <f t="shared" si="11"/>
        <v>0</v>
      </c>
      <c r="Y23" s="191">
        <f t="shared" si="98"/>
        <v>0</v>
      </c>
      <c r="Z23" s="133"/>
      <c r="AA23" s="134"/>
      <c r="AB23" s="213">
        <f t="shared" si="13"/>
        <v>0</v>
      </c>
      <c r="AC23" s="191">
        <f t="shared" si="99"/>
        <v>0</v>
      </c>
      <c r="AD23" s="133"/>
      <c r="AE23" s="134"/>
      <c r="AF23" s="213">
        <f t="shared" si="15"/>
        <v>0</v>
      </c>
      <c r="AG23" s="191">
        <f t="shared" si="100"/>
        <v>0</v>
      </c>
      <c r="AH23" s="133"/>
      <c r="AI23" s="134"/>
      <c r="AJ23" s="213">
        <f t="shared" si="17"/>
        <v>0</v>
      </c>
      <c r="AK23" s="191">
        <f t="shared" si="101"/>
        <v>0</v>
      </c>
      <c r="AL23" s="133"/>
      <c r="AM23" s="134"/>
      <c r="AN23" s="213">
        <f t="shared" si="19"/>
        <v>0</v>
      </c>
      <c r="AO23" s="191">
        <f t="shared" si="102"/>
        <v>0</v>
      </c>
      <c r="AP23" s="133"/>
      <c r="AQ23" s="134"/>
      <c r="AR23" s="213">
        <f t="shared" si="21"/>
        <v>0</v>
      </c>
      <c r="AS23" s="191">
        <f t="shared" si="103"/>
        <v>0</v>
      </c>
      <c r="AT23" s="133"/>
      <c r="AU23" s="134"/>
      <c r="AV23" s="213">
        <f t="shared" si="23"/>
        <v>0</v>
      </c>
      <c r="AW23" s="191">
        <f t="shared" si="104"/>
        <v>0</v>
      </c>
      <c r="AX23" s="133"/>
      <c r="AY23" s="134"/>
      <c r="AZ23" s="213">
        <f t="shared" si="25"/>
        <v>0</v>
      </c>
      <c r="BA23" s="191">
        <f t="shared" si="105"/>
        <v>0</v>
      </c>
      <c r="BB23" s="133"/>
      <c r="BC23" s="134"/>
      <c r="BD23" s="213">
        <f t="shared" si="27"/>
        <v>0</v>
      </c>
      <c r="BE23" s="191">
        <f t="shared" si="106"/>
        <v>0</v>
      </c>
      <c r="BF23" s="133"/>
      <c r="BG23" s="134"/>
      <c r="BH23" s="213">
        <f t="shared" si="29"/>
        <v>0</v>
      </c>
      <c r="BI23" s="191">
        <f t="shared" si="107"/>
        <v>0</v>
      </c>
      <c r="BJ23" s="133"/>
      <c r="BK23" s="134"/>
      <c r="BL23" s="213">
        <f t="shared" si="31"/>
        <v>0</v>
      </c>
      <c r="BM23" s="191">
        <f t="shared" si="108"/>
        <v>0</v>
      </c>
      <c r="BN23" s="133"/>
      <c r="BO23" s="134"/>
      <c r="BP23" s="213">
        <f t="shared" si="33"/>
        <v>0</v>
      </c>
      <c r="BQ23" s="191">
        <f t="shared" si="109"/>
        <v>0</v>
      </c>
      <c r="BR23" s="133"/>
      <c r="BS23" s="134"/>
      <c r="BT23" s="213">
        <f t="shared" si="35"/>
        <v>0</v>
      </c>
      <c r="BU23" s="191">
        <f t="shared" si="110"/>
        <v>0</v>
      </c>
      <c r="BV23" s="133"/>
      <c r="BW23" s="134"/>
      <c r="BX23" s="213">
        <f t="shared" si="37"/>
        <v>0</v>
      </c>
      <c r="BY23" s="191">
        <f t="shared" si="111"/>
        <v>0</v>
      </c>
      <c r="BZ23" s="133"/>
      <c r="CA23" s="134"/>
      <c r="CB23" s="213">
        <f t="shared" si="39"/>
        <v>0</v>
      </c>
      <c r="CC23" s="191">
        <f t="shared" si="112"/>
        <v>0</v>
      </c>
      <c r="CD23" s="133"/>
      <c r="CE23" s="134"/>
      <c r="CF23" s="213">
        <f t="shared" si="41"/>
        <v>0</v>
      </c>
      <c r="CG23" s="191">
        <f t="shared" si="113"/>
        <v>0</v>
      </c>
      <c r="CH23" s="133"/>
      <c r="CI23" s="134"/>
      <c r="CJ23" s="213">
        <f t="shared" si="43"/>
        <v>0</v>
      </c>
      <c r="CK23" s="191">
        <f t="shared" si="114"/>
        <v>0</v>
      </c>
      <c r="CL23" s="133"/>
      <c r="CM23" s="134"/>
      <c r="CN23" s="213">
        <f t="shared" si="45"/>
        <v>0</v>
      </c>
      <c r="CO23" s="191">
        <f t="shared" si="115"/>
        <v>0</v>
      </c>
      <c r="CP23" s="133"/>
      <c r="CQ23" s="134"/>
      <c r="CR23" s="213">
        <f t="shared" si="47"/>
        <v>0</v>
      </c>
      <c r="CS23" s="191">
        <f t="shared" si="116"/>
        <v>0</v>
      </c>
      <c r="CT23" s="133"/>
      <c r="CU23" s="134"/>
      <c r="CV23" s="213">
        <f t="shared" si="49"/>
        <v>0</v>
      </c>
      <c r="CW23" s="191">
        <f t="shared" si="117"/>
        <v>0</v>
      </c>
      <c r="CX23" s="133"/>
      <c r="CY23" s="134"/>
      <c r="CZ23" s="213">
        <f t="shared" si="51"/>
        <v>0</v>
      </c>
      <c r="DA23" s="191">
        <f t="shared" si="118"/>
        <v>0</v>
      </c>
      <c r="DB23" s="133"/>
      <c r="DC23" s="134"/>
      <c r="DD23" s="213">
        <f t="shared" si="53"/>
        <v>0</v>
      </c>
      <c r="DE23" s="191">
        <f t="shared" si="119"/>
        <v>0</v>
      </c>
      <c r="DF23" s="133"/>
      <c r="DG23" s="134"/>
      <c r="DH23" s="213">
        <f t="shared" si="55"/>
        <v>0</v>
      </c>
      <c r="DI23" s="191">
        <f t="shared" si="120"/>
        <v>0</v>
      </c>
      <c r="DJ23" s="133"/>
      <c r="DK23" s="134"/>
      <c r="DL23" s="213">
        <f t="shared" si="57"/>
        <v>0</v>
      </c>
      <c r="DM23" s="191">
        <f t="shared" si="121"/>
        <v>0</v>
      </c>
      <c r="DN23" s="133"/>
      <c r="DO23" s="134"/>
      <c r="DP23" s="213">
        <f t="shared" si="59"/>
        <v>0</v>
      </c>
      <c r="DQ23" s="191">
        <f t="shared" si="122"/>
        <v>0</v>
      </c>
      <c r="DR23" s="133"/>
      <c r="DS23" s="134"/>
      <c r="DT23" s="213">
        <f t="shared" si="61"/>
        <v>0</v>
      </c>
      <c r="DU23" s="191">
        <f t="shared" si="123"/>
        <v>0</v>
      </c>
    </row>
    <row r="24" spans="2:125" ht="17.25" customHeight="1" thickBot="1" x14ac:dyDescent="0.3">
      <c r="B24" s="132">
        <f t="shared" si="0"/>
        <v>6</v>
      </c>
      <c r="C24" s="132">
        <f t="shared" si="1"/>
        <v>3</v>
      </c>
      <c r="D24" s="132">
        <f t="shared" si="2"/>
        <v>1</v>
      </c>
      <c r="E24" s="212">
        <f t="shared" si="3"/>
        <v>43484</v>
      </c>
      <c r="F24" s="133"/>
      <c r="G24" s="134"/>
      <c r="H24" s="213">
        <f t="shared" si="4"/>
        <v>0</v>
      </c>
      <c r="I24" s="191">
        <f t="shared" si="94"/>
        <v>0</v>
      </c>
      <c r="J24" s="133"/>
      <c r="K24" s="134"/>
      <c r="L24" s="213">
        <f t="shared" si="5"/>
        <v>0</v>
      </c>
      <c r="M24" s="191">
        <f t="shared" si="95"/>
        <v>0</v>
      </c>
      <c r="N24" s="133"/>
      <c r="O24" s="134"/>
      <c r="P24" s="213">
        <f t="shared" si="7"/>
        <v>0</v>
      </c>
      <c r="Q24" s="191">
        <f t="shared" si="96"/>
        <v>0</v>
      </c>
      <c r="R24" s="133"/>
      <c r="S24" s="134"/>
      <c r="T24" s="213">
        <f t="shared" si="9"/>
        <v>0</v>
      </c>
      <c r="U24" s="191">
        <f t="shared" si="97"/>
        <v>0</v>
      </c>
      <c r="V24" s="133"/>
      <c r="W24" s="134"/>
      <c r="X24" s="213">
        <f t="shared" si="11"/>
        <v>0</v>
      </c>
      <c r="Y24" s="191">
        <f t="shared" si="98"/>
        <v>0</v>
      </c>
      <c r="Z24" s="133"/>
      <c r="AA24" s="134"/>
      <c r="AB24" s="213">
        <f t="shared" si="13"/>
        <v>0</v>
      </c>
      <c r="AC24" s="191">
        <f t="shared" si="99"/>
        <v>0</v>
      </c>
      <c r="AD24" s="133"/>
      <c r="AE24" s="134"/>
      <c r="AF24" s="213">
        <f t="shared" si="15"/>
        <v>0</v>
      </c>
      <c r="AG24" s="191">
        <f t="shared" si="100"/>
        <v>0</v>
      </c>
      <c r="AH24" s="133"/>
      <c r="AI24" s="134"/>
      <c r="AJ24" s="213">
        <f t="shared" si="17"/>
        <v>0</v>
      </c>
      <c r="AK24" s="191">
        <f t="shared" si="101"/>
        <v>0</v>
      </c>
      <c r="AL24" s="133"/>
      <c r="AM24" s="134"/>
      <c r="AN24" s="213">
        <f t="shared" si="19"/>
        <v>0</v>
      </c>
      <c r="AO24" s="191">
        <f t="shared" si="102"/>
        <v>0</v>
      </c>
      <c r="AP24" s="133"/>
      <c r="AQ24" s="134"/>
      <c r="AR24" s="213">
        <f t="shared" si="21"/>
        <v>0</v>
      </c>
      <c r="AS24" s="191">
        <f t="shared" si="103"/>
        <v>0</v>
      </c>
      <c r="AT24" s="133"/>
      <c r="AU24" s="134"/>
      <c r="AV24" s="213">
        <f t="shared" si="23"/>
        <v>0</v>
      </c>
      <c r="AW24" s="191">
        <f t="shared" si="104"/>
        <v>0</v>
      </c>
      <c r="AX24" s="133"/>
      <c r="AY24" s="134"/>
      <c r="AZ24" s="213">
        <f t="shared" si="25"/>
        <v>0</v>
      </c>
      <c r="BA24" s="191">
        <f t="shared" si="105"/>
        <v>0</v>
      </c>
      <c r="BB24" s="133"/>
      <c r="BC24" s="134"/>
      <c r="BD24" s="213">
        <f t="shared" si="27"/>
        <v>0</v>
      </c>
      <c r="BE24" s="191">
        <f t="shared" si="106"/>
        <v>0</v>
      </c>
      <c r="BF24" s="133"/>
      <c r="BG24" s="134"/>
      <c r="BH24" s="213">
        <f t="shared" si="29"/>
        <v>0</v>
      </c>
      <c r="BI24" s="191">
        <f t="shared" si="107"/>
        <v>0</v>
      </c>
      <c r="BJ24" s="133"/>
      <c r="BK24" s="134"/>
      <c r="BL24" s="213">
        <f t="shared" si="31"/>
        <v>0</v>
      </c>
      <c r="BM24" s="191">
        <f t="shared" si="108"/>
        <v>0</v>
      </c>
      <c r="BN24" s="133"/>
      <c r="BO24" s="134"/>
      <c r="BP24" s="213">
        <f t="shared" si="33"/>
        <v>0</v>
      </c>
      <c r="BQ24" s="191">
        <f t="shared" si="109"/>
        <v>0</v>
      </c>
      <c r="BR24" s="133"/>
      <c r="BS24" s="134"/>
      <c r="BT24" s="213">
        <f t="shared" si="35"/>
        <v>0</v>
      </c>
      <c r="BU24" s="191">
        <f t="shared" si="110"/>
        <v>0</v>
      </c>
      <c r="BV24" s="133"/>
      <c r="BW24" s="134"/>
      <c r="BX24" s="213">
        <f t="shared" si="37"/>
        <v>0</v>
      </c>
      <c r="BY24" s="191">
        <f t="shared" si="111"/>
        <v>0</v>
      </c>
      <c r="BZ24" s="133"/>
      <c r="CA24" s="134"/>
      <c r="CB24" s="213">
        <f t="shared" si="39"/>
        <v>0</v>
      </c>
      <c r="CC24" s="191">
        <f t="shared" si="112"/>
        <v>0</v>
      </c>
      <c r="CD24" s="133"/>
      <c r="CE24" s="134"/>
      <c r="CF24" s="213">
        <f t="shared" si="41"/>
        <v>0</v>
      </c>
      <c r="CG24" s="191">
        <f t="shared" si="113"/>
        <v>0</v>
      </c>
      <c r="CH24" s="133"/>
      <c r="CI24" s="134"/>
      <c r="CJ24" s="213">
        <f t="shared" si="43"/>
        <v>0</v>
      </c>
      <c r="CK24" s="191">
        <f t="shared" si="114"/>
        <v>0</v>
      </c>
      <c r="CL24" s="133"/>
      <c r="CM24" s="134"/>
      <c r="CN24" s="213">
        <f t="shared" si="45"/>
        <v>0</v>
      </c>
      <c r="CO24" s="191">
        <f t="shared" si="115"/>
        <v>0</v>
      </c>
      <c r="CP24" s="133"/>
      <c r="CQ24" s="134"/>
      <c r="CR24" s="213">
        <f t="shared" si="47"/>
        <v>0</v>
      </c>
      <c r="CS24" s="191">
        <f t="shared" si="116"/>
        <v>0</v>
      </c>
      <c r="CT24" s="133"/>
      <c r="CU24" s="134"/>
      <c r="CV24" s="213">
        <f t="shared" si="49"/>
        <v>0</v>
      </c>
      <c r="CW24" s="191">
        <f t="shared" si="117"/>
        <v>0</v>
      </c>
      <c r="CX24" s="133"/>
      <c r="CY24" s="134"/>
      <c r="CZ24" s="213">
        <f t="shared" si="51"/>
        <v>0</v>
      </c>
      <c r="DA24" s="191">
        <f t="shared" si="118"/>
        <v>0</v>
      </c>
      <c r="DB24" s="133"/>
      <c r="DC24" s="134"/>
      <c r="DD24" s="213">
        <f t="shared" si="53"/>
        <v>0</v>
      </c>
      <c r="DE24" s="191">
        <f t="shared" si="119"/>
        <v>0</v>
      </c>
      <c r="DF24" s="133"/>
      <c r="DG24" s="134"/>
      <c r="DH24" s="213">
        <f t="shared" si="55"/>
        <v>0</v>
      </c>
      <c r="DI24" s="191">
        <f t="shared" si="120"/>
        <v>0</v>
      </c>
      <c r="DJ24" s="133"/>
      <c r="DK24" s="134"/>
      <c r="DL24" s="213">
        <f t="shared" si="57"/>
        <v>0</v>
      </c>
      <c r="DM24" s="191">
        <f t="shared" si="121"/>
        <v>0</v>
      </c>
      <c r="DN24" s="133"/>
      <c r="DO24" s="134"/>
      <c r="DP24" s="213">
        <f t="shared" si="59"/>
        <v>0</v>
      </c>
      <c r="DQ24" s="191">
        <f t="shared" si="122"/>
        <v>0</v>
      </c>
      <c r="DR24" s="133"/>
      <c r="DS24" s="134"/>
      <c r="DT24" s="213">
        <f t="shared" si="61"/>
        <v>0</v>
      </c>
      <c r="DU24" s="191">
        <f t="shared" si="123"/>
        <v>0</v>
      </c>
    </row>
    <row r="25" spans="2:125" ht="17.25" customHeight="1" thickBot="1" x14ac:dyDescent="0.3">
      <c r="B25" s="132">
        <f t="shared" si="0"/>
        <v>7</v>
      </c>
      <c r="C25" s="132">
        <f t="shared" si="1"/>
        <v>3</v>
      </c>
      <c r="D25" s="132">
        <f t="shared" si="2"/>
        <v>1</v>
      </c>
      <c r="E25" s="212">
        <f t="shared" si="3"/>
        <v>43485</v>
      </c>
      <c r="F25" s="133"/>
      <c r="G25" s="134"/>
      <c r="H25" s="213">
        <f t="shared" si="4"/>
        <v>0</v>
      </c>
      <c r="I25" s="191">
        <f t="shared" si="94"/>
        <v>0</v>
      </c>
      <c r="J25" s="133"/>
      <c r="K25" s="134"/>
      <c r="L25" s="213">
        <f t="shared" si="5"/>
        <v>0</v>
      </c>
      <c r="M25" s="191">
        <f t="shared" si="95"/>
        <v>0</v>
      </c>
      <c r="N25" s="133"/>
      <c r="O25" s="134"/>
      <c r="P25" s="213">
        <f t="shared" si="7"/>
        <v>0</v>
      </c>
      <c r="Q25" s="191">
        <f t="shared" si="96"/>
        <v>0</v>
      </c>
      <c r="R25" s="133"/>
      <c r="S25" s="134"/>
      <c r="T25" s="213">
        <f t="shared" si="9"/>
        <v>0</v>
      </c>
      <c r="U25" s="191">
        <f t="shared" si="97"/>
        <v>0</v>
      </c>
      <c r="V25" s="133"/>
      <c r="W25" s="134"/>
      <c r="X25" s="213">
        <f t="shared" si="11"/>
        <v>0</v>
      </c>
      <c r="Y25" s="191">
        <f t="shared" si="98"/>
        <v>0</v>
      </c>
      <c r="Z25" s="133"/>
      <c r="AA25" s="134"/>
      <c r="AB25" s="213">
        <f t="shared" si="13"/>
        <v>0</v>
      </c>
      <c r="AC25" s="191">
        <f t="shared" si="99"/>
        <v>0</v>
      </c>
      <c r="AD25" s="133"/>
      <c r="AE25" s="134"/>
      <c r="AF25" s="213">
        <f t="shared" si="15"/>
        <v>0</v>
      </c>
      <c r="AG25" s="191">
        <f t="shared" si="100"/>
        <v>0</v>
      </c>
      <c r="AH25" s="133"/>
      <c r="AI25" s="134"/>
      <c r="AJ25" s="213">
        <f t="shared" si="17"/>
        <v>0</v>
      </c>
      <c r="AK25" s="191">
        <f t="shared" si="101"/>
        <v>0</v>
      </c>
      <c r="AL25" s="133"/>
      <c r="AM25" s="134"/>
      <c r="AN25" s="213">
        <f t="shared" si="19"/>
        <v>0</v>
      </c>
      <c r="AO25" s="191">
        <f t="shared" si="102"/>
        <v>0</v>
      </c>
      <c r="AP25" s="133"/>
      <c r="AQ25" s="134"/>
      <c r="AR25" s="213">
        <f t="shared" si="21"/>
        <v>0</v>
      </c>
      <c r="AS25" s="191">
        <f t="shared" si="103"/>
        <v>0</v>
      </c>
      <c r="AT25" s="133"/>
      <c r="AU25" s="134"/>
      <c r="AV25" s="213">
        <f t="shared" si="23"/>
        <v>0</v>
      </c>
      <c r="AW25" s="191">
        <f t="shared" si="104"/>
        <v>0</v>
      </c>
      <c r="AX25" s="133"/>
      <c r="AY25" s="134"/>
      <c r="AZ25" s="213">
        <f t="shared" si="25"/>
        <v>0</v>
      </c>
      <c r="BA25" s="191">
        <f t="shared" si="105"/>
        <v>0</v>
      </c>
      <c r="BB25" s="133"/>
      <c r="BC25" s="134"/>
      <c r="BD25" s="213">
        <f t="shared" si="27"/>
        <v>0</v>
      </c>
      <c r="BE25" s="191">
        <f t="shared" si="106"/>
        <v>0</v>
      </c>
      <c r="BF25" s="133"/>
      <c r="BG25" s="134"/>
      <c r="BH25" s="213">
        <f t="shared" si="29"/>
        <v>0</v>
      </c>
      <c r="BI25" s="191">
        <f t="shared" si="107"/>
        <v>0</v>
      </c>
      <c r="BJ25" s="133"/>
      <c r="BK25" s="134"/>
      <c r="BL25" s="213">
        <f t="shared" si="31"/>
        <v>0</v>
      </c>
      <c r="BM25" s="191">
        <f t="shared" si="108"/>
        <v>0</v>
      </c>
      <c r="BN25" s="133"/>
      <c r="BO25" s="134"/>
      <c r="BP25" s="213">
        <f t="shared" si="33"/>
        <v>0</v>
      </c>
      <c r="BQ25" s="191">
        <f t="shared" si="109"/>
        <v>0</v>
      </c>
      <c r="BR25" s="133"/>
      <c r="BS25" s="134"/>
      <c r="BT25" s="213">
        <f t="shared" si="35"/>
        <v>0</v>
      </c>
      <c r="BU25" s="191">
        <f t="shared" si="110"/>
        <v>0</v>
      </c>
      <c r="BV25" s="133"/>
      <c r="BW25" s="134"/>
      <c r="BX25" s="213">
        <f t="shared" si="37"/>
        <v>0</v>
      </c>
      <c r="BY25" s="191">
        <f t="shared" si="111"/>
        <v>0</v>
      </c>
      <c r="BZ25" s="133"/>
      <c r="CA25" s="134"/>
      <c r="CB25" s="213">
        <f t="shared" si="39"/>
        <v>0</v>
      </c>
      <c r="CC25" s="191">
        <f t="shared" si="112"/>
        <v>0</v>
      </c>
      <c r="CD25" s="133"/>
      <c r="CE25" s="134"/>
      <c r="CF25" s="213">
        <f t="shared" si="41"/>
        <v>0</v>
      </c>
      <c r="CG25" s="191">
        <f t="shared" si="113"/>
        <v>0</v>
      </c>
      <c r="CH25" s="133"/>
      <c r="CI25" s="134"/>
      <c r="CJ25" s="213">
        <f t="shared" si="43"/>
        <v>0</v>
      </c>
      <c r="CK25" s="191">
        <f t="shared" si="114"/>
        <v>0</v>
      </c>
      <c r="CL25" s="133"/>
      <c r="CM25" s="134"/>
      <c r="CN25" s="213">
        <f t="shared" si="45"/>
        <v>0</v>
      </c>
      <c r="CO25" s="191">
        <f t="shared" si="115"/>
        <v>0</v>
      </c>
      <c r="CP25" s="133"/>
      <c r="CQ25" s="134"/>
      <c r="CR25" s="213">
        <f t="shared" si="47"/>
        <v>0</v>
      </c>
      <c r="CS25" s="191">
        <f t="shared" si="116"/>
        <v>0</v>
      </c>
      <c r="CT25" s="133"/>
      <c r="CU25" s="134"/>
      <c r="CV25" s="213">
        <f t="shared" si="49"/>
        <v>0</v>
      </c>
      <c r="CW25" s="191">
        <f t="shared" si="117"/>
        <v>0</v>
      </c>
      <c r="CX25" s="133"/>
      <c r="CY25" s="134"/>
      <c r="CZ25" s="213">
        <f t="shared" si="51"/>
        <v>0</v>
      </c>
      <c r="DA25" s="191">
        <f t="shared" si="118"/>
        <v>0</v>
      </c>
      <c r="DB25" s="133"/>
      <c r="DC25" s="134"/>
      <c r="DD25" s="213">
        <f t="shared" si="53"/>
        <v>0</v>
      </c>
      <c r="DE25" s="191">
        <f t="shared" si="119"/>
        <v>0</v>
      </c>
      <c r="DF25" s="133"/>
      <c r="DG25" s="134"/>
      <c r="DH25" s="213">
        <f t="shared" si="55"/>
        <v>0</v>
      </c>
      <c r="DI25" s="191">
        <f t="shared" si="120"/>
        <v>0</v>
      </c>
      <c r="DJ25" s="133"/>
      <c r="DK25" s="134"/>
      <c r="DL25" s="213">
        <f t="shared" si="57"/>
        <v>0</v>
      </c>
      <c r="DM25" s="191">
        <f t="shared" si="121"/>
        <v>0</v>
      </c>
      <c r="DN25" s="133"/>
      <c r="DO25" s="134"/>
      <c r="DP25" s="213">
        <f t="shared" si="59"/>
        <v>0</v>
      </c>
      <c r="DQ25" s="191">
        <f t="shared" si="122"/>
        <v>0</v>
      </c>
      <c r="DR25" s="133"/>
      <c r="DS25" s="134"/>
      <c r="DT25" s="213">
        <f t="shared" si="61"/>
        <v>0</v>
      </c>
      <c r="DU25" s="191">
        <f t="shared" si="123"/>
        <v>0</v>
      </c>
    </row>
    <row r="26" spans="2:125" ht="17.25" customHeight="1" thickBot="1" x14ac:dyDescent="0.3">
      <c r="B26" s="132">
        <f t="shared" si="0"/>
        <v>1</v>
      </c>
      <c r="C26" s="132">
        <f t="shared" si="1"/>
        <v>4</v>
      </c>
      <c r="D26" s="132">
        <f t="shared" si="2"/>
        <v>1</v>
      </c>
      <c r="E26" s="212">
        <f t="shared" si="3"/>
        <v>43486</v>
      </c>
      <c r="F26" s="133"/>
      <c r="G26" s="134"/>
      <c r="H26" s="213">
        <f t="shared" si="4"/>
        <v>0</v>
      </c>
      <c r="I26" s="191">
        <f t="shared" si="94"/>
        <v>0</v>
      </c>
      <c r="J26" s="133"/>
      <c r="K26" s="134"/>
      <c r="L26" s="213">
        <f t="shared" si="5"/>
        <v>0</v>
      </c>
      <c r="M26" s="191">
        <f t="shared" si="95"/>
        <v>0</v>
      </c>
      <c r="N26" s="133"/>
      <c r="O26" s="134"/>
      <c r="P26" s="213">
        <f t="shared" si="7"/>
        <v>0</v>
      </c>
      <c r="Q26" s="191">
        <f t="shared" si="96"/>
        <v>0</v>
      </c>
      <c r="R26" s="133"/>
      <c r="S26" s="134"/>
      <c r="T26" s="213">
        <f t="shared" si="9"/>
        <v>0</v>
      </c>
      <c r="U26" s="191">
        <f t="shared" si="97"/>
        <v>0</v>
      </c>
      <c r="V26" s="133"/>
      <c r="W26" s="134"/>
      <c r="X26" s="213">
        <f t="shared" si="11"/>
        <v>0</v>
      </c>
      <c r="Y26" s="191">
        <f t="shared" si="98"/>
        <v>0</v>
      </c>
      <c r="Z26" s="133"/>
      <c r="AA26" s="134"/>
      <c r="AB26" s="213">
        <f t="shared" si="13"/>
        <v>0</v>
      </c>
      <c r="AC26" s="191">
        <f t="shared" si="99"/>
        <v>0</v>
      </c>
      <c r="AD26" s="133"/>
      <c r="AE26" s="134"/>
      <c r="AF26" s="213">
        <f t="shared" si="15"/>
        <v>0</v>
      </c>
      <c r="AG26" s="191">
        <f t="shared" si="100"/>
        <v>0</v>
      </c>
      <c r="AH26" s="133"/>
      <c r="AI26" s="134"/>
      <c r="AJ26" s="213">
        <f t="shared" si="17"/>
        <v>0</v>
      </c>
      <c r="AK26" s="191">
        <f t="shared" si="101"/>
        <v>0</v>
      </c>
      <c r="AL26" s="133"/>
      <c r="AM26" s="134"/>
      <c r="AN26" s="213">
        <f t="shared" si="19"/>
        <v>0</v>
      </c>
      <c r="AO26" s="191">
        <f t="shared" si="102"/>
        <v>0</v>
      </c>
      <c r="AP26" s="133"/>
      <c r="AQ26" s="134"/>
      <c r="AR26" s="213">
        <f t="shared" si="21"/>
        <v>0</v>
      </c>
      <c r="AS26" s="191">
        <f t="shared" si="103"/>
        <v>0</v>
      </c>
      <c r="AT26" s="133"/>
      <c r="AU26" s="134"/>
      <c r="AV26" s="213">
        <f t="shared" si="23"/>
        <v>0</v>
      </c>
      <c r="AW26" s="191">
        <f t="shared" si="104"/>
        <v>0</v>
      </c>
      <c r="AX26" s="133"/>
      <c r="AY26" s="134"/>
      <c r="AZ26" s="213">
        <f t="shared" si="25"/>
        <v>0</v>
      </c>
      <c r="BA26" s="191">
        <f t="shared" si="105"/>
        <v>0</v>
      </c>
      <c r="BB26" s="133"/>
      <c r="BC26" s="134"/>
      <c r="BD26" s="213">
        <f t="shared" si="27"/>
        <v>0</v>
      </c>
      <c r="BE26" s="191">
        <f t="shared" si="106"/>
        <v>0</v>
      </c>
      <c r="BF26" s="133"/>
      <c r="BG26" s="134"/>
      <c r="BH26" s="213">
        <f t="shared" si="29"/>
        <v>0</v>
      </c>
      <c r="BI26" s="191">
        <f t="shared" si="107"/>
        <v>0</v>
      </c>
      <c r="BJ26" s="133"/>
      <c r="BK26" s="134"/>
      <c r="BL26" s="213">
        <f t="shared" si="31"/>
        <v>0</v>
      </c>
      <c r="BM26" s="191">
        <f t="shared" si="108"/>
        <v>0</v>
      </c>
      <c r="BN26" s="133"/>
      <c r="BO26" s="134"/>
      <c r="BP26" s="213">
        <f t="shared" si="33"/>
        <v>0</v>
      </c>
      <c r="BQ26" s="191">
        <f t="shared" si="109"/>
        <v>0</v>
      </c>
      <c r="BR26" s="133"/>
      <c r="BS26" s="134"/>
      <c r="BT26" s="213">
        <f t="shared" si="35"/>
        <v>0</v>
      </c>
      <c r="BU26" s="191">
        <f t="shared" si="110"/>
        <v>0</v>
      </c>
      <c r="BV26" s="133"/>
      <c r="BW26" s="134"/>
      <c r="BX26" s="213">
        <f t="shared" si="37"/>
        <v>0</v>
      </c>
      <c r="BY26" s="191">
        <f t="shared" si="111"/>
        <v>0</v>
      </c>
      <c r="BZ26" s="133"/>
      <c r="CA26" s="134"/>
      <c r="CB26" s="213">
        <f t="shared" si="39"/>
        <v>0</v>
      </c>
      <c r="CC26" s="191">
        <f t="shared" si="112"/>
        <v>0</v>
      </c>
      <c r="CD26" s="133"/>
      <c r="CE26" s="134"/>
      <c r="CF26" s="213">
        <f t="shared" si="41"/>
        <v>0</v>
      </c>
      <c r="CG26" s="191">
        <f t="shared" si="113"/>
        <v>0</v>
      </c>
      <c r="CH26" s="133"/>
      <c r="CI26" s="134"/>
      <c r="CJ26" s="213">
        <f t="shared" si="43"/>
        <v>0</v>
      </c>
      <c r="CK26" s="191">
        <f t="shared" si="114"/>
        <v>0</v>
      </c>
      <c r="CL26" s="133"/>
      <c r="CM26" s="134"/>
      <c r="CN26" s="213">
        <f t="shared" si="45"/>
        <v>0</v>
      </c>
      <c r="CO26" s="191">
        <f t="shared" si="115"/>
        <v>0</v>
      </c>
      <c r="CP26" s="133"/>
      <c r="CQ26" s="134"/>
      <c r="CR26" s="213">
        <f t="shared" si="47"/>
        <v>0</v>
      </c>
      <c r="CS26" s="191">
        <f t="shared" si="116"/>
        <v>0</v>
      </c>
      <c r="CT26" s="133"/>
      <c r="CU26" s="134"/>
      <c r="CV26" s="213">
        <f t="shared" si="49"/>
        <v>0</v>
      </c>
      <c r="CW26" s="191">
        <f t="shared" si="117"/>
        <v>0</v>
      </c>
      <c r="CX26" s="133"/>
      <c r="CY26" s="134"/>
      <c r="CZ26" s="213">
        <f t="shared" si="51"/>
        <v>0</v>
      </c>
      <c r="DA26" s="191">
        <f t="shared" si="118"/>
        <v>0</v>
      </c>
      <c r="DB26" s="133"/>
      <c r="DC26" s="134"/>
      <c r="DD26" s="213">
        <f t="shared" si="53"/>
        <v>0</v>
      </c>
      <c r="DE26" s="191">
        <f t="shared" si="119"/>
        <v>0</v>
      </c>
      <c r="DF26" s="133"/>
      <c r="DG26" s="134"/>
      <c r="DH26" s="213">
        <f t="shared" si="55"/>
        <v>0</v>
      </c>
      <c r="DI26" s="191">
        <f t="shared" si="120"/>
        <v>0</v>
      </c>
      <c r="DJ26" s="133"/>
      <c r="DK26" s="134"/>
      <c r="DL26" s="213">
        <f t="shared" si="57"/>
        <v>0</v>
      </c>
      <c r="DM26" s="191">
        <f t="shared" si="121"/>
        <v>0</v>
      </c>
      <c r="DN26" s="133"/>
      <c r="DO26" s="134"/>
      <c r="DP26" s="213">
        <f t="shared" si="59"/>
        <v>0</v>
      </c>
      <c r="DQ26" s="191">
        <f t="shared" si="122"/>
        <v>0</v>
      </c>
      <c r="DR26" s="133"/>
      <c r="DS26" s="134"/>
      <c r="DT26" s="213">
        <f t="shared" si="61"/>
        <v>0</v>
      </c>
      <c r="DU26" s="191">
        <f t="shared" si="123"/>
        <v>0</v>
      </c>
    </row>
    <row r="27" spans="2:125" ht="17.25" customHeight="1" thickBot="1" x14ac:dyDescent="0.3">
      <c r="B27" s="132">
        <f t="shared" si="0"/>
        <v>2</v>
      </c>
      <c r="C27" s="132">
        <f t="shared" si="1"/>
        <v>4</v>
      </c>
      <c r="D27" s="132">
        <f t="shared" si="2"/>
        <v>1</v>
      </c>
      <c r="E27" s="212">
        <f t="shared" si="3"/>
        <v>43487</v>
      </c>
      <c r="F27" s="133"/>
      <c r="G27" s="134"/>
      <c r="H27" s="213">
        <f t="shared" si="4"/>
        <v>0</v>
      </c>
      <c r="I27" s="191">
        <f t="shared" ref="I27" si="124">H27</f>
        <v>0</v>
      </c>
      <c r="J27" s="133"/>
      <c r="K27" s="134"/>
      <c r="L27" s="213">
        <f t="shared" si="5"/>
        <v>0</v>
      </c>
      <c r="M27" s="191">
        <f t="shared" ref="M27" si="125">L27</f>
        <v>0</v>
      </c>
      <c r="N27" s="133"/>
      <c r="O27" s="134"/>
      <c r="P27" s="213">
        <f t="shared" si="7"/>
        <v>0</v>
      </c>
      <c r="Q27" s="191">
        <f t="shared" ref="Q27" si="126">P27</f>
        <v>0</v>
      </c>
      <c r="R27" s="133"/>
      <c r="S27" s="134"/>
      <c r="T27" s="213">
        <f t="shared" si="9"/>
        <v>0</v>
      </c>
      <c r="U27" s="191">
        <f t="shared" ref="U27" si="127">T27</f>
        <v>0</v>
      </c>
      <c r="V27" s="133"/>
      <c r="W27" s="134"/>
      <c r="X27" s="213">
        <f t="shared" si="11"/>
        <v>0</v>
      </c>
      <c r="Y27" s="191">
        <f t="shared" ref="Y27" si="128">X27</f>
        <v>0</v>
      </c>
      <c r="Z27" s="133"/>
      <c r="AA27" s="134"/>
      <c r="AB27" s="213">
        <f t="shared" si="13"/>
        <v>0</v>
      </c>
      <c r="AC27" s="191">
        <f t="shared" ref="AC27" si="129">AB27</f>
        <v>0</v>
      </c>
      <c r="AD27" s="133"/>
      <c r="AE27" s="134"/>
      <c r="AF27" s="213">
        <f t="shared" si="15"/>
        <v>0</v>
      </c>
      <c r="AG27" s="191">
        <f t="shared" ref="AG27" si="130">AF27</f>
        <v>0</v>
      </c>
      <c r="AH27" s="133"/>
      <c r="AI27" s="134"/>
      <c r="AJ27" s="213">
        <f t="shared" si="17"/>
        <v>0</v>
      </c>
      <c r="AK27" s="191">
        <f t="shared" ref="AK27" si="131">AJ27</f>
        <v>0</v>
      </c>
      <c r="AL27" s="133"/>
      <c r="AM27" s="134"/>
      <c r="AN27" s="213">
        <f t="shared" si="19"/>
        <v>0</v>
      </c>
      <c r="AO27" s="191">
        <f t="shared" ref="AO27" si="132">AN27</f>
        <v>0</v>
      </c>
      <c r="AP27" s="133"/>
      <c r="AQ27" s="134"/>
      <c r="AR27" s="213">
        <f t="shared" si="21"/>
        <v>0</v>
      </c>
      <c r="AS27" s="191">
        <f t="shared" ref="AS27" si="133">AR27</f>
        <v>0</v>
      </c>
      <c r="AT27" s="133"/>
      <c r="AU27" s="134"/>
      <c r="AV27" s="213">
        <f t="shared" si="23"/>
        <v>0</v>
      </c>
      <c r="AW27" s="191">
        <f t="shared" ref="AW27" si="134">AV27</f>
        <v>0</v>
      </c>
      <c r="AX27" s="133"/>
      <c r="AY27" s="134"/>
      <c r="AZ27" s="213">
        <f t="shared" si="25"/>
        <v>0</v>
      </c>
      <c r="BA27" s="191">
        <f t="shared" ref="BA27" si="135">AZ27</f>
        <v>0</v>
      </c>
      <c r="BB27" s="133"/>
      <c r="BC27" s="134"/>
      <c r="BD27" s="213">
        <f t="shared" si="27"/>
        <v>0</v>
      </c>
      <c r="BE27" s="191">
        <f t="shared" ref="BE27" si="136">BD27</f>
        <v>0</v>
      </c>
      <c r="BF27" s="133"/>
      <c r="BG27" s="134"/>
      <c r="BH27" s="213">
        <f t="shared" si="29"/>
        <v>0</v>
      </c>
      <c r="BI27" s="191">
        <f t="shared" ref="BI27" si="137">BH27</f>
        <v>0</v>
      </c>
      <c r="BJ27" s="133"/>
      <c r="BK27" s="134"/>
      <c r="BL27" s="213">
        <f t="shared" si="31"/>
        <v>0</v>
      </c>
      <c r="BM27" s="191">
        <f t="shared" ref="BM27" si="138">BL27</f>
        <v>0</v>
      </c>
      <c r="BN27" s="133"/>
      <c r="BO27" s="134"/>
      <c r="BP27" s="213">
        <f t="shared" si="33"/>
        <v>0</v>
      </c>
      <c r="BQ27" s="191">
        <f t="shared" ref="BQ27" si="139">BP27</f>
        <v>0</v>
      </c>
      <c r="BR27" s="133"/>
      <c r="BS27" s="134"/>
      <c r="BT27" s="213">
        <f t="shared" si="35"/>
        <v>0</v>
      </c>
      <c r="BU27" s="191">
        <f t="shared" ref="BU27" si="140">BT27</f>
        <v>0</v>
      </c>
      <c r="BV27" s="133"/>
      <c r="BW27" s="134"/>
      <c r="BX27" s="213">
        <f t="shared" si="37"/>
        <v>0</v>
      </c>
      <c r="BY27" s="191">
        <f t="shared" ref="BY27" si="141">BX27</f>
        <v>0</v>
      </c>
      <c r="BZ27" s="133"/>
      <c r="CA27" s="134"/>
      <c r="CB27" s="213">
        <f t="shared" si="39"/>
        <v>0</v>
      </c>
      <c r="CC27" s="191">
        <f t="shared" ref="CC27" si="142">CB27</f>
        <v>0</v>
      </c>
      <c r="CD27" s="133"/>
      <c r="CE27" s="134"/>
      <c r="CF27" s="213">
        <f t="shared" si="41"/>
        <v>0</v>
      </c>
      <c r="CG27" s="191">
        <f t="shared" ref="CG27" si="143">CF27</f>
        <v>0</v>
      </c>
      <c r="CH27" s="133"/>
      <c r="CI27" s="134"/>
      <c r="CJ27" s="213">
        <f t="shared" si="43"/>
        <v>0</v>
      </c>
      <c r="CK27" s="191">
        <f t="shared" ref="CK27" si="144">CJ27</f>
        <v>0</v>
      </c>
      <c r="CL27" s="133"/>
      <c r="CM27" s="134"/>
      <c r="CN27" s="213">
        <f t="shared" si="45"/>
        <v>0</v>
      </c>
      <c r="CO27" s="191">
        <f t="shared" ref="CO27" si="145">CN27</f>
        <v>0</v>
      </c>
      <c r="CP27" s="133"/>
      <c r="CQ27" s="134"/>
      <c r="CR27" s="213">
        <f t="shared" si="47"/>
        <v>0</v>
      </c>
      <c r="CS27" s="191">
        <f t="shared" ref="CS27" si="146">CR27</f>
        <v>0</v>
      </c>
      <c r="CT27" s="133"/>
      <c r="CU27" s="134"/>
      <c r="CV27" s="213">
        <f t="shared" si="49"/>
        <v>0</v>
      </c>
      <c r="CW27" s="191">
        <f t="shared" ref="CW27" si="147">CV27</f>
        <v>0</v>
      </c>
      <c r="CX27" s="133"/>
      <c r="CY27" s="134"/>
      <c r="CZ27" s="213">
        <f t="shared" si="51"/>
        <v>0</v>
      </c>
      <c r="DA27" s="191">
        <f t="shared" ref="DA27" si="148">CZ27</f>
        <v>0</v>
      </c>
      <c r="DB27" s="133"/>
      <c r="DC27" s="134"/>
      <c r="DD27" s="213">
        <f t="shared" si="53"/>
        <v>0</v>
      </c>
      <c r="DE27" s="191">
        <f t="shared" ref="DE27" si="149">DD27</f>
        <v>0</v>
      </c>
      <c r="DF27" s="133"/>
      <c r="DG27" s="134"/>
      <c r="DH27" s="213">
        <f t="shared" si="55"/>
        <v>0</v>
      </c>
      <c r="DI27" s="191">
        <f t="shared" ref="DI27" si="150">DH27</f>
        <v>0</v>
      </c>
      <c r="DJ27" s="133"/>
      <c r="DK27" s="134"/>
      <c r="DL27" s="213">
        <f t="shared" si="57"/>
        <v>0</v>
      </c>
      <c r="DM27" s="191">
        <f t="shared" ref="DM27" si="151">DL27</f>
        <v>0</v>
      </c>
      <c r="DN27" s="133"/>
      <c r="DO27" s="134"/>
      <c r="DP27" s="213">
        <f t="shared" si="59"/>
        <v>0</v>
      </c>
      <c r="DQ27" s="191">
        <f t="shared" ref="DQ27" si="152">DP27</f>
        <v>0</v>
      </c>
      <c r="DR27" s="133"/>
      <c r="DS27" s="134"/>
      <c r="DT27" s="213">
        <f t="shared" si="61"/>
        <v>0</v>
      </c>
      <c r="DU27" s="191">
        <f t="shared" ref="DU27" si="153">DT27</f>
        <v>0</v>
      </c>
    </row>
    <row r="28" spans="2:125" ht="17.25" customHeight="1" thickBot="1" x14ac:dyDescent="0.3">
      <c r="B28" s="132">
        <f t="shared" si="0"/>
        <v>3</v>
      </c>
      <c r="C28" s="132">
        <f t="shared" si="1"/>
        <v>4</v>
      </c>
      <c r="D28" s="132">
        <f t="shared" si="2"/>
        <v>1</v>
      </c>
      <c r="E28" s="212">
        <f t="shared" si="3"/>
        <v>43488</v>
      </c>
      <c r="F28" s="133"/>
      <c r="G28" s="134"/>
      <c r="H28" s="213">
        <f t="shared" si="4"/>
        <v>0</v>
      </c>
      <c r="I28" s="191">
        <f t="shared" ref="I28:I33" si="154">I27+H28</f>
        <v>0</v>
      </c>
      <c r="J28" s="133"/>
      <c r="K28" s="134"/>
      <c r="L28" s="213">
        <f t="shared" si="5"/>
        <v>0</v>
      </c>
      <c r="M28" s="191">
        <f t="shared" ref="M28:M33" si="155">M27+L28</f>
        <v>0</v>
      </c>
      <c r="N28" s="133"/>
      <c r="O28" s="134"/>
      <c r="P28" s="213">
        <f t="shared" si="7"/>
        <v>0</v>
      </c>
      <c r="Q28" s="191">
        <f t="shared" ref="Q28:Q33" si="156">Q27+P28</f>
        <v>0</v>
      </c>
      <c r="R28" s="133"/>
      <c r="S28" s="134"/>
      <c r="T28" s="213">
        <f t="shared" si="9"/>
        <v>0</v>
      </c>
      <c r="U28" s="191">
        <f t="shared" ref="U28:U33" si="157">U27+T28</f>
        <v>0</v>
      </c>
      <c r="V28" s="133"/>
      <c r="W28" s="134"/>
      <c r="X28" s="213">
        <f t="shared" si="11"/>
        <v>0</v>
      </c>
      <c r="Y28" s="191">
        <f t="shared" ref="Y28:Y33" si="158">Y27+X28</f>
        <v>0</v>
      </c>
      <c r="Z28" s="133"/>
      <c r="AA28" s="134"/>
      <c r="AB28" s="213">
        <f t="shared" si="13"/>
        <v>0</v>
      </c>
      <c r="AC28" s="191">
        <f t="shared" ref="AC28:AC33" si="159">AC27+AB28</f>
        <v>0</v>
      </c>
      <c r="AD28" s="133"/>
      <c r="AE28" s="134"/>
      <c r="AF28" s="213">
        <f t="shared" si="15"/>
        <v>0</v>
      </c>
      <c r="AG28" s="191">
        <f t="shared" ref="AG28:AG33" si="160">AG27+AF28</f>
        <v>0</v>
      </c>
      <c r="AH28" s="133"/>
      <c r="AI28" s="134"/>
      <c r="AJ28" s="213">
        <f t="shared" si="17"/>
        <v>0</v>
      </c>
      <c r="AK28" s="191">
        <f t="shared" ref="AK28:AK33" si="161">AK27+AJ28</f>
        <v>0</v>
      </c>
      <c r="AL28" s="133"/>
      <c r="AM28" s="134"/>
      <c r="AN28" s="213">
        <f t="shared" si="19"/>
        <v>0</v>
      </c>
      <c r="AO28" s="191">
        <f t="shared" ref="AO28:AO33" si="162">AO27+AN28</f>
        <v>0</v>
      </c>
      <c r="AP28" s="133"/>
      <c r="AQ28" s="134"/>
      <c r="AR28" s="213">
        <f t="shared" si="21"/>
        <v>0</v>
      </c>
      <c r="AS28" s="191">
        <f t="shared" ref="AS28:AS33" si="163">AS27+AR28</f>
        <v>0</v>
      </c>
      <c r="AT28" s="133"/>
      <c r="AU28" s="134"/>
      <c r="AV28" s="213">
        <f t="shared" si="23"/>
        <v>0</v>
      </c>
      <c r="AW28" s="191">
        <f t="shared" ref="AW28:AW33" si="164">AW27+AV28</f>
        <v>0</v>
      </c>
      <c r="AX28" s="133"/>
      <c r="AY28" s="134"/>
      <c r="AZ28" s="213">
        <f t="shared" si="25"/>
        <v>0</v>
      </c>
      <c r="BA28" s="191">
        <f t="shared" ref="BA28:BA33" si="165">BA27+AZ28</f>
        <v>0</v>
      </c>
      <c r="BB28" s="133"/>
      <c r="BC28" s="134"/>
      <c r="BD28" s="213">
        <f t="shared" si="27"/>
        <v>0</v>
      </c>
      <c r="BE28" s="191">
        <f t="shared" ref="BE28:BE33" si="166">BE27+BD28</f>
        <v>0</v>
      </c>
      <c r="BF28" s="133"/>
      <c r="BG28" s="134"/>
      <c r="BH28" s="213">
        <f t="shared" si="29"/>
        <v>0</v>
      </c>
      <c r="BI28" s="191">
        <f t="shared" ref="BI28:BI33" si="167">BI27+BH28</f>
        <v>0</v>
      </c>
      <c r="BJ28" s="133"/>
      <c r="BK28" s="134"/>
      <c r="BL28" s="213">
        <f t="shared" si="31"/>
        <v>0</v>
      </c>
      <c r="BM28" s="191">
        <f t="shared" ref="BM28:BM33" si="168">BM27+BL28</f>
        <v>0</v>
      </c>
      <c r="BN28" s="133"/>
      <c r="BO28" s="134"/>
      <c r="BP28" s="213">
        <f t="shared" si="33"/>
        <v>0</v>
      </c>
      <c r="BQ28" s="191">
        <f t="shared" ref="BQ28:BQ33" si="169">BQ27+BP28</f>
        <v>0</v>
      </c>
      <c r="BR28" s="133"/>
      <c r="BS28" s="134"/>
      <c r="BT28" s="213">
        <f t="shared" si="35"/>
        <v>0</v>
      </c>
      <c r="BU28" s="191">
        <f t="shared" ref="BU28:BU33" si="170">BU27+BT28</f>
        <v>0</v>
      </c>
      <c r="BV28" s="133"/>
      <c r="BW28" s="134"/>
      <c r="BX28" s="213">
        <f t="shared" si="37"/>
        <v>0</v>
      </c>
      <c r="BY28" s="191">
        <f t="shared" ref="BY28:BY33" si="171">BY27+BX28</f>
        <v>0</v>
      </c>
      <c r="BZ28" s="133"/>
      <c r="CA28" s="134"/>
      <c r="CB28" s="213">
        <f t="shared" si="39"/>
        <v>0</v>
      </c>
      <c r="CC28" s="191">
        <f t="shared" ref="CC28:CC33" si="172">CC27+CB28</f>
        <v>0</v>
      </c>
      <c r="CD28" s="133"/>
      <c r="CE28" s="134"/>
      <c r="CF28" s="213">
        <f t="shared" si="41"/>
        <v>0</v>
      </c>
      <c r="CG28" s="191">
        <f t="shared" ref="CG28:CG33" si="173">CG27+CF28</f>
        <v>0</v>
      </c>
      <c r="CH28" s="133"/>
      <c r="CI28" s="134"/>
      <c r="CJ28" s="213">
        <f t="shared" si="43"/>
        <v>0</v>
      </c>
      <c r="CK28" s="191">
        <f t="shared" ref="CK28:CK33" si="174">CK27+CJ28</f>
        <v>0</v>
      </c>
      <c r="CL28" s="133"/>
      <c r="CM28" s="134"/>
      <c r="CN28" s="213">
        <f t="shared" si="45"/>
        <v>0</v>
      </c>
      <c r="CO28" s="191">
        <f t="shared" ref="CO28:CO33" si="175">CO27+CN28</f>
        <v>0</v>
      </c>
      <c r="CP28" s="133"/>
      <c r="CQ28" s="134"/>
      <c r="CR28" s="213">
        <f t="shared" si="47"/>
        <v>0</v>
      </c>
      <c r="CS28" s="191">
        <f t="shared" ref="CS28:CS33" si="176">CS27+CR28</f>
        <v>0</v>
      </c>
      <c r="CT28" s="133"/>
      <c r="CU28" s="134"/>
      <c r="CV28" s="213">
        <f t="shared" si="49"/>
        <v>0</v>
      </c>
      <c r="CW28" s="191">
        <f t="shared" ref="CW28:CW33" si="177">CW27+CV28</f>
        <v>0</v>
      </c>
      <c r="CX28" s="133"/>
      <c r="CY28" s="134"/>
      <c r="CZ28" s="213">
        <f t="shared" si="51"/>
        <v>0</v>
      </c>
      <c r="DA28" s="191">
        <f t="shared" ref="DA28:DA33" si="178">DA27+CZ28</f>
        <v>0</v>
      </c>
      <c r="DB28" s="133"/>
      <c r="DC28" s="134"/>
      <c r="DD28" s="213">
        <f t="shared" si="53"/>
        <v>0</v>
      </c>
      <c r="DE28" s="191">
        <f t="shared" ref="DE28:DE33" si="179">DE27+DD28</f>
        <v>0</v>
      </c>
      <c r="DF28" s="133"/>
      <c r="DG28" s="134"/>
      <c r="DH28" s="213">
        <f t="shared" si="55"/>
        <v>0</v>
      </c>
      <c r="DI28" s="191">
        <f t="shared" ref="DI28:DI33" si="180">DI27+DH28</f>
        <v>0</v>
      </c>
      <c r="DJ28" s="133"/>
      <c r="DK28" s="134"/>
      <c r="DL28" s="213">
        <f t="shared" si="57"/>
        <v>0</v>
      </c>
      <c r="DM28" s="191">
        <f t="shared" ref="DM28:DM33" si="181">DM27+DL28</f>
        <v>0</v>
      </c>
      <c r="DN28" s="133"/>
      <c r="DO28" s="134"/>
      <c r="DP28" s="213">
        <f t="shared" si="59"/>
        <v>0</v>
      </c>
      <c r="DQ28" s="191">
        <f t="shared" ref="DQ28:DQ33" si="182">DQ27+DP28</f>
        <v>0</v>
      </c>
      <c r="DR28" s="133"/>
      <c r="DS28" s="134"/>
      <c r="DT28" s="213">
        <f t="shared" si="61"/>
        <v>0</v>
      </c>
      <c r="DU28" s="191">
        <f t="shared" ref="DU28:DU33" si="183">DU27+DT28</f>
        <v>0</v>
      </c>
    </row>
    <row r="29" spans="2:125" ht="17.25" customHeight="1" thickBot="1" x14ac:dyDescent="0.3">
      <c r="B29" s="132">
        <f t="shared" si="0"/>
        <v>4</v>
      </c>
      <c r="C29" s="132">
        <f t="shared" si="1"/>
        <v>4</v>
      </c>
      <c r="D29" s="132">
        <f t="shared" si="2"/>
        <v>1</v>
      </c>
      <c r="E29" s="212">
        <f t="shared" si="3"/>
        <v>43489</v>
      </c>
      <c r="F29" s="133"/>
      <c r="G29" s="134"/>
      <c r="H29" s="213">
        <f t="shared" si="4"/>
        <v>0</v>
      </c>
      <c r="I29" s="191">
        <f t="shared" si="154"/>
        <v>0</v>
      </c>
      <c r="J29" s="133"/>
      <c r="K29" s="134"/>
      <c r="L29" s="213">
        <f t="shared" si="5"/>
        <v>0</v>
      </c>
      <c r="M29" s="191">
        <f t="shared" si="155"/>
        <v>0</v>
      </c>
      <c r="N29" s="133"/>
      <c r="O29" s="134"/>
      <c r="P29" s="213">
        <f t="shared" si="7"/>
        <v>0</v>
      </c>
      <c r="Q29" s="191">
        <f t="shared" si="156"/>
        <v>0</v>
      </c>
      <c r="R29" s="133"/>
      <c r="S29" s="134"/>
      <c r="T29" s="213">
        <f t="shared" si="9"/>
        <v>0</v>
      </c>
      <c r="U29" s="191">
        <f t="shared" si="157"/>
        <v>0</v>
      </c>
      <c r="V29" s="133"/>
      <c r="W29" s="134"/>
      <c r="X29" s="213">
        <f t="shared" si="11"/>
        <v>0</v>
      </c>
      <c r="Y29" s="191">
        <f t="shared" si="158"/>
        <v>0</v>
      </c>
      <c r="Z29" s="133"/>
      <c r="AA29" s="134"/>
      <c r="AB29" s="213">
        <f t="shared" si="13"/>
        <v>0</v>
      </c>
      <c r="AC29" s="191">
        <f t="shared" si="159"/>
        <v>0</v>
      </c>
      <c r="AD29" s="133"/>
      <c r="AE29" s="134"/>
      <c r="AF29" s="213">
        <f t="shared" si="15"/>
        <v>0</v>
      </c>
      <c r="AG29" s="191">
        <f t="shared" si="160"/>
        <v>0</v>
      </c>
      <c r="AH29" s="133"/>
      <c r="AI29" s="134"/>
      <c r="AJ29" s="213">
        <f t="shared" si="17"/>
        <v>0</v>
      </c>
      <c r="AK29" s="191">
        <f t="shared" si="161"/>
        <v>0</v>
      </c>
      <c r="AL29" s="133"/>
      <c r="AM29" s="134"/>
      <c r="AN29" s="213">
        <f t="shared" si="19"/>
        <v>0</v>
      </c>
      <c r="AO29" s="191">
        <f t="shared" si="162"/>
        <v>0</v>
      </c>
      <c r="AP29" s="133"/>
      <c r="AQ29" s="134"/>
      <c r="AR29" s="213">
        <f t="shared" si="21"/>
        <v>0</v>
      </c>
      <c r="AS29" s="191">
        <f t="shared" si="163"/>
        <v>0</v>
      </c>
      <c r="AT29" s="133"/>
      <c r="AU29" s="134"/>
      <c r="AV29" s="213">
        <f t="shared" si="23"/>
        <v>0</v>
      </c>
      <c r="AW29" s="191">
        <f t="shared" si="164"/>
        <v>0</v>
      </c>
      <c r="AX29" s="133"/>
      <c r="AY29" s="134"/>
      <c r="AZ29" s="213">
        <f t="shared" si="25"/>
        <v>0</v>
      </c>
      <c r="BA29" s="191">
        <f t="shared" si="165"/>
        <v>0</v>
      </c>
      <c r="BB29" s="133"/>
      <c r="BC29" s="134"/>
      <c r="BD29" s="213">
        <f t="shared" si="27"/>
        <v>0</v>
      </c>
      <c r="BE29" s="191">
        <f t="shared" si="166"/>
        <v>0</v>
      </c>
      <c r="BF29" s="133"/>
      <c r="BG29" s="134"/>
      <c r="BH29" s="213">
        <f t="shared" si="29"/>
        <v>0</v>
      </c>
      <c r="BI29" s="191">
        <f t="shared" si="167"/>
        <v>0</v>
      </c>
      <c r="BJ29" s="133"/>
      <c r="BK29" s="134"/>
      <c r="BL29" s="213">
        <f t="shared" si="31"/>
        <v>0</v>
      </c>
      <c r="BM29" s="191">
        <f t="shared" si="168"/>
        <v>0</v>
      </c>
      <c r="BN29" s="133"/>
      <c r="BO29" s="134"/>
      <c r="BP29" s="213">
        <f t="shared" si="33"/>
        <v>0</v>
      </c>
      <c r="BQ29" s="191">
        <f t="shared" si="169"/>
        <v>0</v>
      </c>
      <c r="BR29" s="133"/>
      <c r="BS29" s="134"/>
      <c r="BT29" s="213">
        <f t="shared" si="35"/>
        <v>0</v>
      </c>
      <c r="BU29" s="191">
        <f t="shared" si="170"/>
        <v>0</v>
      </c>
      <c r="BV29" s="133"/>
      <c r="BW29" s="134"/>
      <c r="BX29" s="213">
        <f t="shared" si="37"/>
        <v>0</v>
      </c>
      <c r="BY29" s="191">
        <f t="shared" si="171"/>
        <v>0</v>
      </c>
      <c r="BZ29" s="133"/>
      <c r="CA29" s="134"/>
      <c r="CB29" s="213">
        <f t="shared" si="39"/>
        <v>0</v>
      </c>
      <c r="CC29" s="191">
        <f t="shared" si="172"/>
        <v>0</v>
      </c>
      <c r="CD29" s="133"/>
      <c r="CE29" s="134"/>
      <c r="CF29" s="213">
        <f t="shared" si="41"/>
        <v>0</v>
      </c>
      <c r="CG29" s="191">
        <f t="shared" si="173"/>
        <v>0</v>
      </c>
      <c r="CH29" s="133"/>
      <c r="CI29" s="134"/>
      <c r="CJ29" s="213">
        <f t="shared" si="43"/>
        <v>0</v>
      </c>
      <c r="CK29" s="191">
        <f t="shared" si="174"/>
        <v>0</v>
      </c>
      <c r="CL29" s="133"/>
      <c r="CM29" s="134"/>
      <c r="CN29" s="213">
        <f t="shared" si="45"/>
        <v>0</v>
      </c>
      <c r="CO29" s="191">
        <f t="shared" si="175"/>
        <v>0</v>
      </c>
      <c r="CP29" s="133"/>
      <c r="CQ29" s="134"/>
      <c r="CR29" s="213">
        <f t="shared" si="47"/>
        <v>0</v>
      </c>
      <c r="CS29" s="191">
        <f t="shared" si="176"/>
        <v>0</v>
      </c>
      <c r="CT29" s="133"/>
      <c r="CU29" s="134"/>
      <c r="CV29" s="213">
        <f t="shared" si="49"/>
        <v>0</v>
      </c>
      <c r="CW29" s="191">
        <f t="shared" si="177"/>
        <v>0</v>
      </c>
      <c r="CX29" s="133"/>
      <c r="CY29" s="134"/>
      <c r="CZ29" s="213">
        <f t="shared" si="51"/>
        <v>0</v>
      </c>
      <c r="DA29" s="191">
        <f t="shared" si="178"/>
        <v>0</v>
      </c>
      <c r="DB29" s="133"/>
      <c r="DC29" s="134"/>
      <c r="DD29" s="213">
        <f t="shared" si="53"/>
        <v>0</v>
      </c>
      <c r="DE29" s="191">
        <f t="shared" si="179"/>
        <v>0</v>
      </c>
      <c r="DF29" s="133"/>
      <c r="DG29" s="134"/>
      <c r="DH29" s="213">
        <f t="shared" si="55"/>
        <v>0</v>
      </c>
      <c r="DI29" s="191">
        <f t="shared" si="180"/>
        <v>0</v>
      </c>
      <c r="DJ29" s="133"/>
      <c r="DK29" s="134"/>
      <c r="DL29" s="213">
        <f t="shared" si="57"/>
        <v>0</v>
      </c>
      <c r="DM29" s="191">
        <f t="shared" si="181"/>
        <v>0</v>
      </c>
      <c r="DN29" s="133"/>
      <c r="DO29" s="134"/>
      <c r="DP29" s="213">
        <f t="shared" si="59"/>
        <v>0</v>
      </c>
      <c r="DQ29" s="191">
        <f t="shared" si="182"/>
        <v>0</v>
      </c>
      <c r="DR29" s="133"/>
      <c r="DS29" s="134"/>
      <c r="DT29" s="213">
        <f t="shared" si="61"/>
        <v>0</v>
      </c>
      <c r="DU29" s="191">
        <f t="shared" si="183"/>
        <v>0</v>
      </c>
    </row>
    <row r="30" spans="2:125" ht="17.25" customHeight="1" thickBot="1" x14ac:dyDescent="0.3">
      <c r="B30" s="132">
        <f t="shared" si="0"/>
        <v>5</v>
      </c>
      <c r="C30" s="132">
        <f t="shared" si="1"/>
        <v>4</v>
      </c>
      <c r="D30" s="132">
        <f t="shared" si="2"/>
        <v>1</v>
      </c>
      <c r="E30" s="212">
        <f t="shared" si="3"/>
        <v>43490</v>
      </c>
      <c r="F30" s="133"/>
      <c r="G30" s="134"/>
      <c r="H30" s="213">
        <f t="shared" si="4"/>
        <v>0</v>
      </c>
      <c r="I30" s="191">
        <f t="shared" si="154"/>
        <v>0</v>
      </c>
      <c r="J30" s="133"/>
      <c r="K30" s="134"/>
      <c r="L30" s="213">
        <f t="shared" si="5"/>
        <v>0</v>
      </c>
      <c r="M30" s="191">
        <f t="shared" si="155"/>
        <v>0</v>
      </c>
      <c r="N30" s="133"/>
      <c r="O30" s="134"/>
      <c r="P30" s="213">
        <f t="shared" si="7"/>
        <v>0</v>
      </c>
      <c r="Q30" s="191">
        <f t="shared" si="156"/>
        <v>0</v>
      </c>
      <c r="R30" s="133"/>
      <c r="S30" s="134"/>
      <c r="T30" s="213">
        <f t="shared" si="9"/>
        <v>0</v>
      </c>
      <c r="U30" s="191">
        <f t="shared" si="157"/>
        <v>0</v>
      </c>
      <c r="V30" s="133"/>
      <c r="W30" s="134"/>
      <c r="X30" s="213">
        <f t="shared" si="11"/>
        <v>0</v>
      </c>
      <c r="Y30" s="191">
        <f t="shared" si="158"/>
        <v>0</v>
      </c>
      <c r="Z30" s="133"/>
      <c r="AA30" s="134"/>
      <c r="AB30" s="213">
        <f t="shared" si="13"/>
        <v>0</v>
      </c>
      <c r="AC30" s="191">
        <f t="shared" si="159"/>
        <v>0</v>
      </c>
      <c r="AD30" s="133"/>
      <c r="AE30" s="134"/>
      <c r="AF30" s="213">
        <f t="shared" si="15"/>
        <v>0</v>
      </c>
      <c r="AG30" s="191">
        <f t="shared" si="160"/>
        <v>0</v>
      </c>
      <c r="AH30" s="133"/>
      <c r="AI30" s="134"/>
      <c r="AJ30" s="213">
        <f t="shared" si="17"/>
        <v>0</v>
      </c>
      <c r="AK30" s="191">
        <f t="shared" si="161"/>
        <v>0</v>
      </c>
      <c r="AL30" s="133"/>
      <c r="AM30" s="134"/>
      <c r="AN30" s="213">
        <f t="shared" si="19"/>
        <v>0</v>
      </c>
      <c r="AO30" s="191">
        <f t="shared" si="162"/>
        <v>0</v>
      </c>
      <c r="AP30" s="133"/>
      <c r="AQ30" s="134"/>
      <c r="AR30" s="213">
        <f t="shared" si="21"/>
        <v>0</v>
      </c>
      <c r="AS30" s="191">
        <f t="shared" si="163"/>
        <v>0</v>
      </c>
      <c r="AT30" s="133"/>
      <c r="AU30" s="134"/>
      <c r="AV30" s="213">
        <f t="shared" si="23"/>
        <v>0</v>
      </c>
      <c r="AW30" s="191">
        <f t="shared" si="164"/>
        <v>0</v>
      </c>
      <c r="AX30" s="133"/>
      <c r="AY30" s="134"/>
      <c r="AZ30" s="213">
        <f t="shared" si="25"/>
        <v>0</v>
      </c>
      <c r="BA30" s="191">
        <f t="shared" si="165"/>
        <v>0</v>
      </c>
      <c r="BB30" s="133"/>
      <c r="BC30" s="134"/>
      <c r="BD30" s="213">
        <f t="shared" si="27"/>
        <v>0</v>
      </c>
      <c r="BE30" s="191">
        <f t="shared" si="166"/>
        <v>0</v>
      </c>
      <c r="BF30" s="133"/>
      <c r="BG30" s="134"/>
      <c r="BH30" s="213">
        <f t="shared" si="29"/>
        <v>0</v>
      </c>
      <c r="BI30" s="191">
        <f t="shared" si="167"/>
        <v>0</v>
      </c>
      <c r="BJ30" s="133"/>
      <c r="BK30" s="134"/>
      <c r="BL30" s="213">
        <f t="shared" si="31"/>
        <v>0</v>
      </c>
      <c r="BM30" s="191">
        <f t="shared" si="168"/>
        <v>0</v>
      </c>
      <c r="BN30" s="133"/>
      <c r="BO30" s="134"/>
      <c r="BP30" s="213">
        <f t="shared" si="33"/>
        <v>0</v>
      </c>
      <c r="BQ30" s="191">
        <f t="shared" si="169"/>
        <v>0</v>
      </c>
      <c r="BR30" s="133"/>
      <c r="BS30" s="134"/>
      <c r="BT30" s="213">
        <f t="shared" si="35"/>
        <v>0</v>
      </c>
      <c r="BU30" s="191">
        <f t="shared" si="170"/>
        <v>0</v>
      </c>
      <c r="BV30" s="133"/>
      <c r="BW30" s="134"/>
      <c r="BX30" s="213">
        <f t="shared" si="37"/>
        <v>0</v>
      </c>
      <c r="BY30" s="191">
        <f t="shared" si="171"/>
        <v>0</v>
      </c>
      <c r="BZ30" s="133"/>
      <c r="CA30" s="134"/>
      <c r="CB30" s="213">
        <f t="shared" si="39"/>
        <v>0</v>
      </c>
      <c r="CC30" s="191">
        <f t="shared" si="172"/>
        <v>0</v>
      </c>
      <c r="CD30" s="133"/>
      <c r="CE30" s="134"/>
      <c r="CF30" s="213">
        <f t="shared" si="41"/>
        <v>0</v>
      </c>
      <c r="CG30" s="191">
        <f t="shared" si="173"/>
        <v>0</v>
      </c>
      <c r="CH30" s="133"/>
      <c r="CI30" s="134"/>
      <c r="CJ30" s="213">
        <f t="shared" si="43"/>
        <v>0</v>
      </c>
      <c r="CK30" s="191">
        <f t="shared" si="174"/>
        <v>0</v>
      </c>
      <c r="CL30" s="133"/>
      <c r="CM30" s="134"/>
      <c r="CN30" s="213">
        <f t="shared" si="45"/>
        <v>0</v>
      </c>
      <c r="CO30" s="191">
        <f t="shared" si="175"/>
        <v>0</v>
      </c>
      <c r="CP30" s="133"/>
      <c r="CQ30" s="134"/>
      <c r="CR30" s="213">
        <f t="shared" si="47"/>
        <v>0</v>
      </c>
      <c r="CS30" s="191">
        <f t="shared" si="176"/>
        <v>0</v>
      </c>
      <c r="CT30" s="133"/>
      <c r="CU30" s="134"/>
      <c r="CV30" s="213">
        <f t="shared" si="49"/>
        <v>0</v>
      </c>
      <c r="CW30" s="191">
        <f t="shared" si="177"/>
        <v>0</v>
      </c>
      <c r="CX30" s="133"/>
      <c r="CY30" s="134"/>
      <c r="CZ30" s="213">
        <f t="shared" si="51"/>
        <v>0</v>
      </c>
      <c r="DA30" s="191">
        <f t="shared" si="178"/>
        <v>0</v>
      </c>
      <c r="DB30" s="133"/>
      <c r="DC30" s="134"/>
      <c r="DD30" s="213">
        <f t="shared" si="53"/>
        <v>0</v>
      </c>
      <c r="DE30" s="191">
        <f t="shared" si="179"/>
        <v>0</v>
      </c>
      <c r="DF30" s="133"/>
      <c r="DG30" s="134"/>
      <c r="DH30" s="213">
        <f t="shared" si="55"/>
        <v>0</v>
      </c>
      <c r="DI30" s="191">
        <f t="shared" si="180"/>
        <v>0</v>
      </c>
      <c r="DJ30" s="133"/>
      <c r="DK30" s="134"/>
      <c r="DL30" s="213">
        <f t="shared" si="57"/>
        <v>0</v>
      </c>
      <c r="DM30" s="191">
        <f t="shared" si="181"/>
        <v>0</v>
      </c>
      <c r="DN30" s="133"/>
      <c r="DO30" s="134"/>
      <c r="DP30" s="213">
        <f t="shared" si="59"/>
        <v>0</v>
      </c>
      <c r="DQ30" s="191">
        <f t="shared" si="182"/>
        <v>0</v>
      </c>
      <c r="DR30" s="133"/>
      <c r="DS30" s="134"/>
      <c r="DT30" s="213">
        <f t="shared" si="61"/>
        <v>0</v>
      </c>
      <c r="DU30" s="191">
        <f t="shared" si="183"/>
        <v>0</v>
      </c>
    </row>
    <row r="31" spans="2:125" ht="17.25" customHeight="1" thickBot="1" x14ac:dyDescent="0.3">
      <c r="B31" s="132">
        <f t="shared" si="0"/>
        <v>6</v>
      </c>
      <c r="C31" s="132">
        <f t="shared" si="1"/>
        <v>4</v>
      </c>
      <c r="D31" s="132">
        <f t="shared" si="2"/>
        <v>1</v>
      </c>
      <c r="E31" s="212">
        <f t="shared" si="3"/>
        <v>43491</v>
      </c>
      <c r="F31" s="133"/>
      <c r="G31" s="134"/>
      <c r="H31" s="213">
        <f t="shared" si="4"/>
        <v>0</v>
      </c>
      <c r="I31" s="191">
        <f t="shared" si="154"/>
        <v>0</v>
      </c>
      <c r="J31" s="133"/>
      <c r="K31" s="134"/>
      <c r="L31" s="213">
        <f t="shared" si="5"/>
        <v>0</v>
      </c>
      <c r="M31" s="191">
        <f t="shared" si="155"/>
        <v>0</v>
      </c>
      <c r="N31" s="133"/>
      <c r="O31" s="134"/>
      <c r="P31" s="213">
        <f t="shared" si="7"/>
        <v>0</v>
      </c>
      <c r="Q31" s="191">
        <f t="shared" si="156"/>
        <v>0</v>
      </c>
      <c r="R31" s="133"/>
      <c r="S31" s="134"/>
      <c r="T31" s="213">
        <f t="shared" si="9"/>
        <v>0</v>
      </c>
      <c r="U31" s="191">
        <f t="shared" si="157"/>
        <v>0</v>
      </c>
      <c r="V31" s="133"/>
      <c r="W31" s="134"/>
      <c r="X31" s="213">
        <f t="shared" si="11"/>
        <v>0</v>
      </c>
      <c r="Y31" s="191">
        <f t="shared" si="158"/>
        <v>0</v>
      </c>
      <c r="Z31" s="133"/>
      <c r="AA31" s="134"/>
      <c r="AB31" s="213">
        <f t="shared" si="13"/>
        <v>0</v>
      </c>
      <c r="AC31" s="191">
        <f t="shared" si="159"/>
        <v>0</v>
      </c>
      <c r="AD31" s="133"/>
      <c r="AE31" s="134"/>
      <c r="AF31" s="213">
        <f t="shared" si="15"/>
        <v>0</v>
      </c>
      <c r="AG31" s="191">
        <f t="shared" si="160"/>
        <v>0</v>
      </c>
      <c r="AH31" s="133"/>
      <c r="AI31" s="134"/>
      <c r="AJ31" s="213">
        <f t="shared" si="17"/>
        <v>0</v>
      </c>
      <c r="AK31" s="191">
        <f t="shared" si="161"/>
        <v>0</v>
      </c>
      <c r="AL31" s="133"/>
      <c r="AM31" s="134"/>
      <c r="AN31" s="213">
        <f t="shared" si="19"/>
        <v>0</v>
      </c>
      <c r="AO31" s="191">
        <f t="shared" si="162"/>
        <v>0</v>
      </c>
      <c r="AP31" s="133"/>
      <c r="AQ31" s="134"/>
      <c r="AR31" s="213">
        <f t="shared" si="21"/>
        <v>0</v>
      </c>
      <c r="AS31" s="191">
        <f t="shared" si="163"/>
        <v>0</v>
      </c>
      <c r="AT31" s="133"/>
      <c r="AU31" s="134"/>
      <c r="AV31" s="213">
        <f t="shared" si="23"/>
        <v>0</v>
      </c>
      <c r="AW31" s="191">
        <f t="shared" si="164"/>
        <v>0</v>
      </c>
      <c r="AX31" s="133"/>
      <c r="AY31" s="134"/>
      <c r="AZ31" s="213">
        <f t="shared" si="25"/>
        <v>0</v>
      </c>
      <c r="BA31" s="191">
        <f t="shared" si="165"/>
        <v>0</v>
      </c>
      <c r="BB31" s="133"/>
      <c r="BC31" s="134"/>
      <c r="BD31" s="213">
        <f t="shared" si="27"/>
        <v>0</v>
      </c>
      <c r="BE31" s="191">
        <f t="shared" si="166"/>
        <v>0</v>
      </c>
      <c r="BF31" s="133"/>
      <c r="BG31" s="134"/>
      <c r="BH31" s="213">
        <f t="shared" si="29"/>
        <v>0</v>
      </c>
      <c r="BI31" s="191">
        <f t="shared" si="167"/>
        <v>0</v>
      </c>
      <c r="BJ31" s="133"/>
      <c r="BK31" s="134"/>
      <c r="BL31" s="213">
        <f t="shared" si="31"/>
        <v>0</v>
      </c>
      <c r="BM31" s="191">
        <f t="shared" si="168"/>
        <v>0</v>
      </c>
      <c r="BN31" s="133"/>
      <c r="BO31" s="134"/>
      <c r="BP31" s="213">
        <f t="shared" si="33"/>
        <v>0</v>
      </c>
      <c r="BQ31" s="191">
        <f t="shared" si="169"/>
        <v>0</v>
      </c>
      <c r="BR31" s="133"/>
      <c r="BS31" s="134"/>
      <c r="BT31" s="213">
        <f t="shared" si="35"/>
        <v>0</v>
      </c>
      <c r="BU31" s="191">
        <f t="shared" si="170"/>
        <v>0</v>
      </c>
      <c r="BV31" s="133"/>
      <c r="BW31" s="134"/>
      <c r="BX31" s="213">
        <f t="shared" si="37"/>
        <v>0</v>
      </c>
      <c r="BY31" s="191">
        <f t="shared" si="171"/>
        <v>0</v>
      </c>
      <c r="BZ31" s="133"/>
      <c r="CA31" s="134"/>
      <c r="CB31" s="213">
        <f t="shared" si="39"/>
        <v>0</v>
      </c>
      <c r="CC31" s="191">
        <f t="shared" si="172"/>
        <v>0</v>
      </c>
      <c r="CD31" s="133"/>
      <c r="CE31" s="134"/>
      <c r="CF31" s="213">
        <f t="shared" si="41"/>
        <v>0</v>
      </c>
      <c r="CG31" s="191">
        <f t="shared" si="173"/>
        <v>0</v>
      </c>
      <c r="CH31" s="133"/>
      <c r="CI31" s="134"/>
      <c r="CJ31" s="213">
        <f t="shared" si="43"/>
        <v>0</v>
      </c>
      <c r="CK31" s="191">
        <f t="shared" si="174"/>
        <v>0</v>
      </c>
      <c r="CL31" s="133"/>
      <c r="CM31" s="134"/>
      <c r="CN31" s="213">
        <f t="shared" si="45"/>
        <v>0</v>
      </c>
      <c r="CO31" s="191">
        <f t="shared" si="175"/>
        <v>0</v>
      </c>
      <c r="CP31" s="133"/>
      <c r="CQ31" s="134"/>
      <c r="CR31" s="213">
        <f t="shared" si="47"/>
        <v>0</v>
      </c>
      <c r="CS31" s="191">
        <f t="shared" si="176"/>
        <v>0</v>
      </c>
      <c r="CT31" s="133"/>
      <c r="CU31" s="134"/>
      <c r="CV31" s="213">
        <f t="shared" si="49"/>
        <v>0</v>
      </c>
      <c r="CW31" s="191">
        <f t="shared" si="177"/>
        <v>0</v>
      </c>
      <c r="CX31" s="133"/>
      <c r="CY31" s="134"/>
      <c r="CZ31" s="213">
        <f t="shared" si="51"/>
        <v>0</v>
      </c>
      <c r="DA31" s="191">
        <f t="shared" si="178"/>
        <v>0</v>
      </c>
      <c r="DB31" s="133"/>
      <c r="DC31" s="134"/>
      <c r="DD31" s="213">
        <f t="shared" si="53"/>
        <v>0</v>
      </c>
      <c r="DE31" s="191">
        <f t="shared" si="179"/>
        <v>0</v>
      </c>
      <c r="DF31" s="133"/>
      <c r="DG31" s="134"/>
      <c r="DH31" s="213">
        <f t="shared" si="55"/>
        <v>0</v>
      </c>
      <c r="DI31" s="191">
        <f t="shared" si="180"/>
        <v>0</v>
      </c>
      <c r="DJ31" s="133"/>
      <c r="DK31" s="134"/>
      <c r="DL31" s="213">
        <f t="shared" si="57"/>
        <v>0</v>
      </c>
      <c r="DM31" s="191">
        <f t="shared" si="181"/>
        <v>0</v>
      </c>
      <c r="DN31" s="133"/>
      <c r="DO31" s="134"/>
      <c r="DP31" s="213">
        <f t="shared" si="59"/>
        <v>0</v>
      </c>
      <c r="DQ31" s="191">
        <f t="shared" si="182"/>
        <v>0</v>
      </c>
      <c r="DR31" s="133"/>
      <c r="DS31" s="134"/>
      <c r="DT31" s="213">
        <f t="shared" si="61"/>
        <v>0</v>
      </c>
      <c r="DU31" s="191">
        <f t="shared" si="183"/>
        <v>0</v>
      </c>
    </row>
    <row r="32" spans="2:125" ht="17.25" customHeight="1" thickBot="1" x14ac:dyDescent="0.3">
      <c r="B32" s="132">
        <f t="shared" si="0"/>
        <v>7</v>
      </c>
      <c r="C32" s="132">
        <f t="shared" si="1"/>
        <v>4</v>
      </c>
      <c r="D32" s="132">
        <f t="shared" si="2"/>
        <v>1</v>
      </c>
      <c r="E32" s="212">
        <f t="shared" si="3"/>
        <v>43492</v>
      </c>
      <c r="F32" s="133"/>
      <c r="G32" s="134"/>
      <c r="H32" s="213">
        <f t="shared" si="4"/>
        <v>0</v>
      </c>
      <c r="I32" s="191">
        <f t="shared" si="154"/>
        <v>0</v>
      </c>
      <c r="J32" s="133"/>
      <c r="K32" s="134"/>
      <c r="L32" s="213">
        <f t="shared" si="5"/>
        <v>0</v>
      </c>
      <c r="M32" s="191">
        <f t="shared" si="155"/>
        <v>0</v>
      </c>
      <c r="N32" s="133"/>
      <c r="O32" s="134"/>
      <c r="P32" s="213">
        <f t="shared" si="7"/>
        <v>0</v>
      </c>
      <c r="Q32" s="191">
        <f t="shared" si="156"/>
        <v>0</v>
      </c>
      <c r="R32" s="133"/>
      <c r="S32" s="134"/>
      <c r="T32" s="213">
        <f t="shared" si="9"/>
        <v>0</v>
      </c>
      <c r="U32" s="191">
        <f t="shared" si="157"/>
        <v>0</v>
      </c>
      <c r="V32" s="133"/>
      <c r="W32" s="134"/>
      <c r="X32" s="213">
        <f t="shared" si="11"/>
        <v>0</v>
      </c>
      <c r="Y32" s="191">
        <f t="shared" si="158"/>
        <v>0</v>
      </c>
      <c r="Z32" s="133"/>
      <c r="AA32" s="134"/>
      <c r="AB32" s="213">
        <f t="shared" si="13"/>
        <v>0</v>
      </c>
      <c r="AC32" s="191">
        <f t="shared" si="159"/>
        <v>0</v>
      </c>
      <c r="AD32" s="133"/>
      <c r="AE32" s="134"/>
      <c r="AF32" s="213">
        <f t="shared" si="15"/>
        <v>0</v>
      </c>
      <c r="AG32" s="191">
        <f t="shared" si="160"/>
        <v>0</v>
      </c>
      <c r="AH32" s="133"/>
      <c r="AI32" s="134"/>
      <c r="AJ32" s="213">
        <f t="shared" si="17"/>
        <v>0</v>
      </c>
      <c r="AK32" s="191">
        <f t="shared" si="161"/>
        <v>0</v>
      </c>
      <c r="AL32" s="133"/>
      <c r="AM32" s="134"/>
      <c r="AN32" s="213">
        <f t="shared" si="19"/>
        <v>0</v>
      </c>
      <c r="AO32" s="191">
        <f t="shared" si="162"/>
        <v>0</v>
      </c>
      <c r="AP32" s="133"/>
      <c r="AQ32" s="134"/>
      <c r="AR32" s="213">
        <f t="shared" si="21"/>
        <v>0</v>
      </c>
      <c r="AS32" s="191">
        <f t="shared" si="163"/>
        <v>0</v>
      </c>
      <c r="AT32" s="133"/>
      <c r="AU32" s="134"/>
      <c r="AV32" s="213">
        <f t="shared" si="23"/>
        <v>0</v>
      </c>
      <c r="AW32" s="191">
        <f t="shared" si="164"/>
        <v>0</v>
      </c>
      <c r="AX32" s="133"/>
      <c r="AY32" s="134"/>
      <c r="AZ32" s="213">
        <f t="shared" si="25"/>
        <v>0</v>
      </c>
      <c r="BA32" s="191">
        <f t="shared" si="165"/>
        <v>0</v>
      </c>
      <c r="BB32" s="133"/>
      <c r="BC32" s="134"/>
      <c r="BD32" s="213">
        <f t="shared" si="27"/>
        <v>0</v>
      </c>
      <c r="BE32" s="191">
        <f t="shared" si="166"/>
        <v>0</v>
      </c>
      <c r="BF32" s="133"/>
      <c r="BG32" s="134"/>
      <c r="BH32" s="213">
        <f t="shared" si="29"/>
        <v>0</v>
      </c>
      <c r="BI32" s="191">
        <f t="shared" si="167"/>
        <v>0</v>
      </c>
      <c r="BJ32" s="133"/>
      <c r="BK32" s="134"/>
      <c r="BL32" s="213">
        <f t="shared" si="31"/>
        <v>0</v>
      </c>
      <c r="BM32" s="191">
        <f t="shared" si="168"/>
        <v>0</v>
      </c>
      <c r="BN32" s="133"/>
      <c r="BO32" s="134"/>
      <c r="BP32" s="213">
        <f t="shared" si="33"/>
        <v>0</v>
      </c>
      <c r="BQ32" s="191">
        <f t="shared" si="169"/>
        <v>0</v>
      </c>
      <c r="BR32" s="133"/>
      <c r="BS32" s="134"/>
      <c r="BT32" s="213">
        <f t="shared" si="35"/>
        <v>0</v>
      </c>
      <c r="BU32" s="191">
        <f t="shared" si="170"/>
        <v>0</v>
      </c>
      <c r="BV32" s="133"/>
      <c r="BW32" s="134"/>
      <c r="BX32" s="213">
        <f t="shared" si="37"/>
        <v>0</v>
      </c>
      <c r="BY32" s="191">
        <f t="shared" si="171"/>
        <v>0</v>
      </c>
      <c r="BZ32" s="133"/>
      <c r="CA32" s="134"/>
      <c r="CB32" s="213">
        <f t="shared" si="39"/>
        <v>0</v>
      </c>
      <c r="CC32" s="191">
        <f t="shared" si="172"/>
        <v>0</v>
      </c>
      <c r="CD32" s="133"/>
      <c r="CE32" s="134"/>
      <c r="CF32" s="213">
        <f t="shared" si="41"/>
        <v>0</v>
      </c>
      <c r="CG32" s="191">
        <f t="shared" si="173"/>
        <v>0</v>
      </c>
      <c r="CH32" s="133"/>
      <c r="CI32" s="134"/>
      <c r="CJ32" s="213">
        <f t="shared" si="43"/>
        <v>0</v>
      </c>
      <c r="CK32" s="191">
        <f t="shared" si="174"/>
        <v>0</v>
      </c>
      <c r="CL32" s="133"/>
      <c r="CM32" s="134"/>
      <c r="CN32" s="213">
        <f t="shared" si="45"/>
        <v>0</v>
      </c>
      <c r="CO32" s="191">
        <f t="shared" si="175"/>
        <v>0</v>
      </c>
      <c r="CP32" s="133"/>
      <c r="CQ32" s="134"/>
      <c r="CR32" s="213">
        <f t="shared" si="47"/>
        <v>0</v>
      </c>
      <c r="CS32" s="191">
        <f t="shared" si="176"/>
        <v>0</v>
      </c>
      <c r="CT32" s="133"/>
      <c r="CU32" s="134"/>
      <c r="CV32" s="213">
        <f t="shared" si="49"/>
        <v>0</v>
      </c>
      <c r="CW32" s="191">
        <f t="shared" si="177"/>
        <v>0</v>
      </c>
      <c r="CX32" s="133"/>
      <c r="CY32" s="134"/>
      <c r="CZ32" s="213">
        <f t="shared" si="51"/>
        <v>0</v>
      </c>
      <c r="DA32" s="191">
        <f t="shared" si="178"/>
        <v>0</v>
      </c>
      <c r="DB32" s="133"/>
      <c r="DC32" s="134"/>
      <c r="DD32" s="213">
        <f t="shared" si="53"/>
        <v>0</v>
      </c>
      <c r="DE32" s="191">
        <f t="shared" si="179"/>
        <v>0</v>
      </c>
      <c r="DF32" s="133"/>
      <c r="DG32" s="134"/>
      <c r="DH32" s="213">
        <f t="shared" si="55"/>
        <v>0</v>
      </c>
      <c r="DI32" s="191">
        <f t="shared" si="180"/>
        <v>0</v>
      </c>
      <c r="DJ32" s="133"/>
      <c r="DK32" s="134"/>
      <c r="DL32" s="213">
        <f t="shared" si="57"/>
        <v>0</v>
      </c>
      <c r="DM32" s="191">
        <f t="shared" si="181"/>
        <v>0</v>
      </c>
      <c r="DN32" s="133"/>
      <c r="DO32" s="134"/>
      <c r="DP32" s="213">
        <f t="shared" si="59"/>
        <v>0</v>
      </c>
      <c r="DQ32" s="191">
        <f t="shared" si="182"/>
        <v>0</v>
      </c>
      <c r="DR32" s="133"/>
      <c r="DS32" s="134"/>
      <c r="DT32" s="213">
        <f t="shared" si="61"/>
        <v>0</v>
      </c>
      <c r="DU32" s="191">
        <f t="shared" si="183"/>
        <v>0</v>
      </c>
    </row>
    <row r="33" spans="2:215" ht="17.25" customHeight="1" thickBot="1" x14ac:dyDescent="0.3">
      <c r="B33" s="132">
        <f t="shared" si="0"/>
        <v>1</v>
      </c>
      <c r="C33" s="132">
        <f t="shared" si="1"/>
        <v>5</v>
      </c>
      <c r="D33" s="132">
        <f t="shared" si="2"/>
        <v>1</v>
      </c>
      <c r="E33" s="212">
        <f t="shared" si="3"/>
        <v>43493</v>
      </c>
      <c r="F33" s="133"/>
      <c r="G33" s="134"/>
      <c r="H33" s="213">
        <f t="shared" si="4"/>
        <v>0</v>
      </c>
      <c r="I33" s="191">
        <f t="shared" si="154"/>
        <v>0</v>
      </c>
      <c r="J33" s="133"/>
      <c r="K33" s="134"/>
      <c r="L33" s="213">
        <f t="shared" si="5"/>
        <v>0</v>
      </c>
      <c r="M33" s="191">
        <f t="shared" si="155"/>
        <v>0</v>
      </c>
      <c r="N33" s="133"/>
      <c r="O33" s="134"/>
      <c r="P33" s="213">
        <f t="shared" si="7"/>
        <v>0</v>
      </c>
      <c r="Q33" s="191">
        <f t="shared" si="156"/>
        <v>0</v>
      </c>
      <c r="R33" s="133"/>
      <c r="S33" s="134"/>
      <c r="T33" s="213">
        <f t="shared" si="9"/>
        <v>0</v>
      </c>
      <c r="U33" s="191">
        <f t="shared" si="157"/>
        <v>0</v>
      </c>
      <c r="V33" s="133"/>
      <c r="W33" s="134"/>
      <c r="X33" s="213">
        <f t="shared" si="11"/>
        <v>0</v>
      </c>
      <c r="Y33" s="191">
        <f t="shared" si="158"/>
        <v>0</v>
      </c>
      <c r="Z33" s="133"/>
      <c r="AA33" s="134"/>
      <c r="AB33" s="213">
        <f t="shared" si="13"/>
        <v>0</v>
      </c>
      <c r="AC33" s="191">
        <f t="shared" si="159"/>
        <v>0</v>
      </c>
      <c r="AD33" s="133"/>
      <c r="AE33" s="134"/>
      <c r="AF33" s="213">
        <f t="shared" si="15"/>
        <v>0</v>
      </c>
      <c r="AG33" s="191">
        <f t="shared" si="160"/>
        <v>0</v>
      </c>
      <c r="AH33" s="133"/>
      <c r="AI33" s="134"/>
      <c r="AJ33" s="213">
        <f t="shared" si="17"/>
        <v>0</v>
      </c>
      <c r="AK33" s="191">
        <f t="shared" si="161"/>
        <v>0</v>
      </c>
      <c r="AL33" s="133"/>
      <c r="AM33" s="134"/>
      <c r="AN33" s="213">
        <f t="shared" si="19"/>
        <v>0</v>
      </c>
      <c r="AO33" s="191">
        <f t="shared" si="162"/>
        <v>0</v>
      </c>
      <c r="AP33" s="133"/>
      <c r="AQ33" s="134"/>
      <c r="AR33" s="213">
        <f t="shared" si="21"/>
        <v>0</v>
      </c>
      <c r="AS33" s="191">
        <f t="shared" si="163"/>
        <v>0</v>
      </c>
      <c r="AT33" s="133"/>
      <c r="AU33" s="134"/>
      <c r="AV33" s="213">
        <f t="shared" si="23"/>
        <v>0</v>
      </c>
      <c r="AW33" s="191">
        <f t="shared" si="164"/>
        <v>0</v>
      </c>
      <c r="AX33" s="133"/>
      <c r="AY33" s="134"/>
      <c r="AZ33" s="213">
        <f t="shared" si="25"/>
        <v>0</v>
      </c>
      <c r="BA33" s="191">
        <f t="shared" si="165"/>
        <v>0</v>
      </c>
      <c r="BB33" s="133"/>
      <c r="BC33" s="134"/>
      <c r="BD33" s="213">
        <f t="shared" si="27"/>
        <v>0</v>
      </c>
      <c r="BE33" s="191">
        <f t="shared" si="166"/>
        <v>0</v>
      </c>
      <c r="BF33" s="133"/>
      <c r="BG33" s="134"/>
      <c r="BH33" s="213">
        <f t="shared" si="29"/>
        <v>0</v>
      </c>
      <c r="BI33" s="191">
        <f t="shared" si="167"/>
        <v>0</v>
      </c>
      <c r="BJ33" s="133"/>
      <c r="BK33" s="134"/>
      <c r="BL33" s="213">
        <f t="shared" si="31"/>
        <v>0</v>
      </c>
      <c r="BM33" s="191">
        <f t="shared" si="168"/>
        <v>0</v>
      </c>
      <c r="BN33" s="133"/>
      <c r="BO33" s="134"/>
      <c r="BP33" s="213">
        <f t="shared" si="33"/>
        <v>0</v>
      </c>
      <c r="BQ33" s="191">
        <f t="shared" si="169"/>
        <v>0</v>
      </c>
      <c r="BR33" s="133"/>
      <c r="BS33" s="134"/>
      <c r="BT33" s="213">
        <f t="shared" si="35"/>
        <v>0</v>
      </c>
      <c r="BU33" s="191">
        <f t="shared" si="170"/>
        <v>0</v>
      </c>
      <c r="BV33" s="133"/>
      <c r="BW33" s="134"/>
      <c r="BX33" s="213">
        <f t="shared" si="37"/>
        <v>0</v>
      </c>
      <c r="BY33" s="191">
        <f t="shared" si="171"/>
        <v>0</v>
      </c>
      <c r="BZ33" s="133"/>
      <c r="CA33" s="134"/>
      <c r="CB33" s="213">
        <f t="shared" si="39"/>
        <v>0</v>
      </c>
      <c r="CC33" s="191">
        <f t="shared" si="172"/>
        <v>0</v>
      </c>
      <c r="CD33" s="133"/>
      <c r="CE33" s="134"/>
      <c r="CF33" s="213">
        <f t="shared" si="41"/>
        <v>0</v>
      </c>
      <c r="CG33" s="191">
        <f t="shared" si="173"/>
        <v>0</v>
      </c>
      <c r="CH33" s="133"/>
      <c r="CI33" s="134"/>
      <c r="CJ33" s="213">
        <f t="shared" si="43"/>
        <v>0</v>
      </c>
      <c r="CK33" s="191">
        <f t="shared" si="174"/>
        <v>0</v>
      </c>
      <c r="CL33" s="133"/>
      <c r="CM33" s="134"/>
      <c r="CN33" s="213">
        <f t="shared" si="45"/>
        <v>0</v>
      </c>
      <c r="CO33" s="191">
        <f t="shared" si="175"/>
        <v>0</v>
      </c>
      <c r="CP33" s="133"/>
      <c r="CQ33" s="134"/>
      <c r="CR33" s="213">
        <f t="shared" si="47"/>
        <v>0</v>
      </c>
      <c r="CS33" s="191">
        <f t="shared" si="176"/>
        <v>0</v>
      </c>
      <c r="CT33" s="133"/>
      <c r="CU33" s="134"/>
      <c r="CV33" s="213">
        <f t="shared" si="49"/>
        <v>0</v>
      </c>
      <c r="CW33" s="191">
        <f t="shared" si="177"/>
        <v>0</v>
      </c>
      <c r="CX33" s="133"/>
      <c r="CY33" s="134"/>
      <c r="CZ33" s="213">
        <f t="shared" si="51"/>
        <v>0</v>
      </c>
      <c r="DA33" s="191">
        <f t="shared" si="178"/>
        <v>0</v>
      </c>
      <c r="DB33" s="133"/>
      <c r="DC33" s="134"/>
      <c r="DD33" s="213">
        <f t="shared" si="53"/>
        <v>0</v>
      </c>
      <c r="DE33" s="191">
        <f t="shared" si="179"/>
        <v>0</v>
      </c>
      <c r="DF33" s="133"/>
      <c r="DG33" s="134"/>
      <c r="DH33" s="213">
        <f t="shared" si="55"/>
        <v>0</v>
      </c>
      <c r="DI33" s="191">
        <f t="shared" si="180"/>
        <v>0</v>
      </c>
      <c r="DJ33" s="133"/>
      <c r="DK33" s="134"/>
      <c r="DL33" s="213">
        <f t="shared" si="57"/>
        <v>0</v>
      </c>
      <c r="DM33" s="191">
        <f t="shared" si="181"/>
        <v>0</v>
      </c>
      <c r="DN33" s="133"/>
      <c r="DO33" s="134"/>
      <c r="DP33" s="213">
        <f t="shared" si="59"/>
        <v>0</v>
      </c>
      <c r="DQ33" s="191">
        <f t="shared" si="182"/>
        <v>0</v>
      </c>
      <c r="DR33" s="133"/>
      <c r="DS33" s="134"/>
      <c r="DT33" s="213">
        <f t="shared" si="61"/>
        <v>0</v>
      </c>
      <c r="DU33" s="191">
        <f t="shared" si="183"/>
        <v>0</v>
      </c>
    </row>
    <row r="34" spans="2:215" ht="17.25" customHeight="1" thickBot="1" x14ac:dyDescent="0.3">
      <c r="B34" s="132">
        <f t="shared" si="0"/>
        <v>2</v>
      </c>
      <c r="C34" s="132">
        <f t="shared" si="1"/>
        <v>5</v>
      </c>
      <c r="D34" s="132">
        <f t="shared" si="2"/>
        <v>1</v>
      </c>
      <c r="E34" s="212">
        <f t="shared" si="3"/>
        <v>43494</v>
      </c>
      <c r="F34" s="133"/>
      <c r="G34" s="134"/>
      <c r="H34" s="213">
        <f t="shared" si="4"/>
        <v>0</v>
      </c>
      <c r="I34" s="191">
        <f t="shared" ref="I34" si="184">H34</f>
        <v>0</v>
      </c>
      <c r="J34" s="133"/>
      <c r="K34" s="134"/>
      <c r="L34" s="213">
        <f t="shared" si="5"/>
        <v>0</v>
      </c>
      <c r="M34" s="191">
        <f t="shared" ref="M34" si="185">L34</f>
        <v>0</v>
      </c>
      <c r="N34" s="133"/>
      <c r="O34" s="134"/>
      <c r="P34" s="213">
        <f t="shared" si="7"/>
        <v>0</v>
      </c>
      <c r="Q34" s="191">
        <f t="shared" ref="Q34" si="186">P34</f>
        <v>0</v>
      </c>
      <c r="R34" s="133"/>
      <c r="S34" s="134"/>
      <c r="T34" s="213">
        <f t="shared" si="9"/>
        <v>0</v>
      </c>
      <c r="U34" s="191">
        <f t="shared" ref="U34" si="187">T34</f>
        <v>0</v>
      </c>
      <c r="V34" s="133"/>
      <c r="W34" s="134"/>
      <c r="X34" s="213">
        <f t="shared" si="11"/>
        <v>0</v>
      </c>
      <c r="Y34" s="191">
        <f t="shared" ref="Y34" si="188">X34</f>
        <v>0</v>
      </c>
      <c r="Z34" s="133"/>
      <c r="AA34" s="134"/>
      <c r="AB34" s="213">
        <f t="shared" si="13"/>
        <v>0</v>
      </c>
      <c r="AC34" s="191">
        <f t="shared" ref="AC34" si="189">AB34</f>
        <v>0</v>
      </c>
      <c r="AD34" s="133"/>
      <c r="AE34" s="134"/>
      <c r="AF34" s="213">
        <f t="shared" si="15"/>
        <v>0</v>
      </c>
      <c r="AG34" s="191">
        <f t="shared" ref="AG34" si="190">AF34</f>
        <v>0</v>
      </c>
      <c r="AH34" s="133"/>
      <c r="AI34" s="134"/>
      <c r="AJ34" s="213">
        <f t="shared" si="17"/>
        <v>0</v>
      </c>
      <c r="AK34" s="191">
        <f t="shared" ref="AK34" si="191">AJ34</f>
        <v>0</v>
      </c>
      <c r="AL34" s="133"/>
      <c r="AM34" s="134"/>
      <c r="AN34" s="213">
        <f t="shared" si="19"/>
        <v>0</v>
      </c>
      <c r="AO34" s="191">
        <f t="shared" ref="AO34" si="192">AN34</f>
        <v>0</v>
      </c>
      <c r="AP34" s="133"/>
      <c r="AQ34" s="134"/>
      <c r="AR34" s="213">
        <f t="shared" si="21"/>
        <v>0</v>
      </c>
      <c r="AS34" s="191">
        <f t="shared" ref="AS34" si="193">AR34</f>
        <v>0</v>
      </c>
      <c r="AT34" s="133"/>
      <c r="AU34" s="134"/>
      <c r="AV34" s="213">
        <f t="shared" si="23"/>
        <v>0</v>
      </c>
      <c r="AW34" s="191">
        <f t="shared" ref="AW34" si="194">AV34</f>
        <v>0</v>
      </c>
      <c r="AX34" s="133"/>
      <c r="AY34" s="134"/>
      <c r="AZ34" s="213">
        <f t="shared" si="25"/>
        <v>0</v>
      </c>
      <c r="BA34" s="191">
        <f t="shared" ref="BA34" si="195">AZ34</f>
        <v>0</v>
      </c>
      <c r="BB34" s="133"/>
      <c r="BC34" s="134"/>
      <c r="BD34" s="213">
        <f t="shared" si="27"/>
        <v>0</v>
      </c>
      <c r="BE34" s="191">
        <f t="shared" ref="BE34" si="196">BD34</f>
        <v>0</v>
      </c>
      <c r="BF34" s="133"/>
      <c r="BG34" s="134"/>
      <c r="BH34" s="213">
        <f t="shared" si="29"/>
        <v>0</v>
      </c>
      <c r="BI34" s="191">
        <f t="shared" ref="BI34" si="197">BH34</f>
        <v>0</v>
      </c>
      <c r="BJ34" s="133"/>
      <c r="BK34" s="134"/>
      <c r="BL34" s="213">
        <f t="shared" si="31"/>
        <v>0</v>
      </c>
      <c r="BM34" s="191">
        <f t="shared" ref="BM34" si="198">BL34</f>
        <v>0</v>
      </c>
      <c r="BN34" s="133"/>
      <c r="BO34" s="134"/>
      <c r="BP34" s="213">
        <f t="shared" si="33"/>
        <v>0</v>
      </c>
      <c r="BQ34" s="191">
        <f t="shared" ref="BQ34" si="199">BP34</f>
        <v>0</v>
      </c>
      <c r="BR34" s="133"/>
      <c r="BS34" s="134"/>
      <c r="BT34" s="213">
        <f t="shared" si="35"/>
        <v>0</v>
      </c>
      <c r="BU34" s="191">
        <f t="shared" ref="BU34" si="200">BT34</f>
        <v>0</v>
      </c>
      <c r="BV34" s="133"/>
      <c r="BW34" s="134"/>
      <c r="BX34" s="213">
        <f t="shared" si="37"/>
        <v>0</v>
      </c>
      <c r="BY34" s="191">
        <f t="shared" ref="BY34" si="201">BX34</f>
        <v>0</v>
      </c>
      <c r="BZ34" s="133"/>
      <c r="CA34" s="134"/>
      <c r="CB34" s="213">
        <f t="shared" si="39"/>
        <v>0</v>
      </c>
      <c r="CC34" s="191">
        <f t="shared" ref="CC34" si="202">CB34</f>
        <v>0</v>
      </c>
      <c r="CD34" s="133"/>
      <c r="CE34" s="134"/>
      <c r="CF34" s="213">
        <f t="shared" si="41"/>
        <v>0</v>
      </c>
      <c r="CG34" s="191">
        <f t="shared" ref="CG34" si="203">CF34</f>
        <v>0</v>
      </c>
      <c r="CH34" s="133"/>
      <c r="CI34" s="134"/>
      <c r="CJ34" s="213">
        <f t="shared" si="43"/>
        <v>0</v>
      </c>
      <c r="CK34" s="191">
        <f t="shared" ref="CK34" si="204">CJ34</f>
        <v>0</v>
      </c>
      <c r="CL34" s="133"/>
      <c r="CM34" s="134"/>
      <c r="CN34" s="213">
        <f t="shared" si="45"/>
        <v>0</v>
      </c>
      <c r="CO34" s="191">
        <f t="shared" ref="CO34" si="205">CN34</f>
        <v>0</v>
      </c>
      <c r="CP34" s="133"/>
      <c r="CQ34" s="134"/>
      <c r="CR34" s="213">
        <f t="shared" si="47"/>
        <v>0</v>
      </c>
      <c r="CS34" s="191">
        <f t="shared" ref="CS34" si="206">CR34</f>
        <v>0</v>
      </c>
      <c r="CT34" s="133"/>
      <c r="CU34" s="134"/>
      <c r="CV34" s="213">
        <f t="shared" si="49"/>
        <v>0</v>
      </c>
      <c r="CW34" s="191">
        <f t="shared" ref="CW34" si="207">CV34</f>
        <v>0</v>
      </c>
      <c r="CX34" s="133"/>
      <c r="CY34" s="134"/>
      <c r="CZ34" s="213">
        <f t="shared" si="51"/>
        <v>0</v>
      </c>
      <c r="DA34" s="191">
        <f t="shared" ref="DA34" si="208">CZ34</f>
        <v>0</v>
      </c>
      <c r="DB34" s="133"/>
      <c r="DC34" s="134"/>
      <c r="DD34" s="213">
        <f t="shared" si="53"/>
        <v>0</v>
      </c>
      <c r="DE34" s="191">
        <f t="shared" ref="DE34" si="209">DD34</f>
        <v>0</v>
      </c>
      <c r="DF34" s="133"/>
      <c r="DG34" s="134"/>
      <c r="DH34" s="213">
        <f t="shared" si="55"/>
        <v>0</v>
      </c>
      <c r="DI34" s="191">
        <f t="shared" ref="DI34" si="210">DH34</f>
        <v>0</v>
      </c>
      <c r="DJ34" s="133"/>
      <c r="DK34" s="134"/>
      <c r="DL34" s="213">
        <f t="shared" si="57"/>
        <v>0</v>
      </c>
      <c r="DM34" s="191">
        <f t="shared" ref="DM34" si="211">DL34</f>
        <v>0</v>
      </c>
      <c r="DN34" s="133"/>
      <c r="DO34" s="134"/>
      <c r="DP34" s="213">
        <f t="shared" si="59"/>
        <v>0</v>
      </c>
      <c r="DQ34" s="191">
        <f t="shared" ref="DQ34" si="212">DP34</f>
        <v>0</v>
      </c>
      <c r="DR34" s="133"/>
      <c r="DS34" s="134"/>
      <c r="DT34" s="213">
        <f t="shared" si="61"/>
        <v>0</v>
      </c>
      <c r="DU34" s="191">
        <f t="shared" ref="DU34" si="213">DT34</f>
        <v>0</v>
      </c>
    </row>
    <row r="35" spans="2:215" ht="17.25" customHeight="1" thickBot="1" x14ac:dyDescent="0.3">
      <c r="B35" s="132">
        <f t="shared" si="0"/>
        <v>3</v>
      </c>
      <c r="C35" s="132">
        <f t="shared" si="1"/>
        <v>5</v>
      </c>
      <c r="D35" s="132">
        <f t="shared" si="2"/>
        <v>1</v>
      </c>
      <c r="E35" s="212">
        <f t="shared" si="3"/>
        <v>43495</v>
      </c>
      <c r="F35" s="133"/>
      <c r="G35" s="134"/>
      <c r="H35" s="213">
        <f t="shared" si="4"/>
        <v>0</v>
      </c>
      <c r="I35" s="191">
        <f t="shared" ref="I35:I39" si="214">I34+H35</f>
        <v>0</v>
      </c>
      <c r="J35" s="133"/>
      <c r="K35" s="134"/>
      <c r="L35" s="213">
        <f t="shared" si="5"/>
        <v>0</v>
      </c>
      <c r="M35" s="191">
        <f t="shared" ref="M35:M39" si="215">M34+L35</f>
        <v>0</v>
      </c>
      <c r="N35" s="133"/>
      <c r="O35" s="134"/>
      <c r="P35" s="213">
        <f t="shared" si="7"/>
        <v>0</v>
      </c>
      <c r="Q35" s="191">
        <f t="shared" ref="Q35:Q39" si="216">Q34+P35</f>
        <v>0</v>
      </c>
      <c r="R35" s="133"/>
      <c r="S35" s="134"/>
      <c r="T35" s="213">
        <f t="shared" si="9"/>
        <v>0</v>
      </c>
      <c r="U35" s="191">
        <f t="shared" ref="U35:U39" si="217">U34+T35</f>
        <v>0</v>
      </c>
      <c r="V35" s="133"/>
      <c r="W35" s="134"/>
      <c r="X35" s="213">
        <f t="shared" si="11"/>
        <v>0</v>
      </c>
      <c r="Y35" s="191">
        <f t="shared" ref="Y35:Y39" si="218">Y34+X35</f>
        <v>0</v>
      </c>
      <c r="Z35" s="133"/>
      <c r="AA35" s="134"/>
      <c r="AB35" s="213">
        <f t="shared" si="13"/>
        <v>0</v>
      </c>
      <c r="AC35" s="191">
        <f t="shared" ref="AC35:AC39" si="219">AC34+AB35</f>
        <v>0</v>
      </c>
      <c r="AD35" s="133"/>
      <c r="AE35" s="134"/>
      <c r="AF35" s="213">
        <f t="shared" si="15"/>
        <v>0</v>
      </c>
      <c r="AG35" s="191">
        <f t="shared" ref="AG35:AG39" si="220">AG34+AF35</f>
        <v>0</v>
      </c>
      <c r="AH35" s="133"/>
      <c r="AI35" s="134"/>
      <c r="AJ35" s="213">
        <f t="shared" si="17"/>
        <v>0</v>
      </c>
      <c r="AK35" s="191">
        <f t="shared" ref="AK35:AK39" si="221">AK34+AJ35</f>
        <v>0</v>
      </c>
      <c r="AL35" s="133"/>
      <c r="AM35" s="134"/>
      <c r="AN35" s="213">
        <f t="shared" si="19"/>
        <v>0</v>
      </c>
      <c r="AO35" s="191">
        <f t="shared" ref="AO35:AO39" si="222">AO34+AN35</f>
        <v>0</v>
      </c>
      <c r="AP35" s="133"/>
      <c r="AQ35" s="134"/>
      <c r="AR35" s="213">
        <f t="shared" si="21"/>
        <v>0</v>
      </c>
      <c r="AS35" s="191">
        <f t="shared" ref="AS35:AS39" si="223">AS34+AR35</f>
        <v>0</v>
      </c>
      <c r="AT35" s="133"/>
      <c r="AU35" s="134"/>
      <c r="AV35" s="213">
        <f t="shared" si="23"/>
        <v>0</v>
      </c>
      <c r="AW35" s="191">
        <f t="shared" ref="AW35:AW39" si="224">AW34+AV35</f>
        <v>0</v>
      </c>
      <c r="AX35" s="133"/>
      <c r="AY35" s="134"/>
      <c r="AZ35" s="213">
        <f t="shared" si="25"/>
        <v>0</v>
      </c>
      <c r="BA35" s="191">
        <f t="shared" ref="BA35:BA39" si="225">BA34+AZ35</f>
        <v>0</v>
      </c>
      <c r="BB35" s="133"/>
      <c r="BC35" s="134"/>
      <c r="BD35" s="213">
        <f t="shared" si="27"/>
        <v>0</v>
      </c>
      <c r="BE35" s="191">
        <f t="shared" ref="BE35:BE39" si="226">BE34+BD35</f>
        <v>0</v>
      </c>
      <c r="BF35" s="133"/>
      <c r="BG35" s="134"/>
      <c r="BH35" s="213">
        <f t="shared" si="29"/>
        <v>0</v>
      </c>
      <c r="BI35" s="191">
        <f t="shared" ref="BI35:BI39" si="227">BI34+BH35</f>
        <v>0</v>
      </c>
      <c r="BJ35" s="133"/>
      <c r="BK35" s="134"/>
      <c r="BL35" s="213">
        <f t="shared" si="31"/>
        <v>0</v>
      </c>
      <c r="BM35" s="191">
        <f t="shared" ref="BM35:BM39" si="228">BM34+BL35</f>
        <v>0</v>
      </c>
      <c r="BN35" s="133"/>
      <c r="BO35" s="134"/>
      <c r="BP35" s="213">
        <f t="shared" si="33"/>
        <v>0</v>
      </c>
      <c r="BQ35" s="191">
        <f t="shared" ref="BQ35:BQ39" si="229">BQ34+BP35</f>
        <v>0</v>
      </c>
      <c r="BR35" s="133"/>
      <c r="BS35" s="134"/>
      <c r="BT35" s="213">
        <f t="shared" si="35"/>
        <v>0</v>
      </c>
      <c r="BU35" s="191">
        <f t="shared" ref="BU35:BU39" si="230">BU34+BT35</f>
        <v>0</v>
      </c>
      <c r="BV35" s="133"/>
      <c r="BW35" s="134"/>
      <c r="BX35" s="213">
        <f t="shared" si="37"/>
        <v>0</v>
      </c>
      <c r="BY35" s="191">
        <f t="shared" ref="BY35:BY39" si="231">BY34+BX35</f>
        <v>0</v>
      </c>
      <c r="BZ35" s="133"/>
      <c r="CA35" s="134"/>
      <c r="CB35" s="213">
        <f t="shared" si="39"/>
        <v>0</v>
      </c>
      <c r="CC35" s="191">
        <f t="shared" ref="CC35:CC39" si="232">CC34+CB35</f>
        <v>0</v>
      </c>
      <c r="CD35" s="133"/>
      <c r="CE35" s="134"/>
      <c r="CF35" s="213">
        <f t="shared" si="41"/>
        <v>0</v>
      </c>
      <c r="CG35" s="191">
        <f t="shared" ref="CG35:CG39" si="233">CG34+CF35</f>
        <v>0</v>
      </c>
      <c r="CH35" s="133"/>
      <c r="CI35" s="134"/>
      <c r="CJ35" s="213">
        <f t="shared" si="43"/>
        <v>0</v>
      </c>
      <c r="CK35" s="191">
        <f t="shared" ref="CK35:CK39" si="234">CK34+CJ35</f>
        <v>0</v>
      </c>
      <c r="CL35" s="133"/>
      <c r="CM35" s="134"/>
      <c r="CN35" s="213">
        <f t="shared" si="45"/>
        <v>0</v>
      </c>
      <c r="CO35" s="191">
        <f t="shared" ref="CO35:CO39" si="235">CO34+CN35</f>
        <v>0</v>
      </c>
      <c r="CP35" s="133"/>
      <c r="CQ35" s="134"/>
      <c r="CR35" s="213">
        <f t="shared" si="47"/>
        <v>0</v>
      </c>
      <c r="CS35" s="191">
        <f t="shared" ref="CS35:CS39" si="236">CS34+CR35</f>
        <v>0</v>
      </c>
      <c r="CT35" s="133"/>
      <c r="CU35" s="134"/>
      <c r="CV35" s="213">
        <f t="shared" si="49"/>
        <v>0</v>
      </c>
      <c r="CW35" s="191">
        <f t="shared" ref="CW35:CW39" si="237">CW34+CV35</f>
        <v>0</v>
      </c>
      <c r="CX35" s="133"/>
      <c r="CY35" s="134"/>
      <c r="CZ35" s="213">
        <f t="shared" si="51"/>
        <v>0</v>
      </c>
      <c r="DA35" s="191">
        <f t="shared" ref="DA35:DA39" si="238">DA34+CZ35</f>
        <v>0</v>
      </c>
      <c r="DB35" s="133"/>
      <c r="DC35" s="134"/>
      <c r="DD35" s="213">
        <f t="shared" si="53"/>
        <v>0</v>
      </c>
      <c r="DE35" s="191">
        <f t="shared" ref="DE35:DE39" si="239">DE34+DD35</f>
        <v>0</v>
      </c>
      <c r="DF35" s="133"/>
      <c r="DG35" s="134"/>
      <c r="DH35" s="213">
        <f t="shared" si="55"/>
        <v>0</v>
      </c>
      <c r="DI35" s="191">
        <f t="shared" ref="DI35:DI39" si="240">DI34+DH35</f>
        <v>0</v>
      </c>
      <c r="DJ35" s="133"/>
      <c r="DK35" s="134"/>
      <c r="DL35" s="213">
        <f t="shared" si="57"/>
        <v>0</v>
      </c>
      <c r="DM35" s="191">
        <f t="shared" ref="DM35:DM39" si="241">DM34+DL35</f>
        <v>0</v>
      </c>
      <c r="DN35" s="133"/>
      <c r="DO35" s="134"/>
      <c r="DP35" s="213">
        <f t="shared" si="59"/>
        <v>0</v>
      </c>
      <c r="DQ35" s="191">
        <f t="shared" ref="DQ35:DQ39" si="242">DQ34+DP35</f>
        <v>0</v>
      </c>
      <c r="DR35" s="133"/>
      <c r="DS35" s="134"/>
      <c r="DT35" s="213">
        <f t="shared" si="61"/>
        <v>0</v>
      </c>
      <c r="DU35" s="191">
        <f t="shared" ref="DU35:DU39" si="243">DU34+DT35</f>
        <v>0</v>
      </c>
    </row>
    <row r="36" spans="2:215" ht="17.25" customHeight="1" thickBot="1" x14ac:dyDescent="0.3">
      <c r="B36" s="132">
        <f t="shared" si="0"/>
        <v>4</v>
      </c>
      <c r="C36" s="132">
        <f t="shared" si="1"/>
        <v>5</v>
      </c>
      <c r="D36" s="132">
        <f t="shared" si="2"/>
        <v>1</v>
      </c>
      <c r="E36" s="212">
        <f t="shared" si="3"/>
        <v>43496</v>
      </c>
      <c r="F36" s="133"/>
      <c r="G36" s="134"/>
      <c r="H36" s="213">
        <f t="shared" si="4"/>
        <v>0</v>
      </c>
      <c r="I36" s="191">
        <f t="shared" si="214"/>
        <v>0</v>
      </c>
      <c r="J36" s="133"/>
      <c r="K36" s="134"/>
      <c r="L36" s="213">
        <f t="shared" si="5"/>
        <v>0</v>
      </c>
      <c r="M36" s="191">
        <f t="shared" si="215"/>
        <v>0</v>
      </c>
      <c r="N36" s="133"/>
      <c r="O36" s="134"/>
      <c r="P36" s="213">
        <f t="shared" si="7"/>
        <v>0</v>
      </c>
      <c r="Q36" s="191">
        <f t="shared" si="216"/>
        <v>0</v>
      </c>
      <c r="R36" s="133"/>
      <c r="S36" s="134"/>
      <c r="T36" s="213">
        <f t="shared" si="9"/>
        <v>0</v>
      </c>
      <c r="U36" s="191">
        <f t="shared" si="217"/>
        <v>0</v>
      </c>
      <c r="V36" s="133"/>
      <c r="W36" s="134"/>
      <c r="X36" s="213">
        <f t="shared" si="11"/>
        <v>0</v>
      </c>
      <c r="Y36" s="191">
        <f t="shared" si="218"/>
        <v>0</v>
      </c>
      <c r="Z36" s="133"/>
      <c r="AA36" s="134"/>
      <c r="AB36" s="213">
        <f t="shared" si="13"/>
        <v>0</v>
      </c>
      <c r="AC36" s="191">
        <f t="shared" si="219"/>
        <v>0</v>
      </c>
      <c r="AD36" s="133"/>
      <c r="AE36" s="134"/>
      <c r="AF36" s="213">
        <f t="shared" si="15"/>
        <v>0</v>
      </c>
      <c r="AG36" s="191">
        <f t="shared" si="220"/>
        <v>0</v>
      </c>
      <c r="AH36" s="133"/>
      <c r="AI36" s="134"/>
      <c r="AJ36" s="213">
        <f t="shared" si="17"/>
        <v>0</v>
      </c>
      <c r="AK36" s="191">
        <f t="shared" si="221"/>
        <v>0</v>
      </c>
      <c r="AL36" s="133"/>
      <c r="AM36" s="134"/>
      <c r="AN36" s="213">
        <f t="shared" si="19"/>
        <v>0</v>
      </c>
      <c r="AO36" s="191">
        <f t="shared" si="222"/>
        <v>0</v>
      </c>
      <c r="AP36" s="133"/>
      <c r="AQ36" s="134"/>
      <c r="AR36" s="213">
        <f t="shared" si="21"/>
        <v>0</v>
      </c>
      <c r="AS36" s="191">
        <f t="shared" si="223"/>
        <v>0</v>
      </c>
      <c r="AT36" s="133"/>
      <c r="AU36" s="134"/>
      <c r="AV36" s="213">
        <f t="shared" si="23"/>
        <v>0</v>
      </c>
      <c r="AW36" s="191">
        <f t="shared" si="224"/>
        <v>0</v>
      </c>
      <c r="AX36" s="133"/>
      <c r="AY36" s="134"/>
      <c r="AZ36" s="213">
        <f t="shared" si="25"/>
        <v>0</v>
      </c>
      <c r="BA36" s="191">
        <f t="shared" si="225"/>
        <v>0</v>
      </c>
      <c r="BB36" s="133"/>
      <c r="BC36" s="134"/>
      <c r="BD36" s="213">
        <f t="shared" si="27"/>
        <v>0</v>
      </c>
      <c r="BE36" s="191">
        <f t="shared" si="226"/>
        <v>0</v>
      </c>
      <c r="BF36" s="133"/>
      <c r="BG36" s="134"/>
      <c r="BH36" s="213">
        <f t="shared" si="29"/>
        <v>0</v>
      </c>
      <c r="BI36" s="191">
        <f t="shared" si="227"/>
        <v>0</v>
      </c>
      <c r="BJ36" s="133"/>
      <c r="BK36" s="134"/>
      <c r="BL36" s="213">
        <f t="shared" si="31"/>
        <v>0</v>
      </c>
      <c r="BM36" s="191">
        <f t="shared" si="228"/>
        <v>0</v>
      </c>
      <c r="BN36" s="133"/>
      <c r="BO36" s="134"/>
      <c r="BP36" s="213">
        <f t="shared" si="33"/>
        <v>0</v>
      </c>
      <c r="BQ36" s="191">
        <f t="shared" si="229"/>
        <v>0</v>
      </c>
      <c r="BR36" s="133"/>
      <c r="BS36" s="134"/>
      <c r="BT36" s="213">
        <f t="shared" si="35"/>
        <v>0</v>
      </c>
      <c r="BU36" s="191">
        <f t="shared" si="230"/>
        <v>0</v>
      </c>
      <c r="BV36" s="133"/>
      <c r="BW36" s="134"/>
      <c r="BX36" s="213">
        <f t="shared" si="37"/>
        <v>0</v>
      </c>
      <c r="BY36" s="191">
        <f t="shared" si="231"/>
        <v>0</v>
      </c>
      <c r="BZ36" s="133"/>
      <c r="CA36" s="134"/>
      <c r="CB36" s="213">
        <f t="shared" si="39"/>
        <v>0</v>
      </c>
      <c r="CC36" s="191">
        <f t="shared" si="232"/>
        <v>0</v>
      </c>
      <c r="CD36" s="133"/>
      <c r="CE36" s="134"/>
      <c r="CF36" s="213">
        <f t="shared" si="41"/>
        <v>0</v>
      </c>
      <c r="CG36" s="191">
        <f t="shared" si="233"/>
        <v>0</v>
      </c>
      <c r="CH36" s="133"/>
      <c r="CI36" s="134"/>
      <c r="CJ36" s="213">
        <f t="shared" si="43"/>
        <v>0</v>
      </c>
      <c r="CK36" s="191">
        <f t="shared" si="234"/>
        <v>0</v>
      </c>
      <c r="CL36" s="133"/>
      <c r="CM36" s="134"/>
      <c r="CN36" s="213">
        <f t="shared" si="45"/>
        <v>0</v>
      </c>
      <c r="CO36" s="191">
        <f t="shared" si="235"/>
        <v>0</v>
      </c>
      <c r="CP36" s="133"/>
      <c r="CQ36" s="134"/>
      <c r="CR36" s="213">
        <f t="shared" si="47"/>
        <v>0</v>
      </c>
      <c r="CS36" s="191">
        <f t="shared" si="236"/>
        <v>0</v>
      </c>
      <c r="CT36" s="133"/>
      <c r="CU36" s="134"/>
      <c r="CV36" s="213">
        <f t="shared" si="49"/>
        <v>0</v>
      </c>
      <c r="CW36" s="191">
        <f t="shared" si="237"/>
        <v>0</v>
      </c>
      <c r="CX36" s="133"/>
      <c r="CY36" s="134"/>
      <c r="CZ36" s="213">
        <f t="shared" si="51"/>
        <v>0</v>
      </c>
      <c r="DA36" s="191">
        <f t="shared" si="238"/>
        <v>0</v>
      </c>
      <c r="DB36" s="133"/>
      <c r="DC36" s="134"/>
      <c r="DD36" s="213">
        <f t="shared" si="53"/>
        <v>0</v>
      </c>
      <c r="DE36" s="191">
        <f t="shared" si="239"/>
        <v>0</v>
      </c>
      <c r="DF36" s="133"/>
      <c r="DG36" s="134"/>
      <c r="DH36" s="213">
        <f t="shared" si="55"/>
        <v>0</v>
      </c>
      <c r="DI36" s="191">
        <f t="shared" si="240"/>
        <v>0</v>
      </c>
      <c r="DJ36" s="133"/>
      <c r="DK36" s="134"/>
      <c r="DL36" s="213">
        <f t="shared" si="57"/>
        <v>0</v>
      </c>
      <c r="DM36" s="191">
        <f t="shared" si="241"/>
        <v>0</v>
      </c>
      <c r="DN36" s="133"/>
      <c r="DO36" s="134"/>
      <c r="DP36" s="213">
        <f t="shared" si="59"/>
        <v>0</v>
      </c>
      <c r="DQ36" s="191">
        <f t="shared" si="242"/>
        <v>0</v>
      </c>
      <c r="DR36" s="133"/>
      <c r="DS36" s="134"/>
      <c r="DT36" s="213">
        <f t="shared" si="61"/>
        <v>0</v>
      </c>
      <c r="DU36" s="191">
        <f t="shared" si="243"/>
        <v>0</v>
      </c>
    </row>
    <row r="37" spans="2:215" s="137" customFormat="1" ht="17.25" customHeight="1" thickBot="1" x14ac:dyDescent="0.3">
      <c r="B37" s="132">
        <f t="shared" si="0"/>
        <v>5</v>
      </c>
      <c r="C37" s="132">
        <f t="shared" si="1"/>
        <v>5</v>
      </c>
      <c r="D37" s="132">
        <f t="shared" si="2"/>
        <v>2</v>
      </c>
      <c r="E37" s="212">
        <f t="shared" si="3"/>
        <v>43497</v>
      </c>
      <c r="F37" s="133"/>
      <c r="G37" s="134"/>
      <c r="H37" s="213">
        <f t="shared" si="4"/>
        <v>0</v>
      </c>
      <c r="I37" s="191">
        <f t="shared" si="214"/>
        <v>0</v>
      </c>
      <c r="J37" s="133"/>
      <c r="K37" s="134"/>
      <c r="L37" s="213">
        <f t="shared" si="5"/>
        <v>0</v>
      </c>
      <c r="M37" s="191">
        <f t="shared" si="215"/>
        <v>0</v>
      </c>
      <c r="N37" s="133"/>
      <c r="O37" s="134"/>
      <c r="P37" s="213">
        <f t="shared" si="7"/>
        <v>0</v>
      </c>
      <c r="Q37" s="191">
        <f t="shared" si="216"/>
        <v>0</v>
      </c>
      <c r="R37" s="133"/>
      <c r="S37" s="134"/>
      <c r="T37" s="213">
        <f t="shared" si="9"/>
        <v>0</v>
      </c>
      <c r="U37" s="191">
        <f t="shared" si="217"/>
        <v>0</v>
      </c>
      <c r="V37" s="133"/>
      <c r="W37" s="134"/>
      <c r="X37" s="213">
        <f t="shared" si="11"/>
        <v>0</v>
      </c>
      <c r="Y37" s="191">
        <f t="shared" si="218"/>
        <v>0</v>
      </c>
      <c r="Z37" s="133"/>
      <c r="AA37" s="134"/>
      <c r="AB37" s="213">
        <f t="shared" si="13"/>
        <v>0</v>
      </c>
      <c r="AC37" s="191">
        <f t="shared" si="219"/>
        <v>0</v>
      </c>
      <c r="AD37" s="133"/>
      <c r="AE37" s="134"/>
      <c r="AF37" s="213">
        <f t="shared" si="15"/>
        <v>0</v>
      </c>
      <c r="AG37" s="191">
        <f t="shared" si="220"/>
        <v>0</v>
      </c>
      <c r="AH37" s="133"/>
      <c r="AI37" s="134"/>
      <c r="AJ37" s="213">
        <f t="shared" si="17"/>
        <v>0</v>
      </c>
      <c r="AK37" s="191">
        <f t="shared" si="221"/>
        <v>0</v>
      </c>
      <c r="AL37" s="133"/>
      <c r="AM37" s="134"/>
      <c r="AN37" s="213">
        <f t="shared" si="19"/>
        <v>0</v>
      </c>
      <c r="AO37" s="191">
        <f t="shared" si="222"/>
        <v>0</v>
      </c>
      <c r="AP37" s="133"/>
      <c r="AQ37" s="134"/>
      <c r="AR37" s="213">
        <f t="shared" si="21"/>
        <v>0</v>
      </c>
      <c r="AS37" s="191">
        <f t="shared" si="223"/>
        <v>0</v>
      </c>
      <c r="AT37" s="133"/>
      <c r="AU37" s="134"/>
      <c r="AV37" s="213">
        <f t="shared" si="23"/>
        <v>0</v>
      </c>
      <c r="AW37" s="191">
        <f t="shared" si="224"/>
        <v>0</v>
      </c>
      <c r="AX37" s="133"/>
      <c r="AY37" s="134"/>
      <c r="AZ37" s="213">
        <f t="shared" si="25"/>
        <v>0</v>
      </c>
      <c r="BA37" s="191">
        <f t="shared" si="225"/>
        <v>0</v>
      </c>
      <c r="BB37" s="133"/>
      <c r="BC37" s="134"/>
      <c r="BD37" s="213">
        <f t="shared" si="27"/>
        <v>0</v>
      </c>
      <c r="BE37" s="191">
        <f t="shared" si="226"/>
        <v>0</v>
      </c>
      <c r="BF37" s="133"/>
      <c r="BG37" s="134"/>
      <c r="BH37" s="213">
        <f t="shared" si="29"/>
        <v>0</v>
      </c>
      <c r="BI37" s="191">
        <f t="shared" si="227"/>
        <v>0</v>
      </c>
      <c r="BJ37" s="133"/>
      <c r="BK37" s="134"/>
      <c r="BL37" s="213">
        <f t="shared" si="31"/>
        <v>0</v>
      </c>
      <c r="BM37" s="191">
        <f t="shared" si="228"/>
        <v>0</v>
      </c>
      <c r="BN37" s="133"/>
      <c r="BO37" s="134"/>
      <c r="BP37" s="213">
        <f t="shared" si="33"/>
        <v>0</v>
      </c>
      <c r="BQ37" s="191">
        <f t="shared" si="229"/>
        <v>0</v>
      </c>
      <c r="BR37" s="133"/>
      <c r="BS37" s="134"/>
      <c r="BT37" s="213">
        <f t="shared" si="35"/>
        <v>0</v>
      </c>
      <c r="BU37" s="191">
        <f t="shared" si="230"/>
        <v>0</v>
      </c>
      <c r="BV37" s="133"/>
      <c r="BW37" s="134"/>
      <c r="BX37" s="213">
        <f t="shared" si="37"/>
        <v>0</v>
      </c>
      <c r="BY37" s="191">
        <f t="shared" si="231"/>
        <v>0</v>
      </c>
      <c r="BZ37" s="133"/>
      <c r="CA37" s="134"/>
      <c r="CB37" s="213">
        <f t="shared" si="39"/>
        <v>0</v>
      </c>
      <c r="CC37" s="191">
        <f t="shared" si="232"/>
        <v>0</v>
      </c>
      <c r="CD37" s="133"/>
      <c r="CE37" s="134"/>
      <c r="CF37" s="213">
        <f t="shared" si="41"/>
        <v>0</v>
      </c>
      <c r="CG37" s="191">
        <f t="shared" si="233"/>
        <v>0</v>
      </c>
      <c r="CH37" s="133"/>
      <c r="CI37" s="134"/>
      <c r="CJ37" s="213">
        <f t="shared" si="43"/>
        <v>0</v>
      </c>
      <c r="CK37" s="191">
        <f t="shared" si="234"/>
        <v>0</v>
      </c>
      <c r="CL37" s="133"/>
      <c r="CM37" s="134"/>
      <c r="CN37" s="213">
        <f t="shared" si="45"/>
        <v>0</v>
      </c>
      <c r="CO37" s="191">
        <f t="shared" si="235"/>
        <v>0</v>
      </c>
      <c r="CP37" s="133"/>
      <c r="CQ37" s="134"/>
      <c r="CR37" s="213">
        <f t="shared" si="47"/>
        <v>0</v>
      </c>
      <c r="CS37" s="191">
        <f t="shared" si="236"/>
        <v>0</v>
      </c>
      <c r="CT37" s="133"/>
      <c r="CU37" s="134"/>
      <c r="CV37" s="213">
        <f t="shared" si="49"/>
        <v>0</v>
      </c>
      <c r="CW37" s="191">
        <f t="shared" si="237"/>
        <v>0</v>
      </c>
      <c r="CX37" s="133"/>
      <c r="CY37" s="134"/>
      <c r="CZ37" s="213">
        <f t="shared" si="51"/>
        <v>0</v>
      </c>
      <c r="DA37" s="191">
        <f t="shared" si="238"/>
        <v>0</v>
      </c>
      <c r="DB37" s="133"/>
      <c r="DC37" s="134"/>
      <c r="DD37" s="213">
        <f t="shared" si="53"/>
        <v>0</v>
      </c>
      <c r="DE37" s="191">
        <f t="shared" si="239"/>
        <v>0</v>
      </c>
      <c r="DF37" s="133"/>
      <c r="DG37" s="134"/>
      <c r="DH37" s="213">
        <f t="shared" si="55"/>
        <v>0</v>
      </c>
      <c r="DI37" s="191">
        <f t="shared" si="240"/>
        <v>0</v>
      </c>
      <c r="DJ37" s="133"/>
      <c r="DK37" s="134"/>
      <c r="DL37" s="213">
        <f t="shared" si="57"/>
        <v>0</v>
      </c>
      <c r="DM37" s="191">
        <f t="shared" si="241"/>
        <v>0</v>
      </c>
      <c r="DN37" s="133"/>
      <c r="DO37" s="134"/>
      <c r="DP37" s="213">
        <f t="shared" si="59"/>
        <v>0</v>
      </c>
      <c r="DQ37" s="191">
        <f t="shared" si="242"/>
        <v>0</v>
      </c>
      <c r="DR37" s="133"/>
      <c r="DS37" s="134"/>
      <c r="DT37" s="213">
        <f t="shared" si="61"/>
        <v>0</v>
      </c>
      <c r="DU37" s="191">
        <f t="shared" si="243"/>
        <v>0</v>
      </c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</row>
    <row r="38" spans="2:215" ht="17.25" customHeight="1" thickBot="1" x14ac:dyDescent="0.3">
      <c r="B38" s="132">
        <f t="shared" si="0"/>
        <v>6</v>
      </c>
      <c r="C38" s="132">
        <f t="shared" si="1"/>
        <v>5</v>
      </c>
      <c r="D38" s="132">
        <f t="shared" si="2"/>
        <v>2</v>
      </c>
      <c r="E38" s="212">
        <f t="shared" si="3"/>
        <v>43498</v>
      </c>
      <c r="F38" s="133"/>
      <c r="G38" s="134"/>
      <c r="H38" s="213">
        <f t="shared" si="4"/>
        <v>0</v>
      </c>
      <c r="I38" s="191">
        <f t="shared" si="214"/>
        <v>0</v>
      </c>
      <c r="J38" s="133"/>
      <c r="K38" s="134"/>
      <c r="L38" s="213">
        <f t="shared" si="5"/>
        <v>0</v>
      </c>
      <c r="M38" s="191">
        <f t="shared" si="215"/>
        <v>0</v>
      </c>
      <c r="N38" s="133"/>
      <c r="O38" s="134"/>
      <c r="P38" s="213">
        <f t="shared" si="7"/>
        <v>0</v>
      </c>
      <c r="Q38" s="191">
        <f t="shared" si="216"/>
        <v>0</v>
      </c>
      <c r="R38" s="133"/>
      <c r="S38" s="134"/>
      <c r="T38" s="213">
        <f t="shared" si="9"/>
        <v>0</v>
      </c>
      <c r="U38" s="191">
        <f t="shared" si="217"/>
        <v>0</v>
      </c>
      <c r="V38" s="133"/>
      <c r="W38" s="134"/>
      <c r="X38" s="213">
        <f t="shared" si="11"/>
        <v>0</v>
      </c>
      <c r="Y38" s="191">
        <f t="shared" si="218"/>
        <v>0</v>
      </c>
      <c r="Z38" s="133"/>
      <c r="AA38" s="134"/>
      <c r="AB38" s="213">
        <f t="shared" si="13"/>
        <v>0</v>
      </c>
      <c r="AC38" s="191">
        <f t="shared" si="219"/>
        <v>0</v>
      </c>
      <c r="AD38" s="133"/>
      <c r="AE38" s="134"/>
      <c r="AF38" s="213">
        <f t="shared" si="15"/>
        <v>0</v>
      </c>
      <c r="AG38" s="191">
        <f t="shared" si="220"/>
        <v>0</v>
      </c>
      <c r="AH38" s="133"/>
      <c r="AI38" s="134"/>
      <c r="AJ38" s="213">
        <f t="shared" si="17"/>
        <v>0</v>
      </c>
      <c r="AK38" s="191">
        <f t="shared" si="221"/>
        <v>0</v>
      </c>
      <c r="AL38" s="133"/>
      <c r="AM38" s="134"/>
      <c r="AN38" s="213">
        <f t="shared" si="19"/>
        <v>0</v>
      </c>
      <c r="AO38" s="191">
        <f t="shared" si="222"/>
        <v>0</v>
      </c>
      <c r="AP38" s="133"/>
      <c r="AQ38" s="134"/>
      <c r="AR38" s="213">
        <f t="shared" si="21"/>
        <v>0</v>
      </c>
      <c r="AS38" s="191">
        <f t="shared" si="223"/>
        <v>0</v>
      </c>
      <c r="AT38" s="133"/>
      <c r="AU38" s="134"/>
      <c r="AV38" s="213">
        <f t="shared" si="23"/>
        <v>0</v>
      </c>
      <c r="AW38" s="191">
        <f t="shared" si="224"/>
        <v>0</v>
      </c>
      <c r="AX38" s="133"/>
      <c r="AY38" s="134"/>
      <c r="AZ38" s="213">
        <f t="shared" si="25"/>
        <v>0</v>
      </c>
      <c r="BA38" s="191">
        <f t="shared" si="225"/>
        <v>0</v>
      </c>
      <c r="BB38" s="133"/>
      <c r="BC38" s="134"/>
      <c r="BD38" s="213">
        <f t="shared" si="27"/>
        <v>0</v>
      </c>
      <c r="BE38" s="191">
        <f t="shared" si="226"/>
        <v>0</v>
      </c>
      <c r="BF38" s="133"/>
      <c r="BG38" s="134"/>
      <c r="BH38" s="213">
        <f t="shared" si="29"/>
        <v>0</v>
      </c>
      <c r="BI38" s="191">
        <f t="shared" si="227"/>
        <v>0</v>
      </c>
      <c r="BJ38" s="133"/>
      <c r="BK38" s="134"/>
      <c r="BL38" s="213">
        <f t="shared" si="31"/>
        <v>0</v>
      </c>
      <c r="BM38" s="191">
        <f t="shared" si="228"/>
        <v>0</v>
      </c>
      <c r="BN38" s="133"/>
      <c r="BO38" s="134"/>
      <c r="BP38" s="213">
        <f t="shared" si="33"/>
        <v>0</v>
      </c>
      <c r="BQ38" s="191">
        <f t="shared" si="229"/>
        <v>0</v>
      </c>
      <c r="BR38" s="133"/>
      <c r="BS38" s="134"/>
      <c r="BT38" s="213">
        <f t="shared" si="35"/>
        <v>0</v>
      </c>
      <c r="BU38" s="191">
        <f t="shared" si="230"/>
        <v>0</v>
      </c>
      <c r="BV38" s="133"/>
      <c r="BW38" s="134"/>
      <c r="BX38" s="213">
        <f t="shared" si="37"/>
        <v>0</v>
      </c>
      <c r="BY38" s="191">
        <f t="shared" si="231"/>
        <v>0</v>
      </c>
      <c r="BZ38" s="133"/>
      <c r="CA38" s="134"/>
      <c r="CB38" s="213">
        <f t="shared" si="39"/>
        <v>0</v>
      </c>
      <c r="CC38" s="191">
        <f t="shared" si="232"/>
        <v>0</v>
      </c>
      <c r="CD38" s="133"/>
      <c r="CE38" s="134"/>
      <c r="CF38" s="213">
        <f t="shared" si="41"/>
        <v>0</v>
      </c>
      <c r="CG38" s="191">
        <f t="shared" si="233"/>
        <v>0</v>
      </c>
      <c r="CH38" s="133"/>
      <c r="CI38" s="134"/>
      <c r="CJ38" s="213">
        <f t="shared" si="43"/>
        <v>0</v>
      </c>
      <c r="CK38" s="191">
        <f t="shared" si="234"/>
        <v>0</v>
      </c>
      <c r="CL38" s="133"/>
      <c r="CM38" s="134"/>
      <c r="CN38" s="213">
        <f t="shared" si="45"/>
        <v>0</v>
      </c>
      <c r="CO38" s="191">
        <f t="shared" si="235"/>
        <v>0</v>
      </c>
      <c r="CP38" s="133"/>
      <c r="CQ38" s="134"/>
      <c r="CR38" s="213">
        <f t="shared" si="47"/>
        <v>0</v>
      </c>
      <c r="CS38" s="191">
        <f t="shared" si="236"/>
        <v>0</v>
      </c>
      <c r="CT38" s="133"/>
      <c r="CU38" s="134"/>
      <c r="CV38" s="213">
        <f t="shared" si="49"/>
        <v>0</v>
      </c>
      <c r="CW38" s="191">
        <f t="shared" si="237"/>
        <v>0</v>
      </c>
      <c r="CX38" s="133"/>
      <c r="CY38" s="134"/>
      <c r="CZ38" s="213">
        <f t="shared" si="51"/>
        <v>0</v>
      </c>
      <c r="DA38" s="191">
        <f t="shared" si="238"/>
        <v>0</v>
      </c>
      <c r="DB38" s="133"/>
      <c r="DC38" s="134"/>
      <c r="DD38" s="213">
        <f t="shared" si="53"/>
        <v>0</v>
      </c>
      <c r="DE38" s="191">
        <f t="shared" si="239"/>
        <v>0</v>
      </c>
      <c r="DF38" s="133"/>
      <c r="DG38" s="134"/>
      <c r="DH38" s="213">
        <f t="shared" si="55"/>
        <v>0</v>
      </c>
      <c r="DI38" s="191">
        <f t="shared" si="240"/>
        <v>0</v>
      </c>
      <c r="DJ38" s="133"/>
      <c r="DK38" s="134"/>
      <c r="DL38" s="213">
        <f t="shared" si="57"/>
        <v>0</v>
      </c>
      <c r="DM38" s="191">
        <f t="shared" si="241"/>
        <v>0</v>
      </c>
      <c r="DN38" s="133"/>
      <c r="DO38" s="134"/>
      <c r="DP38" s="213">
        <f t="shared" si="59"/>
        <v>0</v>
      </c>
      <c r="DQ38" s="191">
        <f t="shared" si="242"/>
        <v>0</v>
      </c>
      <c r="DR38" s="133"/>
      <c r="DS38" s="134"/>
      <c r="DT38" s="213">
        <f t="shared" si="61"/>
        <v>0</v>
      </c>
      <c r="DU38" s="191">
        <f t="shared" si="243"/>
        <v>0</v>
      </c>
    </row>
    <row r="39" spans="2:215" ht="17.25" customHeight="1" thickBot="1" x14ac:dyDescent="0.3">
      <c r="B39" s="132">
        <f t="shared" si="0"/>
        <v>7</v>
      </c>
      <c r="C39" s="132">
        <f t="shared" si="1"/>
        <v>5</v>
      </c>
      <c r="D39" s="132">
        <f t="shared" si="2"/>
        <v>2</v>
      </c>
      <c r="E39" s="212">
        <f t="shared" si="3"/>
        <v>43499</v>
      </c>
      <c r="F39" s="133"/>
      <c r="G39" s="134"/>
      <c r="H39" s="213">
        <f t="shared" si="4"/>
        <v>0</v>
      </c>
      <c r="I39" s="191">
        <f t="shared" si="214"/>
        <v>0</v>
      </c>
      <c r="J39" s="133"/>
      <c r="K39" s="134"/>
      <c r="L39" s="213">
        <f t="shared" si="5"/>
        <v>0</v>
      </c>
      <c r="M39" s="191">
        <f t="shared" si="215"/>
        <v>0</v>
      </c>
      <c r="N39" s="133"/>
      <c r="O39" s="134"/>
      <c r="P39" s="213">
        <f t="shared" si="7"/>
        <v>0</v>
      </c>
      <c r="Q39" s="191">
        <f t="shared" si="216"/>
        <v>0</v>
      </c>
      <c r="R39" s="133"/>
      <c r="S39" s="134"/>
      <c r="T39" s="213">
        <f t="shared" si="9"/>
        <v>0</v>
      </c>
      <c r="U39" s="191">
        <f t="shared" si="217"/>
        <v>0</v>
      </c>
      <c r="V39" s="133"/>
      <c r="W39" s="134"/>
      <c r="X39" s="213">
        <f t="shared" si="11"/>
        <v>0</v>
      </c>
      <c r="Y39" s="191">
        <f t="shared" si="218"/>
        <v>0</v>
      </c>
      <c r="Z39" s="133"/>
      <c r="AA39" s="134"/>
      <c r="AB39" s="213">
        <f t="shared" si="13"/>
        <v>0</v>
      </c>
      <c r="AC39" s="191">
        <f t="shared" si="219"/>
        <v>0</v>
      </c>
      <c r="AD39" s="133"/>
      <c r="AE39" s="134"/>
      <c r="AF39" s="213">
        <f t="shared" si="15"/>
        <v>0</v>
      </c>
      <c r="AG39" s="191">
        <f t="shared" si="220"/>
        <v>0</v>
      </c>
      <c r="AH39" s="133"/>
      <c r="AI39" s="134"/>
      <c r="AJ39" s="213">
        <f t="shared" si="17"/>
        <v>0</v>
      </c>
      <c r="AK39" s="191">
        <f t="shared" si="221"/>
        <v>0</v>
      </c>
      <c r="AL39" s="133"/>
      <c r="AM39" s="134"/>
      <c r="AN39" s="213">
        <f t="shared" si="19"/>
        <v>0</v>
      </c>
      <c r="AO39" s="191">
        <f t="shared" si="222"/>
        <v>0</v>
      </c>
      <c r="AP39" s="133"/>
      <c r="AQ39" s="134"/>
      <c r="AR39" s="213">
        <f t="shared" si="21"/>
        <v>0</v>
      </c>
      <c r="AS39" s="191">
        <f t="shared" si="223"/>
        <v>0</v>
      </c>
      <c r="AT39" s="133"/>
      <c r="AU39" s="134"/>
      <c r="AV39" s="213">
        <f t="shared" si="23"/>
        <v>0</v>
      </c>
      <c r="AW39" s="191">
        <f t="shared" si="224"/>
        <v>0</v>
      </c>
      <c r="AX39" s="133"/>
      <c r="AY39" s="134"/>
      <c r="AZ39" s="213">
        <f t="shared" si="25"/>
        <v>0</v>
      </c>
      <c r="BA39" s="191">
        <f t="shared" si="225"/>
        <v>0</v>
      </c>
      <c r="BB39" s="133"/>
      <c r="BC39" s="134"/>
      <c r="BD39" s="213">
        <f t="shared" si="27"/>
        <v>0</v>
      </c>
      <c r="BE39" s="191">
        <f t="shared" si="226"/>
        <v>0</v>
      </c>
      <c r="BF39" s="133"/>
      <c r="BG39" s="134"/>
      <c r="BH39" s="213">
        <f t="shared" si="29"/>
        <v>0</v>
      </c>
      <c r="BI39" s="191">
        <f t="shared" si="227"/>
        <v>0</v>
      </c>
      <c r="BJ39" s="133"/>
      <c r="BK39" s="134"/>
      <c r="BL39" s="213">
        <f t="shared" si="31"/>
        <v>0</v>
      </c>
      <c r="BM39" s="191">
        <f t="shared" si="228"/>
        <v>0</v>
      </c>
      <c r="BN39" s="133"/>
      <c r="BO39" s="134"/>
      <c r="BP39" s="213">
        <f t="shared" si="33"/>
        <v>0</v>
      </c>
      <c r="BQ39" s="191">
        <f t="shared" si="229"/>
        <v>0</v>
      </c>
      <c r="BR39" s="133"/>
      <c r="BS39" s="134"/>
      <c r="BT39" s="213">
        <f t="shared" si="35"/>
        <v>0</v>
      </c>
      <c r="BU39" s="191">
        <f t="shared" si="230"/>
        <v>0</v>
      </c>
      <c r="BV39" s="133"/>
      <c r="BW39" s="134"/>
      <c r="BX39" s="213">
        <f t="shared" si="37"/>
        <v>0</v>
      </c>
      <c r="BY39" s="191">
        <f t="shared" si="231"/>
        <v>0</v>
      </c>
      <c r="BZ39" s="133"/>
      <c r="CA39" s="134"/>
      <c r="CB39" s="213">
        <f t="shared" si="39"/>
        <v>0</v>
      </c>
      <c r="CC39" s="191">
        <f t="shared" si="232"/>
        <v>0</v>
      </c>
      <c r="CD39" s="133"/>
      <c r="CE39" s="134"/>
      <c r="CF39" s="213">
        <f t="shared" si="41"/>
        <v>0</v>
      </c>
      <c r="CG39" s="191">
        <f t="shared" si="233"/>
        <v>0</v>
      </c>
      <c r="CH39" s="133"/>
      <c r="CI39" s="134"/>
      <c r="CJ39" s="213">
        <f t="shared" si="43"/>
        <v>0</v>
      </c>
      <c r="CK39" s="191">
        <f t="shared" si="234"/>
        <v>0</v>
      </c>
      <c r="CL39" s="133"/>
      <c r="CM39" s="134"/>
      <c r="CN39" s="213">
        <f t="shared" si="45"/>
        <v>0</v>
      </c>
      <c r="CO39" s="191">
        <f t="shared" si="235"/>
        <v>0</v>
      </c>
      <c r="CP39" s="133"/>
      <c r="CQ39" s="134"/>
      <c r="CR39" s="213">
        <f t="shared" si="47"/>
        <v>0</v>
      </c>
      <c r="CS39" s="191">
        <f t="shared" si="236"/>
        <v>0</v>
      </c>
      <c r="CT39" s="133"/>
      <c r="CU39" s="134"/>
      <c r="CV39" s="213">
        <f t="shared" si="49"/>
        <v>0</v>
      </c>
      <c r="CW39" s="191">
        <f t="shared" si="237"/>
        <v>0</v>
      </c>
      <c r="CX39" s="133"/>
      <c r="CY39" s="134"/>
      <c r="CZ39" s="213">
        <f t="shared" si="51"/>
        <v>0</v>
      </c>
      <c r="DA39" s="191">
        <f t="shared" si="238"/>
        <v>0</v>
      </c>
      <c r="DB39" s="133"/>
      <c r="DC39" s="134"/>
      <c r="DD39" s="213">
        <f t="shared" si="53"/>
        <v>0</v>
      </c>
      <c r="DE39" s="191">
        <f t="shared" si="239"/>
        <v>0</v>
      </c>
      <c r="DF39" s="133"/>
      <c r="DG39" s="134"/>
      <c r="DH39" s="213">
        <f t="shared" si="55"/>
        <v>0</v>
      </c>
      <c r="DI39" s="191">
        <f t="shared" si="240"/>
        <v>0</v>
      </c>
      <c r="DJ39" s="133"/>
      <c r="DK39" s="134"/>
      <c r="DL39" s="213">
        <f t="shared" si="57"/>
        <v>0</v>
      </c>
      <c r="DM39" s="191">
        <f t="shared" si="241"/>
        <v>0</v>
      </c>
      <c r="DN39" s="133"/>
      <c r="DO39" s="134"/>
      <c r="DP39" s="213">
        <f t="shared" si="59"/>
        <v>0</v>
      </c>
      <c r="DQ39" s="191">
        <f t="shared" si="242"/>
        <v>0</v>
      </c>
      <c r="DR39" s="133"/>
      <c r="DS39" s="134"/>
      <c r="DT39" s="213">
        <f t="shared" si="61"/>
        <v>0</v>
      </c>
      <c r="DU39" s="191">
        <f t="shared" si="243"/>
        <v>0</v>
      </c>
    </row>
    <row r="40" spans="2:215" ht="17.25" customHeight="1" thickBot="1" x14ac:dyDescent="0.3">
      <c r="B40" s="132">
        <f t="shared" si="0"/>
        <v>1</v>
      </c>
      <c r="C40" s="132">
        <f t="shared" si="1"/>
        <v>6</v>
      </c>
      <c r="D40" s="132">
        <f t="shared" si="2"/>
        <v>2</v>
      </c>
      <c r="E40" s="212">
        <f t="shared" si="3"/>
        <v>43500</v>
      </c>
      <c r="F40" s="133"/>
      <c r="G40" s="134"/>
      <c r="H40" s="213">
        <f t="shared" si="4"/>
        <v>0</v>
      </c>
      <c r="I40" s="191">
        <f>I39+H40</f>
        <v>0</v>
      </c>
      <c r="J40" s="133"/>
      <c r="K40" s="134"/>
      <c r="L40" s="213">
        <f t="shared" si="5"/>
        <v>0</v>
      </c>
      <c r="M40" s="191">
        <f>M39+L40</f>
        <v>0</v>
      </c>
      <c r="N40" s="133"/>
      <c r="O40" s="134"/>
      <c r="P40" s="213">
        <f t="shared" si="7"/>
        <v>0</v>
      </c>
      <c r="Q40" s="191">
        <f>Q39+P40</f>
        <v>0</v>
      </c>
      <c r="R40" s="133"/>
      <c r="S40" s="134"/>
      <c r="T40" s="213">
        <f t="shared" si="9"/>
        <v>0</v>
      </c>
      <c r="U40" s="191">
        <f>U39+T40</f>
        <v>0</v>
      </c>
      <c r="V40" s="133"/>
      <c r="W40" s="134"/>
      <c r="X40" s="213">
        <f t="shared" si="11"/>
        <v>0</v>
      </c>
      <c r="Y40" s="191">
        <f>Y39+X40</f>
        <v>0</v>
      </c>
      <c r="Z40" s="133"/>
      <c r="AA40" s="134"/>
      <c r="AB40" s="213">
        <f t="shared" si="13"/>
        <v>0</v>
      </c>
      <c r="AC40" s="191">
        <f>AC39+AB40</f>
        <v>0</v>
      </c>
      <c r="AD40" s="133"/>
      <c r="AE40" s="134"/>
      <c r="AF40" s="213">
        <f t="shared" si="15"/>
        <v>0</v>
      </c>
      <c r="AG40" s="191">
        <f>AG39+AF40</f>
        <v>0</v>
      </c>
      <c r="AH40" s="133"/>
      <c r="AI40" s="134"/>
      <c r="AJ40" s="213">
        <f t="shared" si="17"/>
        <v>0</v>
      </c>
      <c r="AK40" s="191">
        <f>AK39+AJ40</f>
        <v>0</v>
      </c>
      <c r="AL40" s="133"/>
      <c r="AM40" s="134"/>
      <c r="AN40" s="213">
        <f t="shared" si="19"/>
        <v>0</v>
      </c>
      <c r="AO40" s="191">
        <f>AO39+AN40</f>
        <v>0</v>
      </c>
      <c r="AP40" s="133"/>
      <c r="AQ40" s="134"/>
      <c r="AR40" s="213">
        <f t="shared" si="21"/>
        <v>0</v>
      </c>
      <c r="AS40" s="191">
        <f>AS39+AR40</f>
        <v>0</v>
      </c>
      <c r="AT40" s="133"/>
      <c r="AU40" s="134"/>
      <c r="AV40" s="213">
        <f t="shared" si="23"/>
        <v>0</v>
      </c>
      <c r="AW40" s="191">
        <f>AW39+AV40</f>
        <v>0</v>
      </c>
      <c r="AX40" s="133"/>
      <c r="AY40" s="134"/>
      <c r="AZ40" s="213">
        <f t="shared" si="25"/>
        <v>0</v>
      </c>
      <c r="BA40" s="191">
        <f>BA39+AZ40</f>
        <v>0</v>
      </c>
      <c r="BB40" s="133"/>
      <c r="BC40" s="134"/>
      <c r="BD40" s="213">
        <f t="shared" si="27"/>
        <v>0</v>
      </c>
      <c r="BE40" s="191">
        <f>BE39+BD40</f>
        <v>0</v>
      </c>
      <c r="BF40" s="133"/>
      <c r="BG40" s="134"/>
      <c r="BH40" s="213">
        <f t="shared" si="29"/>
        <v>0</v>
      </c>
      <c r="BI40" s="191">
        <f>BI39+BH40</f>
        <v>0</v>
      </c>
      <c r="BJ40" s="133"/>
      <c r="BK40" s="134"/>
      <c r="BL40" s="213">
        <f t="shared" si="31"/>
        <v>0</v>
      </c>
      <c r="BM40" s="191">
        <f>BM39+BL40</f>
        <v>0</v>
      </c>
      <c r="BN40" s="133"/>
      <c r="BO40" s="134"/>
      <c r="BP40" s="213">
        <f t="shared" si="33"/>
        <v>0</v>
      </c>
      <c r="BQ40" s="191">
        <f>BQ39+BP40</f>
        <v>0</v>
      </c>
      <c r="BR40" s="133"/>
      <c r="BS40" s="134"/>
      <c r="BT40" s="213">
        <f t="shared" si="35"/>
        <v>0</v>
      </c>
      <c r="BU40" s="191">
        <f>BU39+BT40</f>
        <v>0</v>
      </c>
      <c r="BV40" s="133"/>
      <c r="BW40" s="134"/>
      <c r="BX40" s="213">
        <f t="shared" si="37"/>
        <v>0</v>
      </c>
      <c r="BY40" s="191">
        <f>BY39+BX40</f>
        <v>0</v>
      </c>
      <c r="BZ40" s="133"/>
      <c r="CA40" s="134"/>
      <c r="CB40" s="213">
        <f t="shared" si="39"/>
        <v>0</v>
      </c>
      <c r="CC40" s="191">
        <f>CC39+CB40</f>
        <v>0</v>
      </c>
      <c r="CD40" s="133"/>
      <c r="CE40" s="134"/>
      <c r="CF40" s="213">
        <f t="shared" si="41"/>
        <v>0</v>
      </c>
      <c r="CG40" s="191">
        <f>CG39+CF40</f>
        <v>0</v>
      </c>
      <c r="CH40" s="133"/>
      <c r="CI40" s="134"/>
      <c r="CJ40" s="213">
        <f t="shared" si="43"/>
        <v>0</v>
      </c>
      <c r="CK40" s="191">
        <f>CK39+CJ40</f>
        <v>0</v>
      </c>
      <c r="CL40" s="133"/>
      <c r="CM40" s="134"/>
      <c r="CN40" s="213">
        <f t="shared" si="45"/>
        <v>0</v>
      </c>
      <c r="CO40" s="191">
        <f>CO39+CN40</f>
        <v>0</v>
      </c>
      <c r="CP40" s="133"/>
      <c r="CQ40" s="134"/>
      <c r="CR40" s="213">
        <f t="shared" si="47"/>
        <v>0</v>
      </c>
      <c r="CS40" s="191">
        <f>CS39+CR40</f>
        <v>0</v>
      </c>
      <c r="CT40" s="133"/>
      <c r="CU40" s="134"/>
      <c r="CV40" s="213">
        <f t="shared" si="49"/>
        <v>0</v>
      </c>
      <c r="CW40" s="191">
        <f>CW39+CV40</f>
        <v>0</v>
      </c>
      <c r="CX40" s="133"/>
      <c r="CY40" s="134"/>
      <c r="CZ40" s="213">
        <f t="shared" si="51"/>
        <v>0</v>
      </c>
      <c r="DA40" s="191">
        <f>DA39+CZ40</f>
        <v>0</v>
      </c>
      <c r="DB40" s="133"/>
      <c r="DC40" s="134"/>
      <c r="DD40" s="213">
        <f t="shared" si="53"/>
        <v>0</v>
      </c>
      <c r="DE40" s="191">
        <f>DE39+DD40</f>
        <v>0</v>
      </c>
      <c r="DF40" s="133"/>
      <c r="DG40" s="134"/>
      <c r="DH40" s="213">
        <f t="shared" si="55"/>
        <v>0</v>
      </c>
      <c r="DI40" s="191">
        <f>DI39+DH40</f>
        <v>0</v>
      </c>
      <c r="DJ40" s="133"/>
      <c r="DK40" s="134"/>
      <c r="DL40" s="213">
        <f t="shared" si="57"/>
        <v>0</v>
      </c>
      <c r="DM40" s="191">
        <f>DM39+DL40</f>
        <v>0</v>
      </c>
      <c r="DN40" s="133"/>
      <c r="DO40" s="134"/>
      <c r="DP40" s="213">
        <f t="shared" si="59"/>
        <v>0</v>
      </c>
      <c r="DQ40" s="191">
        <f>DQ39+DP40</f>
        <v>0</v>
      </c>
      <c r="DR40" s="133"/>
      <c r="DS40" s="134"/>
      <c r="DT40" s="213">
        <f t="shared" si="61"/>
        <v>0</v>
      </c>
      <c r="DU40" s="191">
        <f>DU39+DT40</f>
        <v>0</v>
      </c>
    </row>
    <row r="41" spans="2:215" ht="17.25" customHeight="1" thickBot="1" x14ac:dyDescent="0.3">
      <c r="B41" s="132">
        <f t="shared" si="0"/>
        <v>2</v>
      </c>
      <c r="C41" s="132">
        <f t="shared" si="1"/>
        <v>6</v>
      </c>
      <c r="D41" s="132">
        <f t="shared" si="2"/>
        <v>2</v>
      </c>
      <c r="E41" s="212">
        <f t="shared" si="3"/>
        <v>43501</v>
      </c>
      <c r="F41" s="133"/>
      <c r="G41" s="134"/>
      <c r="H41" s="213">
        <f t="shared" si="4"/>
        <v>0</v>
      </c>
      <c r="I41" s="191">
        <f t="shared" ref="I41:I104" si="244">H41</f>
        <v>0</v>
      </c>
      <c r="J41" s="133"/>
      <c r="K41" s="134"/>
      <c r="L41" s="213">
        <f t="shared" si="5"/>
        <v>0</v>
      </c>
      <c r="M41" s="191">
        <f t="shared" ref="M41:M104" si="245">L41</f>
        <v>0</v>
      </c>
      <c r="N41" s="133"/>
      <c r="O41" s="134"/>
      <c r="P41" s="213">
        <f t="shared" si="7"/>
        <v>0</v>
      </c>
      <c r="Q41" s="191">
        <f t="shared" ref="Q41:Q104" si="246">P41</f>
        <v>0</v>
      </c>
      <c r="R41" s="133"/>
      <c r="S41" s="134"/>
      <c r="T41" s="213">
        <f t="shared" si="9"/>
        <v>0</v>
      </c>
      <c r="U41" s="191">
        <f t="shared" ref="U41:U104" si="247">T41</f>
        <v>0</v>
      </c>
      <c r="V41" s="133"/>
      <c r="W41" s="134"/>
      <c r="X41" s="213">
        <f t="shared" si="11"/>
        <v>0</v>
      </c>
      <c r="Y41" s="191">
        <f t="shared" ref="Y41:Y104" si="248">X41</f>
        <v>0</v>
      </c>
      <c r="Z41" s="133"/>
      <c r="AA41" s="134"/>
      <c r="AB41" s="213">
        <f t="shared" si="13"/>
        <v>0</v>
      </c>
      <c r="AC41" s="191">
        <f t="shared" ref="AC41:AC104" si="249">AB41</f>
        <v>0</v>
      </c>
      <c r="AD41" s="133"/>
      <c r="AE41" s="134"/>
      <c r="AF41" s="213">
        <f t="shared" si="15"/>
        <v>0</v>
      </c>
      <c r="AG41" s="191">
        <f t="shared" ref="AG41" si="250">AF41</f>
        <v>0</v>
      </c>
      <c r="AH41" s="133"/>
      <c r="AI41" s="134"/>
      <c r="AJ41" s="213">
        <f t="shared" si="17"/>
        <v>0</v>
      </c>
      <c r="AK41" s="191">
        <f t="shared" ref="AK41:AK104" si="251">AJ41</f>
        <v>0</v>
      </c>
      <c r="AL41" s="133"/>
      <c r="AM41" s="134"/>
      <c r="AN41" s="213">
        <f t="shared" si="19"/>
        <v>0</v>
      </c>
      <c r="AO41" s="191">
        <f t="shared" ref="AO41:AO104" si="252">AN41</f>
        <v>0</v>
      </c>
      <c r="AP41" s="133"/>
      <c r="AQ41" s="134"/>
      <c r="AR41" s="213">
        <f t="shared" si="21"/>
        <v>0</v>
      </c>
      <c r="AS41" s="191">
        <f t="shared" ref="AS41:AS104" si="253">AR41</f>
        <v>0</v>
      </c>
      <c r="AT41" s="133"/>
      <c r="AU41" s="134"/>
      <c r="AV41" s="213">
        <f t="shared" si="23"/>
        <v>0</v>
      </c>
      <c r="AW41" s="191">
        <f t="shared" ref="AW41:AW104" si="254">AV41</f>
        <v>0</v>
      </c>
      <c r="AX41" s="133"/>
      <c r="AY41" s="134"/>
      <c r="AZ41" s="213">
        <f t="shared" si="25"/>
        <v>0</v>
      </c>
      <c r="BA41" s="191">
        <f t="shared" ref="BA41:BA104" si="255">AZ41</f>
        <v>0</v>
      </c>
      <c r="BB41" s="133"/>
      <c r="BC41" s="134"/>
      <c r="BD41" s="213">
        <f t="shared" si="27"/>
        <v>0</v>
      </c>
      <c r="BE41" s="191">
        <f t="shared" ref="BE41:BE104" si="256">BD41</f>
        <v>0</v>
      </c>
      <c r="BF41" s="133"/>
      <c r="BG41" s="134"/>
      <c r="BH41" s="213">
        <f t="shared" si="29"/>
        <v>0</v>
      </c>
      <c r="BI41" s="191">
        <f t="shared" ref="BI41:BI104" si="257">BH41</f>
        <v>0</v>
      </c>
      <c r="BJ41" s="133"/>
      <c r="BK41" s="134"/>
      <c r="BL41" s="213">
        <f t="shared" si="31"/>
        <v>0</v>
      </c>
      <c r="BM41" s="191">
        <f t="shared" ref="BM41:BM104" si="258">BL41</f>
        <v>0</v>
      </c>
      <c r="BN41" s="133"/>
      <c r="BO41" s="134"/>
      <c r="BP41" s="213">
        <f t="shared" si="33"/>
        <v>0</v>
      </c>
      <c r="BQ41" s="191">
        <f t="shared" ref="BQ41:BQ104" si="259">BP41</f>
        <v>0</v>
      </c>
      <c r="BR41" s="133"/>
      <c r="BS41" s="134"/>
      <c r="BT41" s="213">
        <f t="shared" si="35"/>
        <v>0</v>
      </c>
      <c r="BU41" s="191">
        <f t="shared" ref="BU41:BU104" si="260">BT41</f>
        <v>0</v>
      </c>
      <c r="BV41" s="133"/>
      <c r="BW41" s="134"/>
      <c r="BX41" s="213">
        <f t="shared" si="37"/>
        <v>0</v>
      </c>
      <c r="BY41" s="191">
        <f t="shared" ref="BY41:BY104" si="261">BX41</f>
        <v>0</v>
      </c>
      <c r="BZ41" s="133"/>
      <c r="CA41" s="134"/>
      <c r="CB41" s="213">
        <f t="shared" si="39"/>
        <v>0</v>
      </c>
      <c r="CC41" s="191">
        <f t="shared" ref="CC41:CC104" si="262">CB41</f>
        <v>0</v>
      </c>
      <c r="CD41" s="133"/>
      <c r="CE41" s="134"/>
      <c r="CF41" s="213">
        <f t="shared" si="41"/>
        <v>0</v>
      </c>
      <c r="CG41" s="191">
        <f t="shared" ref="CG41:CG104" si="263">CF41</f>
        <v>0</v>
      </c>
      <c r="CH41" s="133"/>
      <c r="CI41" s="134"/>
      <c r="CJ41" s="213">
        <f t="shared" si="43"/>
        <v>0</v>
      </c>
      <c r="CK41" s="191">
        <f t="shared" ref="CK41:CK104" si="264">CJ41</f>
        <v>0</v>
      </c>
      <c r="CL41" s="133"/>
      <c r="CM41" s="134"/>
      <c r="CN41" s="213">
        <f t="shared" si="45"/>
        <v>0</v>
      </c>
      <c r="CO41" s="191">
        <f t="shared" ref="CO41:CO104" si="265">CN41</f>
        <v>0</v>
      </c>
      <c r="CP41" s="133"/>
      <c r="CQ41" s="134"/>
      <c r="CR41" s="213">
        <f t="shared" si="47"/>
        <v>0</v>
      </c>
      <c r="CS41" s="191">
        <f t="shared" ref="CS41:CS104" si="266">CR41</f>
        <v>0</v>
      </c>
      <c r="CT41" s="133"/>
      <c r="CU41" s="134"/>
      <c r="CV41" s="213">
        <f t="shared" si="49"/>
        <v>0</v>
      </c>
      <c r="CW41" s="191">
        <f t="shared" ref="CW41:CW104" si="267">CV41</f>
        <v>0</v>
      </c>
      <c r="CX41" s="133"/>
      <c r="CY41" s="134"/>
      <c r="CZ41" s="213">
        <f t="shared" si="51"/>
        <v>0</v>
      </c>
      <c r="DA41" s="191">
        <f t="shared" ref="DA41:DA104" si="268">CZ41</f>
        <v>0</v>
      </c>
      <c r="DB41" s="133"/>
      <c r="DC41" s="134"/>
      <c r="DD41" s="213">
        <f t="shared" si="53"/>
        <v>0</v>
      </c>
      <c r="DE41" s="191">
        <f t="shared" ref="DE41:DE104" si="269">DD41</f>
        <v>0</v>
      </c>
      <c r="DF41" s="133"/>
      <c r="DG41" s="134"/>
      <c r="DH41" s="213">
        <f t="shared" si="55"/>
        <v>0</v>
      </c>
      <c r="DI41" s="191">
        <f t="shared" ref="DI41:DI104" si="270">DH41</f>
        <v>0</v>
      </c>
      <c r="DJ41" s="133"/>
      <c r="DK41" s="134"/>
      <c r="DL41" s="213">
        <f t="shared" si="57"/>
        <v>0</v>
      </c>
      <c r="DM41" s="191">
        <f t="shared" ref="DM41:DM104" si="271">DL41</f>
        <v>0</v>
      </c>
      <c r="DN41" s="133"/>
      <c r="DO41" s="134"/>
      <c r="DP41" s="213">
        <f t="shared" si="59"/>
        <v>0</v>
      </c>
      <c r="DQ41" s="191">
        <f t="shared" ref="DQ41:DQ104" si="272">DP41</f>
        <v>0</v>
      </c>
      <c r="DR41" s="133"/>
      <c r="DS41" s="134"/>
      <c r="DT41" s="213">
        <f t="shared" si="61"/>
        <v>0</v>
      </c>
      <c r="DU41" s="191">
        <f t="shared" ref="DU41:DU104" si="273">DT41</f>
        <v>0</v>
      </c>
    </row>
    <row r="42" spans="2:215" ht="17.25" customHeight="1" thickBot="1" x14ac:dyDescent="0.3">
      <c r="B42" s="132">
        <f t="shared" si="0"/>
        <v>3</v>
      </c>
      <c r="C42" s="132">
        <f t="shared" si="1"/>
        <v>6</v>
      </c>
      <c r="D42" s="132">
        <f t="shared" si="2"/>
        <v>2</v>
      </c>
      <c r="E42" s="212">
        <f t="shared" si="3"/>
        <v>43502</v>
      </c>
      <c r="F42" s="133"/>
      <c r="G42" s="134"/>
      <c r="H42" s="213">
        <f t="shared" si="4"/>
        <v>0</v>
      </c>
      <c r="I42" s="191">
        <f t="shared" ref="I42:I47" si="274">I41+H42</f>
        <v>0</v>
      </c>
      <c r="J42" s="133"/>
      <c r="K42" s="134"/>
      <c r="L42" s="213">
        <f t="shared" si="5"/>
        <v>0</v>
      </c>
      <c r="M42" s="191">
        <f t="shared" ref="M42:M47" si="275">M41+L42</f>
        <v>0</v>
      </c>
      <c r="N42" s="133"/>
      <c r="O42" s="134"/>
      <c r="P42" s="213">
        <f t="shared" si="7"/>
        <v>0</v>
      </c>
      <c r="Q42" s="191">
        <f t="shared" ref="Q42:Q47" si="276">Q41+P42</f>
        <v>0</v>
      </c>
      <c r="R42" s="133"/>
      <c r="S42" s="134"/>
      <c r="T42" s="213">
        <f t="shared" si="9"/>
        <v>0</v>
      </c>
      <c r="U42" s="191">
        <f t="shared" ref="U42:U47" si="277">U41+T42</f>
        <v>0</v>
      </c>
      <c r="V42" s="133"/>
      <c r="W42" s="134"/>
      <c r="X42" s="213">
        <f t="shared" si="11"/>
        <v>0</v>
      </c>
      <c r="Y42" s="191">
        <f t="shared" ref="Y42:Y47" si="278">Y41+X42</f>
        <v>0</v>
      </c>
      <c r="Z42" s="133"/>
      <c r="AA42" s="134"/>
      <c r="AB42" s="213">
        <f t="shared" si="13"/>
        <v>0</v>
      </c>
      <c r="AC42" s="191">
        <f t="shared" ref="AC42:AC47" si="279">AC41+AB42</f>
        <v>0</v>
      </c>
      <c r="AD42" s="133"/>
      <c r="AE42" s="134"/>
      <c r="AF42" s="213">
        <f t="shared" si="15"/>
        <v>0</v>
      </c>
      <c r="AG42" s="191">
        <f t="shared" ref="AG42:AG47" si="280">AG41+AF42</f>
        <v>0</v>
      </c>
      <c r="AH42" s="133"/>
      <c r="AI42" s="134"/>
      <c r="AJ42" s="213">
        <f t="shared" si="17"/>
        <v>0</v>
      </c>
      <c r="AK42" s="191">
        <f t="shared" ref="AK42:AK47" si="281">AK41+AJ42</f>
        <v>0</v>
      </c>
      <c r="AL42" s="133"/>
      <c r="AM42" s="134"/>
      <c r="AN42" s="213">
        <f t="shared" si="19"/>
        <v>0</v>
      </c>
      <c r="AO42" s="191">
        <f t="shared" ref="AO42:AO47" si="282">AO41+AN42</f>
        <v>0</v>
      </c>
      <c r="AP42" s="133"/>
      <c r="AQ42" s="134"/>
      <c r="AR42" s="213">
        <f t="shared" si="21"/>
        <v>0</v>
      </c>
      <c r="AS42" s="191">
        <f t="shared" ref="AS42:AS47" si="283">AS41+AR42</f>
        <v>0</v>
      </c>
      <c r="AT42" s="133"/>
      <c r="AU42" s="134"/>
      <c r="AV42" s="213">
        <f t="shared" si="23"/>
        <v>0</v>
      </c>
      <c r="AW42" s="191">
        <f t="shared" ref="AW42:AW47" si="284">AW41+AV42</f>
        <v>0</v>
      </c>
      <c r="AX42" s="133"/>
      <c r="AY42" s="134"/>
      <c r="AZ42" s="213">
        <f t="shared" si="25"/>
        <v>0</v>
      </c>
      <c r="BA42" s="191">
        <f t="shared" ref="BA42:BA47" si="285">BA41+AZ42</f>
        <v>0</v>
      </c>
      <c r="BB42" s="133"/>
      <c r="BC42" s="134"/>
      <c r="BD42" s="213">
        <f t="shared" si="27"/>
        <v>0</v>
      </c>
      <c r="BE42" s="191">
        <f t="shared" ref="BE42:BE47" si="286">BE41+BD42</f>
        <v>0</v>
      </c>
      <c r="BF42" s="133"/>
      <c r="BG42" s="134"/>
      <c r="BH42" s="213">
        <f t="shared" si="29"/>
        <v>0</v>
      </c>
      <c r="BI42" s="191">
        <f t="shared" ref="BI42:BI47" si="287">BI41+BH42</f>
        <v>0</v>
      </c>
      <c r="BJ42" s="133"/>
      <c r="BK42" s="134"/>
      <c r="BL42" s="213">
        <f t="shared" si="31"/>
        <v>0</v>
      </c>
      <c r="BM42" s="191">
        <f t="shared" ref="BM42:BM47" si="288">BM41+BL42</f>
        <v>0</v>
      </c>
      <c r="BN42" s="133"/>
      <c r="BO42" s="134"/>
      <c r="BP42" s="213">
        <f t="shared" si="33"/>
        <v>0</v>
      </c>
      <c r="BQ42" s="191">
        <f t="shared" ref="BQ42:BQ47" si="289">BQ41+BP42</f>
        <v>0</v>
      </c>
      <c r="BR42" s="133"/>
      <c r="BS42" s="134"/>
      <c r="BT42" s="213">
        <f t="shared" si="35"/>
        <v>0</v>
      </c>
      <c r="BU42" s="191">
        <f t="shared" ref="BU42:BU47" si="290">BU41+BT42</f>
        <v>0</v>
      </c>
      <c r="BV42" s="133"/>
      <c r="BW42" s="134"/>
      <c r="BX42" s="213">
        <f t="shared" si="37"/>
        <v>0</v>
      </c>
      <c r="BY42" s="191">
        <f t="shared" ref="BY42:BY47" si="291">BY41+BX42</f>
        <v>0</v>
      </c>
      <c r="BZ42" s="133"/>
      <c r="CA42" s="134"/>
      <c r="CB42" s="213">
        <f t="shared" si="39"/>
        <v>0</v>
      </c>
      <c r="CC42" s="191">
        <f t="shared" ref="CC42:CC47" si="292">CC41+CB42</f>
        <v>0</v>
      </c>
      <c r="CD42" s="133"/>
      <c r="CE42" s="134"/>
      <c r="CF42" s="213">
        <f t="shared" si="41"/>
        <v>0</v>
      </c>
      <c r="CG42" s="191">
        <f t="shared" ref="CG42:CG47" si="293">CG41+CF42</f>
        <v>0</v>
      </c>
      <c r="CH42" s="133"/>
      <c r="CI42" s="134"/>
      <c r="CJ42" s="213">
        <f t="shared" si="43"/>
        <v>0</v>
      </c>
      <c r="CK42" s="191">
        <f t="shared" ref="CK42:CK47" si="294">CK41+CJ42</f>
        <v>0</v>
      </c>
      <c r="CL42" s="133"/>
      <c r="CM42" s="134"/>
      <c r="CN42" s="213">
        <f t="shared" si="45"/>
        <v>0</v>
      </c>
      <c r="CO42" s="191">
        <f t="shared" ref="CO42:CO47" si="295">CO41+CN42</f>
        <v>0</v>
      </c>
      <c r="CP42" s="133"/>
      <c r="CQ42" s="134"/>
      <c r="CR42" s="213">
        <f t="shared" si="47"/>
        <v>0</v>
      </c>
      <c r="CS42" s="191">
        <f t="shared" ref="CS42:CS47" si="296">CS41+CR42</f>
        <v>0</v>
      </c>
      <c r="CT42" s="133"/>
      <c r="CU42" s="134"/>
      <c r="CV42" s="213">
        <f t="shared" si="49"/>
        <v>0</v>
      </c>
      <c r="CW42" s="191">
        <f t="shared" ref="CW42:CW47" si="297">CW41+CV42</f>
        <v>0</v>
      </c>
      <c r="CX42" s="133"/>
      <c r="CY42" s="134"/>
      <c r="CZ42" s="213">
        <f t="shared" si="51"/>
        <v>0</v>
      </c>
      <c r="DA42" s="191">
        <f t="shared" ref="DA42:DA47" si="298">DA41+CZ42</f>
        <v>0</v>
      </c>
      <c r="DB42" s="133"/>
      <c r="DC42" s="134"/>
      <c r="DD42" s="213">
        <f t="shared" si="53"/>
        <v>0</v>
      </c>
      <c r="DE42" s="191">
        <f t="shared" ref="DE42:DE47" si="299">DE41+DD42</f>
        <v>0</v>
      </c>
      <c r="DF42" s="133"/>
      <c r="DG42" s="134"/>
      <c r="DH42" s="213">
        <f t="shared" si="55"/>
        <v>0</v>
      </c>
      <c r="DI42" s="191">
        <f t="shared" ref="DI42:DI47" si="300">DI41+DH42</f>
        <v>0</v>
      </c>
      <c r="DJ42" s="133"/>
      <c r="DK42" s="134"/>
      <c r="DL42" s="213">
        <f t="shared" si="57"/>
        <v>0</v>
      </c>
      <c r="DM42" s="191">
        <f t="shared" ref="DM42:DM47" si="301">DM41+DL42</f>
        <v>0</v>
      </c>
      <c r="DN42" s="133"/>
      <c r="DO42" s="134"/>
      <c r="DP42" s="213">
        <f t="shared" si="59"/>
        <v>0</v>
      </c>
      <c r="DQ42" s="191">
        <f t="shared" ref="DQ42:DQ47" si="302">DQ41+DP42</f>
        <v>0</v>
      </c>
      <c r="DR42" s="133"/>
      <c r="DS42" s="134"/>
      <c r="DT42" s="213">
        <f t="shared" si="61"/>
        <v>0</v>
      </c>
      <c r="DU42" s="191">
        <f t="shared" ref="DU42:DU47" si="303">DU41+DT42</f>
        <v>0</v>
      </c>
    </row>
    <row r="43" spans="2:215" ht="17.25" customHeight="1" thickBot="1" x14ac:dyDescent="0.3">
      <c r="B43" s="132">
        <f t="shared" si="0"/>
        <v>4</v>
      </c>
      <c r="C43" s="132">
        <f t="shared" si="1"/>
        <v>6</v>
      </c>
      <c r="D43" s="132">
        <f t="shared" si="2"/>
        <v>2</v>
      </c>
      <c r="E43" s="212">
        <f t="shared" si="3"/>
        <v>43503</v>
      </c>
      <c r="F43" s="133"/>
      <c r="G43" s="134"/>
      <c r="H43" s="213">
        <f t="shared" si="4"/>
        <v>0</v>
      </c>
      <c r="I43" s="191">
        <f t="shared" si="274"/>
        <v>0</v>
      </c>
      <c r="J43" s="133"/>
      <c r="K43" s="134"/>
      <c r="L43" s="213">
        <f t="shared" si="5"/>
        <v>0</v>
      </c>
      <c r="M43" s="191">
        <f t="shared" si="275"/>
        <v>0</v>
      </c>
      <c r="N43" s="133"/>
      <c r="O43" s="134"/>
      <c r="P43" s="213">
        <f t="shared" si="7"/>
        <v>0</v>
      </c>
      <c r="Q43" s="191">
        <f t="shared" si="276"/>
        <v>0</v>
      </c>
      <c r="R43" s="133"/>
      <c r="S43" s="134"/>
      <c r="T43" s="213">
        <f t="shared" si="9"/>
        <v>0</v>
      </c>
      <c r="U43" s="191">
        <f t="shared" si="277"/>
        <v>0</v>
      </c>
      <c r="V43" s="133"/>
      <c r="W43" s="134"/>
      <c r="X43" s="213">
        <f t="shared" si="11"/>
        <v>0</v>
      </c>
      <c r="Y43" s="191">
        <f t="shared" si="278"/>
        <v>0</v>
      </c>
      <c r="Z43" s="133"/>
      <c r="AA43" s="134"/>
      <c r="AB43" s="213">
        <f t="shared" si="13"/>
        <v>0</v>
      </c>
      <c r="AC43" s="191">
        <f t="shared" si="279"/>
        <v>0</v>
      </c>
      <c r="AD43" s="133"/>
      <c r="AE43" s="134"/>
      <c r="AF43" s="213">
        <f t="shared" si="15"/>
        <v>0</v>
      </c>
      <c r="AG43" s="191">
        <f t="shared" si="280"/>
        <v>0</v>
      </c>
      <c r="AH43" s="133"/>
      <c r="AI43" s="134"/>
      <c r="AJ43" s="213">
        <f t="shared" si="17"/>
        <v>0</v>
      </c>
      <c r="AK43" s="191">
        <f t="shared" si="281"/>
        <v>0</v>
      </c>
      <c r="AL43" s="133"/>
      <c r="AM43" s="134"/>
      <c r="AN43" s="213">
        <f t="shared" si="19"/>
        <v>0</v>
      </c>
      <c r="AO43" s="191">
        <f t="shared" si="282"/>
        <v>0</v>
      </c>
      <c r="AP43" s="133"/>
      <c r="AQ43" s="134"/>
      <c r="AR43" s="213">
        <f t="shared" si="21"/>
        <v>0</v>
      </c>
      <c r="AS43" s="191">
        <f t="shared" si="283"/>
        <v>0</v>
      </c>
      <c r="AT43" s="133"/>
      <c r="AU43" s="134"/>
      <c r="AV43" s="213">
        <f t="shared" si="23"/>
        <v>0</v>
      </c>
      <c r="AW43" s="191">
        <f t="shared" si="284"/>
        <v>0</v>
      </c>
      <c r="AX43" s="133"/>
      <c r="AY43" s="134"/>
      <c r="AZ43" s="213">
        <f t="shared" si="25"/>
        <v>0</v>
      </c>
      <c r="BA43" s="191">
        <f t="shared" si="285"/>
        <v>0</v>
      </c>
      <c r="BB43" s="133"/>
      <c r="BC43" s="134"/>
      <c r="BD43" s="213">
        <f t="shared" si="27"/>
        <v>0</v>
      </c>
      <c r="BE43" s="191">
        <f t="shared" si="286"/>
        <v>0</v>
      </c>
      <c r="BF43" s="133"/>
      <c r="BG43" s="134"/>
      <c r="BH43" s="213">
        <f t="shared" si="29"/>
        <v>0</v>
      </c>
      <c r="BI43" s="191">
        <f t="shared" si="287"/>
        <v>0</v>
      </c>
      <c r="BJ43" s="133"/>
      <c r="BK43" s="134"/>
      <c r="BL43" s="213">
        <f t="shared" si="31"/>
        <v>0</v>
      </c>
      <c r="BM43" s="191">
        <f t="shared" si="288"/>
        <v>0</v>
      </c>
      <c r="BN43" s="133"/>
      <c r="BO43" s="134"/>
      <c r="BP43" s="213">
        <f t="shared" si="33"/>
        <v>0</v>
      </c>
      <c r="BQ43" s="191">
        <f t="shared" si="289"/>
        <v>0</v>
      </c>
      <c r="BR43" s="133"/>
      <c r="BS43" s="134"/>
      <c r="BT43" s="213">
        <f t="shared" si="35"/>
        <v>0</v>
      </c>
      <c r="BU43" s="191">
        <f t="shared" si="290"/>
        <v>0</v>
      </c>
      <c r="BV43" s="133"/>
      <c r="BW43" s="134"/>
      <c r="BX43" s="213">
        <f t="shared" si="37"/>
        <v>0</v>
      </c>
      <c r="BY43" s="191">
        <f t="shared" si="291"/>
        <v>0</v>
      </c>
      <c r="BZ43" s="133"/>
      <c r="CA43" s="134"/>
      <c r="CB43" s="213">
        <f t="shared" si="39"/>
        <v>0</v>
      </c>
      <c r="CC43" s="191">
        <f t="shared" si="292"/>
        <v>0</v>
      </c>
      <c r="CD43" s="133"/>
      <c r="CE43" s="134"/>
      <c r="CF43" s="213">
        <f t="shared" si="41"/>
        <v>0</v>
      </c>
      <c r="CG43" s="191">
        <f t="shared" si="293"/>
        <v>0</v>
      </c>
      <c r="CH43" s="133"/>
      <c r="CI43" s="134"/>
      <c r="CJ43" s="213">
        <f t="shared" si="43"/>
        <v>0</v>
      </c>
      <c r="CK43" s="191">
        <f t="shared" si="294"/>
        <v>0</v>
      </c>
      <c r="CL43" s="133"/>
      <c r="CM43" s="134"/>
      <c r="CN43" s="213">
        <f t="shared" si="45"/>
        <v>0</v>
      </c>
      <c r="CO43" s="191">
        <f t="shared" si="295"/>
        <v>0</v>
      </c>
      <c r="CP43" s="133"/>
      <c r="CQ43" s="134"/>
      <c r="CR43" s="213">
        <f t="shared" si="47"/>
        <v>0</v>
      </c>
      <c r="CS43" s="191">
        <f t="shared" si="296"/>
        <v>0</v>
      </c>
      <c r="CT43" s="133"/>
      <c r="CU43" s="134"/>
      <c r="CV43" s="213">
        <f t="shared" si="49"/>
        <v>0</v>
      </c>
      <c r="CW43" s="191">
        <f t="shared" si="297"/>
        <v>0</v>
      </c>
      <c r="CX43" s="133"/>
      <c r="CY43" s="134"/>
      <c r="CZ43" s="213">
        <f t="shared" si="51"/>
        <v>0</v>
      </c>
      <c r="DA43" s="191">
        <f t="shared" si="298"/>
        <v>0</v>
      </c>
      <c r="DB43" s="133"/>
      <c r="DC43" s="134"/>
      <c r="DD43" s="213">
        <f t="shared" si="53"/>
        <v>0</v>
      </c>
      <c r="DE43" s="191">
        <f t="shared" si="299"/>
        <v>0</v>
      </c>
      <c r="DF43" s="133"/>
      <c r="DG43" s="134"/>
      <c r="DH43" s="213">
        <f t="shared" si="55"/>
        <v>0</v>
      </c>
      <c r="DI43" s="191">
        <f t="shared" si="300"/>
        <v>0</v>
      </c>
      <c r="DJ43" s="133"/>
      <c r="DK43" s="134"/>
      <c r="DL43" s="213">
        <f t="shared" si="57"/>
        <v>0</v>
      </c>
      <c r="DM43" s="191">
        <f t="shared" si="301"/>
        <v>0</v>
      </c>
      <c r="DN43" s="133"/>
      <c r="DO43" s="134"/>
      <c r="DP43" s="213">
        <f t="shared" si="59"/>
        <v>0</v>
      </c>
      <c r="DQ43" s="191">
        <f t="shared" si="302"/>
        <v>0</v>
      </c>
      <c r="DR43" s="133"/>
      <c r="DS43" s="134"/>
      <c r="DT43" s="213">
        <f t="shared" si="61"/>
        <v>0</v>
      </c>
      <c r="DU43" s="191">
        <f t="shared" si="303"/>
        <v>0</v>
      </c>
    </row>
    <row r="44" spans="2:215" ht="17.25" customHeight="1" thickBot="1" x14ac:dyDescent="0.3">
      <c r="B44" s="132">
        <f t="shared" si="0"/>
        <v>5</v>
      </c>
      <c r="C44" s="132">
        <f t="shared" si="1"/>
        <v>6</v>
      </c>
      <c r="D44" s="132">
        <f t="shared" si="2"/>
        <v>2</v>
      </c>
      <c r="E44" s="212">
        <f t="shared" si="3"/>
        <v>43504</v>
      </c>
      <c r="F44" s="133"/>
      <c r="G44" s="134"/>
      <c r="H44" s="213">
        <f t="shared" si="4"/>
        <v>0</v>
      </c>
      <c r="I44" s="191">
        <f t="shared" si="274"/>
        <v>0</v>
      </c>
      <c r="J44" s="133"/>
      <c r="K44" s="134"/>
      <c r="L44" s="213">
        <f t="shared" si="5"/>
        <v>0</v>
      </c>
      <c r="M44" s="191">
        <f t="shared" si="275"/>
        <v>0</v>
      </c>
      <c r="N44" s="133"/>
      <c r="O44" s="134"/>
      <c r="P44" s="213">
        <f t="shared" si="7"/>
        <v>0</v>
      </c>
      <c r="Q44" s="191">
        <f t="shared" si="276"/>
        <v>0</v>
      </c>
      <c r="R44" s="133"/>
      <c r="S44" s="134"/>
      <c r="T44" s="213">
        <f t="shared" si="9"/>
        <v>0</v>
      </c>
      <c r="U44" s="191">
        <f t="shared" si="277"/>
        <v>0</v>
      </c>
      <c r="V44" s="133"/>
      <c r="W44" s="134"/>
      <c r="X44" s="213">
        <f t="shared" si="11"/>
        <v>0</v>
      </c>
      <c r="Y44" s="191">
        <f t="shared" si="278"/>
        <v>0</v>
      </c>
      <c r="Z44" s="133"/>
      <c r="AA44" s="134"/>
      <c r="AB44" s="213">
        <f t="shared" si="13"/>
        <v>0</v>
      </c>
      <c r="AC44" s="191">
        <f t="shared" si="279"/>
        <v>0</v>
      </c>
      <c r="AD44" s="133"/>
      <c r="AE44" s="134"/>
      <c r="AF44" s="213">
        <f t="shared" si="15"/>
        <v>0</v>
      </c>
      <c r="AG44" s="191">
        <f t="shared" si="280"/>
        <v>0</v>
      </c>
      <c r="AH44" s="133"/>
      <c r="AI44" s="134"/>
      <c r="AJ44" s="213">
        <f t="shared" si="17"/>
        <v>0</v>
      </c>
      <c r="AK44" s="191">
        <f t="shared" si="281"/>
        <v>0</v>
      </c>
      <c r="AL44" s="133"/>
      <c r="AM44" s="134"/>
      <c r="AN44" s="213">
        <f t="shared" si="19"/>
        <v>0</v>
      </c>
      <c r="AO44" s="191">
        <f t="shared" si="282"/>
        <v>0</v>
      </c>
      <c r="AP44" s="133"/>
      <c r="AQ44" s="134"/>
      <c r="AR44" s="213">
        <f t="shared" si="21"/>
        <v>0</v>
      </c>
      <c r="AS44" s="191">
        <f t="shared" si="283"/>
        <v>0</v>
      </c>
      <c r="AT44" s="133"/>
      <c r="AU44" s="134"/>
      <c r="AV44" s="213">
        <f t="shared" si="23"/>
        <v>0</v>
      </c>
      <c r="AW44" s="191">
        <f t="shared" si="284"/>
        <v>0</v>
      </c>
      <c r="AX44" s="133"/>
      <c r="AY44" s="134"/>
      <c r="AZ44" s="213">
        <f t="shared" si="25"/>
        <v>0</v>
      </c>
      <c r="BA44" s="191">
        <f t="shared" si="285"/>
        <v>0</v>
      </c>
      <c r="BB44" s="133"/>
      <c r="BC44" s="134"/>
      <c r="BD44" s="213">
        <f t="shared" si="27"/>
        <v>0</v>
      </c>
      <c r="BE44" s="191">
        <f t="shared" si="286"/>
        <v>0</v>
      </c>
      <c r="BF44" s="133"/>
      <c r="BG44" s="134"/>
      <c r="BH44" s="213">
        <f t="shared" si="29"/>
        <v>0</v>
      </c>
      <c r="BI44" s="191">
        <f t="shared" si="287"/>
        <v>0</v>
      </c>
      <c r="BJ44" s="133"/>
      <c r="BK44" s="134"/>
      <c r="BL44" s="213">
        <f t="shared" si="31"/>
        <v>0</v>
      </c>
      <c r="BM44" s="191">
        <f t="shared" si="288"/>
        <v>0</v>
      </c>
      <c r="BN44" s="133"/>
      <c r="BO44" s="134"/>
      <c r="BP44" s="213">
        <f t="shared" si="33"/>
        <v>0</v>
      </c>
      <c r="BQ44" s="191">
        <f t="shared" si="289"/>
        <v>0</v>
      </c>
      <c r="BR44" s="133"/>
      <c r="BS44" s="134"/>
      <c r="BT44" s="213">
        <f t="shared" si="35"/>
        <v>0</v>
      </c>
      <c r="BU44" s="191">
        <f t="shared" si="290"/>
        <v>0</v>
      </c>
      <c r="BV44" s="133"/>
      <c r="BW44" s="134"/>
      <c r="BX44" s="213">
        <f t="shared" si="37"/>
        <v>0</v>
      </c>
      <c r="BY44" s="191">
        <f t="shared" si="291"/>
        <v>0</v>
      </c>
      <c r="BZ44" s="133"/>
      <c r="CA44" s="134"/>
      <c r="CB44" s="213">
        <f t="shared" si="39"/>
        <v>0</v>
      </c>
      <c r="CC44" s="191">
        <f t="shared" si="292"/>
        <v>0</v>
      </c>
      <c r="CD44" s="133"/>
      <c r="CE44" s="134"/>
      <c r="CF44" s="213">
        <f t="shared" si="41"/>
        <v>0</v>
      </c>
      <c r="CG44" s="191">
        <f t="shared" si="293"/>
        <v>0</v>
      </c>
      <c r="CH44" s="133"/>
      <c r="CI44" s="134"/>
      <c r="CJ44" s="213">
        <f t="shared" si="43"/>
        <v>0</v>
      </c>
      <c r="CK44" s="191">
        <f t="shared" si="294"/>
        <v>0</v>
      </c>
      <c r="CL44" s="133"/>
      <c r="CM44" s="134"/>
      <c r="CN44" s="213">
        <f t="shared" si="45"/>
        <v>0</v>
      </c>
      <c r="CO44" s="191">
        <f t="shared" si="295"/>
        <v>0</v>
      </c>
      <c r="CP44" s="133"/>
      <c r="CQ44" s="134"/>
      <c r="CR44" s="213">
        <f t="shared" si="47"/>
        <v>0</v>
      </c>
      <c r="CS44" s="191">
        <f t="shared" si="296"/>
        <v>0</v>
      </c>
      <c r="CT44" s="133"/>
      <c r="CU44" s="134"/>
      <c r="CV44" s="213">
        <f t="shared" si="49"/>
        <v>0</v>
      </c>
      <c r="CW44" s="191">
        <f t="shared" si="297"/>
        <v>0</v>
      </c>
      <c r="CX44" s="133"/>
      <c r="CY44" s="134"/>
      <c r="CZ44" s="213">
        <f t="shared" si="51"/>
        <v>0</v>
      </c>
      <c r="DA44" s="191">
        <f t="shared" si="298"/>
        <v>0</v>
      </c>
      <c r="DB44" s="133"/>
      <c r="DC44" s="134"/>
      <c r="DD44" s="213">
        <f t="shared" si="53"/>
        <v>0</v>
      </c>
      <c r="DE44" s="191">
        <f t="shared" si="299"/>
        <v>0</v>
      </c>
      <c r="DF44" s="133"/>
      <c r="DG44" s="134"/>
      <c r="DH44" s="213">
        <f t="shared" si="55"/>
        <v>0</v>
      </c>
      <c r="DI44" s="191">
        <f t="shared" si="300"/>
        <v>0</v>
      </c>
      <c r="DJ44" s="133"/>
      <c r="DK44" s="134"/>
      <c r="DL44" s="213">
        <f t="shared" si="57"/>
        <v>0</v>
      </c>
      <c r="DM44" s="191">
        <f t="shared" si="301"/>
        <v>0</v>
      </c>
      <c r="DN44" s="133"/>
      <c r="DO44" s="134"/>
      <c r="DP44" s="213">
        <f t="shared" si="59"/>
        <v>0</v>
      </c>
      <c r="DQ44" s="191">
        <f t="shared" si="302"/>
        <v>0</v>
      </c>
      <c r="DR44" s="133"/>
      <c r="DS44" s="134"/>
      <c r="DT44" s="213">
        <f t="shared" si="61"/>
        <v>0</v>
      </c>
      <c r="DU44" s="191">
        <f t="shared" si="303"/>
        <v>0</v>
      </c>
    </row>
    <row r="45" spans="2:215" ht="17.25" customHeight="1" thickBot="1" x14ac:dyDescent="0.3">
      <c r="B45" s="132">
        <f t="shared" si="0"/>
        <v>6</v>
      </c>
      <c r="C45" s="132">
        <f t="shared" si="1"/>
        <v>6</v>
      </c>
      <c r="D45" s="132">
        <f t="shared" si="2"/>
        <v>2</v>
      </c>
      <c r="E45" s="212">
        <f t="shared" si="3"/>
        <v>43505</v>
      </c>
      <c r="F45" s="133"/>
      <c r="G45" s="134"/>
      <c r="H45" s="213">
        <f t="shared" si="4"/>
        <v>0</v>
      </c>
      <c r="I45" s="191">
        <f t="shared" si="274"/>
        <v>0</v>
      </c>
      <c r="J45" s="133"/>
      <c r="K45" s="134"/>
      <c r="L45" s="213">
        <f t="shared" si="5"/>
        <v>0</v>
      </c>
      <c r="M45" s="191">
        <f t="shared" si="275"/>
        <v>0</v>
      </c>
      <c r="N45" s="133"/>
      <c r="O45" s="134"/>
      <c r="P45" s="213">
        <f t="shared" si="7"/>
        <v>0</v>
      </c>
      <c r="Q45" s="191">
        <f t="shared" si="276"/>
        <v>0</v>
      </c>
      <c r="R45" s="133"/>
      <c r="S45" s="134"/>
      <c r="T45" s="213">
        <f t="shared" si="9"/>
        <v>0</v>
      </c>
      <c r="U45" s="191">
        <f t="shared" si="277"/>
        <v>0</v>
      </c>
      <c r="V45" s="133"/>
      <c r="W45" s="134"/>
      <c r="X45" s="213">
        <f t="shared" si="11"/>
        <v>0</v>
      </c>
      <c r="Y45" s="191">
        <f t="shared" si="278"/>
        <v>0</v>
      </c>
      <c r="Z45" s="133"/>
      <c r="AA45" s="134"/>
      <c r="AB45" s="213">
        <f t="shared" si="13"/>
        <v>0</v>
      </c>
      <c r="AC45" s="191">
        <f t="shared" si="279"/>
        <v>0</v>
      </c>
      <c r="AD45" s="133"/>
      <c r="AE45" s="134"/>
      <c r="AF45" s="213">
        <f t="shared" si="15"/>
        <v>0</v>
      </c>
      <c r="AG45" s="191">
        <f t="shared" si="280"/>
        <v>0</v>
      </c>
      <c r="AH45" s="133"/>
      <c r="AI45" s="134"/>
      <c r="AJ45" s="213">
        <f t="shared" si="17"/>
        <v>0</v>
      </c>
      <c r="AK45" s="191">
        <f t="shared" si="281"/>
        <v>0</v>
      </c>
      <c r="AL45" s="133"/>
      <c r="AM45" s="134"/>
      <c r="AN45" s="213">
        <f t="shared" si="19"/>
        <v>0</v>
      </c>
      <c r="AO45" s="191">
        <f t="shared" si="282"/>
        <v>0</v>
      </c>
      <c r="AP45" s="133"/>
      <c r="AQ45" s="134"/>
      <c r="AR45" s="213">
        <f t="shared" si="21"/>
        <v>0</v>
      </c>
      <c r="AS45" s="191">
        <f t="shared" si="283"/>
        <v>0</v>
      </c>
      <c r="AT45" s="133"/>
      <c r="AU45" s="134"/>
      <c r="AV45" s="213">
        <f t="shared" si="23"/>
        <v>0</v>
      </c>
      <c r="AW45" s="191">
        <f t="shared" si="284"/>
        <v>0</v>
      </c>
      <c r="AX45" s="133"/>
      <c r="AY45" s="134"/>
      <c r="AZ45" s="213">
        <f t="shared" si="25"/>
        <v>0</v>
      </c>
      <c r="BA45" s="191">
        <f t="shared" si="285"/>
        <v>0</v>
      </c>
      <c r="BB45" s="133"/>
      <c r="BC45" s="134"/>
      <c r="BD45" s="213">
        <f t="shared" si="27"/>
        <v>0</v>
      </c>
      <c r="BE45" s="191">
        <f t="shared" si="286"/>
        <v>0</v>
      </c>
      <c r="BF45" s="133"/>
      <c r="BG45" s="134"/>
      <c r="BH45" s="213">
        <f t="shared" si="29"/>
        <v>0</v>
      </c>
      <c r="BI45" s="191">
        <f t="shared" si="287"/>
        <v>0</v>
      </c>
      <c r="BJ45" s="133"/>
      <c r="BK45" s="134"/>
      <c r="BL45" s="213">
        <f t="shared" si="31"/>
        <v>0</v>
      </c>
      <c r="BM45" s="191">
        <f t="shared" si="288"/>
        <v>0</v>
      </c>
      <c r="BN45" s="133"/>
      <c r="BO45" s="134"/>
      <c r="BP45" s="213">
        <f t="shared" si="33"/>
        <v>0</v>
      </c>
      <c r="BQ45" s="191">
        <f t="shared" si="289"/>
        <v>0</v>
      </c>
      <c r="BR45" s="133"/>
      <c r="BS45" s="134"/>
      <c r="BT45" s="213">
        <f t="shared" si="35"/>
        <v>0</v>
      </c>
      <c r="BU45" s="191">
        <f t="shared" si="290"/>
        <v>0</v>
      </c>
      <c r="BV45" s="133"/>
      <c r="BW45" s="134"/>
      <c r="BX45" s="213">
        <f t="shared" si="37"/>
        <v>0</v>
      </c>
      <c r="BY45" s="191">
        <f t="shared" si="291"/>
        <v>0</v>
      </c>
      <c r="BZ45" s="133"/>
      <c r="CA45" s="134"/>
      <c r="CB45" s="213">
        <f t="shared" si="39"/>
        <v>0</v>
      </c>
      <c r="CC45" s="191">
        <f t="shared" si="292"/>
        <v>0</v>
      </c>
      <c r="CD45" s="133"/>
      <c r="CE45" s="134"/>
      <c r="CF45" s="213">
        <f t="shared" si="41"/>
        <v>0</v>
      </c>
      <c r="CG45" s="191">
        <f t="shared" si="293"/>
        <v>0</v>
      </c>
      <c r="CH45" s="133"/>
      <c r="CI45" s="134"/>
      <c r="CJ45" s="213">
        <f t="shared" si="43"/>
        <v>0</v>
      </c>
      <c r="CK45" s="191">
        <f t="shared" si="294"/>
        <v>0</v>
      </c>
      <c r="CL45" s="133"/>
      <c r="CM45" s="134"/>
      <c r="CN45" s="213">
        <f t="shared" si="45"/>
        <v>0</v>
      </c>
      <c r="CO45" s="191">
        <f t="shared" si="295"/>
        <v>0</v>
      </c>
      <c r="CP45" s="133"/>
      <c r="CQ45" s="134"/>
      <c r="CR45" s="213">
        <f t="shared" si="47"/>
        <v>0</v>
      </c>
      <c r="CS45" s="191">
        <f t="shared" si="296"/>
        <v>0</v>
      </c>
      <c r="CT45" s="133"/>
      <c r="CU45" s="134"/>
      <c r="CV45" s="213">
        <f t="shared" si="49"/>
        <v>0</v>
      </c>
      <c r="CW45" s="191">
        <f t="shared" si="297"/>
        <v>0</v>
      </c>
      <c r="CX45" s="133"/>
      <c r="CY45" s="134"/>
      <c r="CZ45" s="213">
        <f t="shared" si="51"/>
        <v>0</v>
      </c>
      <c r="DA45" s="191">
        <f t="shared" si="298"/>
        <v>0</v>
      </c>
      <c r="DB45" s="133"/>
      <c r="DC45" s="134"/>
      <c r="DD45" s="213">
        <f t="shared" si="53"/>
        <v>0</v>
      </c>
      <c r="DE45" s="191">
        <f t="shared" si="299"/>
        <v>0</v>
      </c>
      <c r="DF45" s="133"/>
      <c r="DG45" s="134"/>
      <c r="DH45" s="213">
        <f t="shared" si="55"/>
        <v>0</v>
      </c>
      <c r="DI45" s="191">
        <f t="shared" si="300"/>
        <v>0</v>
      </c>
      <c r="DJ45" s="133"/>
      <c r="DK45" s="134"/>
      <c r="DL45" s="213">
        <f t="shared" si="57"/>
        <v>0</v>
      </c>
      <c r="DM45" s="191">
        <f t="shared" si="301"/>
        <v>0</v>
      </c>
      <c r="DN45" s="133"/>
      <c r="DO45" s="134"/>
      <c r="DP45" s="213">
        <f t="shared" si="59"/>
        <v>0</v>
      </c>
      <c r="DQ45" s="191">
        <f t="shared" si="302"/>
        <v>0</v>
      </c>
      <c r="DR45" s="133"/>
      <c r="DS45" s="134"/>
      <c r="DT45" s="213">
        <f t="shared" si="61"/>
        <v>0</v>
      </c>
      <c r="DU45" s="191">
        <f t="shared" si="303"/>
        <v>0</v>
      </c>
    </row>
    <row r="46" spans="2:215" ht="17.25" customHeight="1" thickBot="1" x14ac:dyDescent="0.3">
      <c r="B46" s="132">
        <f t="shared" si="0"/>
        <v>7</v>
      </c>
      <c r="C46" s="132">
        <f t="shared" si="1"/>
        <v>6</v>
      </c>
      <c r="D46" s="132">
        <f t="shared" si="2"/>
        <v>2</v>
      </c>
      <c r="E46" s="212">
        <f t="shared" si="3"/>
        <v>43506</v>
      </c>
      <c r="F46" s="133"/>
      <c r="G46" s="134"/>
      <c r="H46" s="213">
        <f t="shared" si="4"/>
        <v>0</v>
      </c>
      <c r="I46" s="191">
        <f t="shared" si="274"/>
        <v>0</v>
      </c>
      <c r="J46" s="133"/>
      <c r="K46" s="134"/>
      <c r="L46" s="213">
        <f t="shared" si="5"/>
        <v>0</v>
      </c>
      <c r="M46" s="191">
        <f t="shared" si="275"/>
        <v>0</v>
      </c>
      <c r="N46" s="133"/>
      <c r="O46" s="134"/>
      <c r="P46" s="213">
        <f t="shared" si="7"/>
        <v>0</v>
      </c>
      <c r="Q46" s="191">
        <f t="shared" si="276"/>
        <v>0</v>
      </c>
      <c r="R46" s="133"/>
      <c r="S46" s="134"/>
      <c r="T46" s="213">
        <f t="shared" si="9"/>
        <v>0</v>
      </c>
      <c r="U46" s="191">
        <f t="shared" si="277"/>
        <v>0</v>
      </c>
      <c r="V46" s="133"/>
      <c r="W46" s="134"/>
      <c r="X46" s="213">
        <f t="shared" si="11"/>
        <v>0</v>
      </c>
      <c r="Y46" s="191">
        <f t="shared" si="278"/>
        <v>0</v>
      </c>
      <c r="Z46" s="133"/>
      <c r="AA46" s="134"/>
      <c r="AB46" s="213">
        <f t="shared" si="13"/>
        <v>0</v>
      </c>
      <c r="AC46" s="191">
        <f t="shared" si="279"/>
        <v>0</v>
      </c>
      <c r="AD46" s="133"/>
      <c r="AE46" s="134"/>
      <c r="AF46" s="213">
        <f t="shared" si="15"/>
        <v>0</v>
      </c>
      <c r="AG46" s="191">
        <f t="shared" si="280"/>
        <v>0</v>
      </c>
      <c r="AH46" s="133"/>
      <c r="AI46" s="134"/>
      <c r="AJ46" s="213">
        <f t="shared" si="17"/>
        <v>0</v>
      </c>
      <c r="AK46" s="191">
        <f t="shared" si="281"/>
        <v>0</v>
      </c>
      <c r="AL46" s="133"/>
      <c r="AM46" s="134"/>
      <c r="AN46" s="213">
        <f t="shared" si="19"/>
        <v>0</v>
      </c>
      <c r="AO46" s="191">
        <f t="shared" si="282"/>
        <v>0</v>
      </c>
      <c r="AP46" s="133"/>
      <c r="AQ46" s="134"/>
      <c r="AR46" s="213">
        <f t="shared" si="21"/>
        <v>0</v>
      </c>
      <c r="AS46" s="191">
        <f t="shared" si="283"/>
        <v>0</v>
      </c>
      <c r="AT46" s="133"/>
      <c r="AU46" s="134"/>
      <c r="AV46" s="213">
        <f t="shared" si="23"/>
        <v>0</v>
      </c>
      <c r="AW46" s="191">
        <f t="shared" si="284"/>
        <v>0</v>
      </c>
      <c r="AX46" s="133"/>
      <c r="AY46" s="134"/>
      <c r="AZ46" s="213">
        <f t="shared" si="25"/>
        <v>0</v>
      </c>
      <c r="BA46" s="191">
        <f t="shared" si="285"/>
        <v>0</v>
      </c>
      <c r="BB46" s="133"/>
      <c r="BC46" s="134"/>
      <c r="BD46" s="213">
        <f t="shared" si="27"/>
        <v>0</v>
      </c>
      <c r="BE46" s="191">
        <f t="shared" si="286"/>
        <v>0</v>
      </c>
      <c r="BF46" s="133"/>
      <c r="BG46" s="134"/>
      <c r="BH46" s="213">
        <f t="shared" si="29"/>
        <v>0</v>
      </c>
      <c r="BI46" s="191">
        <f t="shared" si="287"/>
        <v>0</v>
      </c>
      <c r="BJ46" s="133"/>
      <c r="BK46" s="134"/>
      <c r="BL46" s="213">
        <f t="shared" si="31"/>
        <v>0</v>
      </c>
      <c r="BM46" s="191">
        <f t="shared" si="288"/>
        <v>0</v>
      </c>
      <c r="BN46" s="133"/>
      <c r="BO46" s="134"/>
      <c r="BP46" s="213">
        <f t="shared" si="33"/>
        <v>0</v>
      </c>
      <c r="BQ46" s="191">
        <f t="shared" si="289"/>
        <v>0</v>
      </c>
      <c r="BR46" s="133"/>
      <c r="BS46" s="134"/>
      <c r="BT46" s="213">
        <f t="shared" si="35"/>
        <v>0</v>
      </c>
      <c r="BU46" s="191">
        <f t="shared" si="290"/>
        <v>0</v>
      </c>
      <c r="BV46" s="133"/>
      <c r="BW46" s="134"/>
      <c r="BX46" s="213">
        <f t="shared" si="37"/>
        <v>0</v>
      </c>
      <c r="BY46" s="191">
        <f t="shared" si="291"/>
        <v>0</v>
      </c>
      <c r="BZ46" s="133"/>
      <c r="CA46" s="134"/>
      <c r="CB46" s="213">
        <f t="shared" si="39"/>
        <v>0</v>
      </c>
      <c r="CC46" s="191">
        <f t="shared" si="292"/>
        <v>0</v>
      </c>
      <c r="CD46" s="133"/>
      <c r="CE46" s="134"/>
      <c r="CF46" s="213">
        <f t="shared" si="41"/>
        <v>0</v>
      </c>
      <c r="CG46" s="191">
        <f t="shared" si="293"/>
        <v>0</v>
      </c>
      <c r="CH46" s="133"/>
      <c r="CI46" s="134"/>
      <c r="CJ46" s="213">
        <f t="shared" si="43"/>
        <v>0</v>
      </c>
      <c r="CK46" s="191">
        <f t="shared" si="294"/>
        <v>0</v>
      </c>
      <c r="CL46" s="133"/>
      <c r="CM46" s="134"/>
      <c r="CN46" s="213">
        <f t="shared" si="45"/>
        <v>0</v>
      </c>
      <c r="CO46" s="191">
        <f t="shared" si="295"/>
        <v>0</v>
      </c>
      <c r="CP46" s="133"/>
      <c r="CQ46" s="134"/>
      <c r="CR46" s="213">
        <f t="shared" si="47"/>
        <v>0</v>
      </c>
      <c r="CS46" s="191">
        <f t="shared" si="296"/>
        <v>0</v>
      </c>
      <c r="CT46" s="133"/>
      <c r="CU46" s="134"/>
      <c r="CV46" s="213">
        <f t="shared" si="49"/>
        <v>0</v>
      </c>
      <c r="CW46" s="191">
        <f t="shared" si="297"/>
        <v>0</v>
      </c>
      <c r="CX46" s="133"/>
      <c r="CY46" s="134"/>
      <c r="CZ46" s="213">
        <f t="shared" si="51"/>
        <v>0</v>
      </c>
      <c r="DA46" s="191">
        <f t="shared" si="298"/>
        <v>0</v>
      </c>
      <c r="DB46" s="133"/>
      <c r="DC46" s="134"/>
      <c r="DD46" s="213">
        <f t="shared" si="53"/>
        <v>0</v>
      </c>
      <c r="DE46" s="191">
        <f t="shared" si="299"/>
        <v>0</v>
      </c>
      <c r="DF46" s="133"/>
      <c r="DG46" s="134"/>
      <c r="DH46" s="213">
        <f t="shared" si="55"/>
        <v>0</v>
      </c>
      <c r="DI46" s="191">
        <f t="shared" si="300"/>
        <v>0</v>
      </c>
      <c r="DJ46" s="133"/>
      <c r="DK46" s="134"/>
      <c r="DL46" s="213">
        <f t="shared" si="57"/>
        <v>0</v>
      </c>
      <c r="DM46" s="191">
        <f t="shared" si="301"/>
        <v>0</v>
      </c>
      <c r="DN46" s="133"/>
      <c r="DO46" s="134"/>
      <c r="DP46" s="213">
        <f t="shared" si="59"/>
        <v>0</v>
      </c>
      <c r="DQ46" s="191">
        <f t="shared" si="302"/>
        <v>0</v>
      </c>
      <c r="DR46" s="133"/>
      <c r="DS46" s="134"/>
      <c r="DT46" s="213">
        <f t="shared" si="61"/>
        <v>0</v>
      </c>
      <c r="DU46" s="191">
        <f t="shared" si="303"/>
        <v>0</v>
      </c>
    </row>
    <row r="47" spans="2:215" ht="17.25" customHeight="1" thickBot="1" x14ac:dyDescent="0.3">
      <c r="B47" s="132">
        <f t="shared" si="0"/>
        <v>1</v>
      </c>
      <c r="C47" s="132">
        <f t="shared" si="1"/>
        <v>7</v>
      </c>
      <c r="D47" s="132">
        <f t="shared" si="2"/>
        <v>2</v>
      </c>
      <c r="E47" s="212">
        <f t="shared" si="3"/>
        <v>43507</v>
      </c>
      <c r="F47" s="133"/>
      <c r="G47" s="134"/>
      <c r="H47" s="213">
        <f t="shared" si="4"/>
        <v>0</v>
      </c>
      <c r="I47" s="191">
        <f t="shared" si="274"/>
        <v>0</v>
      </c>
      <c r="J47" s="133"/>
      <c r="K47" s="134"/>
      <c r="L47" s="213">
        <f t="shared" si="5"/>
        <v>0</v>
      </c>
      <c r="M47" s="191">
        <f t="shared" si="275"/>
        <v>0</v>
      </c>
      <c r="N47" s="133"/>
      <c r="O47" s="134"/>
      <c r="P47" s="213">
        <f t="shared" si="7"/>
        <v>0</v>
      </c>
      <c r="Q47" s="191">
        <f t="shared" si="276"/>
        <v>0</v>
      </c>
      <c r="R47" s="133"/>
      <c r="S47" s="134"/>
      <c r="T47" s="213">
        <f t="shared" si="9"/>
        <v>0</v>
      </c>
      <c r="U47" s="191">
        <f t="shared" si="277"/>
        <v>0</v>
      </c>
      <c r="V47" s="133"/>
      <c r="W47" s="134"/>
      <c r="X47" s="213">
        <f t="shared" si="11"/>
        <v>0</v>
      </c>
      <c r="Y47" s="191">
        <f t="shared" si="278"/>
        <v>0</v>
      </c>
      <c r="Z47" s="133"/>
      <c r="AA47" s="134"/>
      <c r="AB47" s="213">
        <f t="shared" si="13"/>
        <v>0</v>
      </c>
      <c r="AC47" s="191">
        <f t="shared" si="279"/>
        <v>0</v>
      </c>
      <c r="AD47" s="133"/>
      <c r="AE47" s="134"/>
      <c r="AF47" s="213">
        <f t="shared" si="15"/>
        <v>0</v>
      </c>
      <c r="AG47" s="191">
        <f t="shared" si="280"/>
        <v>0</v>
      </c>
      <c r="AH47" s="133"/>
      <c r="AI47" s="134"/>
      <c r="AJ47" s="213">
        <f t="shared" si="17"/>
        <v>0</v>
      </c>
      <c r="AK47" s="191">
        <f t="shared" si="281"/>
        <v>0</v>
      </c>
      <c r="AL47" s="133"/>
      <c r="AM47" s="134"/>
      <c r="AN47" s="213">
        <f t="shared" si="19"/>
        <v>0</v>
      </c>
      <c r="AO47" s="191">
        <f t="shared" si="282"/>
        <v>0</v>
      </c>
      <c r="AP47" s="133"/>
      <c r="AQ47" s="134"/>
      <c r="AR47" s="213">
        <f t="shared" si="21"/>
        <v>0</v>
      </c>
      <c r="AS47" s="191">
        <f t="shared" si="283"/>
        <v>0</v>
      </c>
      <c r="AT47" s="133"/>
      <c r="AU47" s="134"/>
      <c r="AV47" s="213">
        <f t="shared" si="23"/>
        <v>0</v>
      </c>
      <c r="AW47" s="191">
        <f t="shared" si="284"/>
        <v>0</v>
      </c>
      <c r="AX47" s="133"/>
      <c r="AY47" s="134"/>
      <c r="AZ47" s="213">
        <f t="shared" si="25"/>
        <v>0</v>
      </c>
      <c r="BA47" s="191">
        <f t="shared" si="285"/>
        <v>0</v>
      </c>
      <c r="BB47" s="133"/>
      <c r="BC47" s="134"/>
      <c r="BD47" s="213">
        <f t="shared" si="27"/>
        <v>0</v>
      </c>
      <c r="BE47" s="191">
        <f t="shared" si="286"/>
        <v>0</v>
      </c>
      <c r="BF47" s="133"/>
      <c r="BG47" s="134"/>
      <c r="BH47" s="213">
        <f t="shared" si="29"/>
        <v>0</v>
      </c>
      <c r="BI47" s="191">
        <f t="shared" si="287"/>
        <v>0</v>
      </c>
      <c r="BJ47" s="133"/>
      <c r="BK47" s="134"/>
      <c r="BL47" s="213">
        <f t="shared" si="31"/>
        <v>0</v>
      </c>
      <c r="BM47" s="191">
        <f t="shared" si="288"/>
        <v>0</v>
      </c>
      <c r="BN47" s="133"/>
      <c r="BO47" s="134"/>
      <c r="BP47" s="213">
        <f t="shared" si="33"/>
        <v>0</v>
      </c>
      <c r="BQ47" s="191">
        <f t="shared" si="289"/>
        <v>0</v>
      </c>
      <c r="BR47" s="133"/>
      <c r="BS47" s="134"/>
      <c r="BT47" s="213">
        <f t="shared" si="35"/>
        <v>0</v>
      </c>
      <c r="BU47" s="191">
        <f t="shared" si="290"/>
        <v>0</v>
      </c>
      <c r="BV47" s="133"/>
      <c r="BW47" s="134"/>
      <c r="BX47" s="213">
        <f t="shared" si="37"/>
        <v>0</v>
      </c>
      <c r="BY47" s="191">
        <f t="shared" si="291"/>
        <v>0</v>
      </c>
      <c r="BZ47" s="133"/>
      <c r="CA47" s="134"/>
      <c r="CB47" s="213">
        <f t="shared" si="39"/>
        <v>0</v>
      </c>
      <c r="CC47" s="191">
        <f t="shared" si="292"/>
        <v>0</v>
      </c>
      <c r="CD47" s="133"/>
      <c r="CE47" s="134"/>
      <c r="CF47" s="213">
        <f t="shared" si="41"/>
        <v>0</v>
      </c>
      <c r="CG47" s="191">
        <f t="shared" si="293"/>
        <v>0</v>
      </c>
      <c r="CH47" s="133"/>
      <c r="CI47" s="134"/>
      <c r="CJ47" s="213">
        <f t="shared" si="43"/>
        <v>0</v>
      </c>
      <c r="CK47" s="191">
        <f t="shared" si="294"/>
        <v>0</v>
      </c>
      <c r="CL47" s="133"/>
      <c r="CM47" s="134"/>
      <c r="CN47" s="213">
        <f t="shared" si="45"/>
        <v>0</v>
      </c>
      <c r="CO47" s="191">
        <f t="shared" si="295"/>
        <v>0</v>
      </c>
      <c r="CP47" s="133"/>
      <c r="CQ47" s="134"/>
      <c r="CR47" s="213">
        <f t="shared" si="47"/>
        <v>0</v>
      </c>
      <c r="CS47" s="191">
        <f t="shared" si="296"/>
        <v>0</v>
      </c>
      <c r="CT47" s="133"/>
      <c r="CU47" s="134"/>
      <c r="CV47" s="213">
        <f t="shared" si="49"/>
        <v>0</v>
      </c>
      <c r="CW47" s="191">
        <f t="shared" si="297"/>
        <v>0</v>
      </c>
      <c r="CX47" s="133"/>
      <c r="CY47" s="134"/>
      <c r="CZ47" s="213">
        <f t="shared" si="51"/>
        <v>0</v>
      </c>
      <c r="DA47" s="191">
        <f t="shared" si="298"/>
        <v>0</v>
      </c>
      <c r="DB47" s="133"/>
      <c r="DC47" s="134"/>
      <c r="DD47" s="213">
        <f t="shared" si="53"/>
        <v>0</v>
      </c>
      <c r="DE47" s="191">
        <f t="shared" si="299"/>
        <v>0</v>
      </c>
      <c r="DF47" s="133"/>
      <c r="DG47" s="134"/>
      <c r="DH47" s="213">
        <f t="shared" si="55"/>
        <v>0</v>
      </c>
      <c r="DI47" s="191">
        <f t="shared" si="300"/>
        <v>0</v>
      </c>
      <c r="DJ47" s="133"/>
      <c r="DK47" s="134"/>
      <c r="DL47" s="213">
        <f t="shared" si="57"/>
        <v>0</v>
      </c>
      <c r="DM47" s="191">
        <f t="shared" si="301"/>
        <v>0</v>
      </c>
      <c r="DN47" s="133"/>
      <c r="DO47" s="134"/>
      <c r="DP47" s="213">
        <f t="shared" si="59"/>
        <v>0</v>
      </c>
      <c r="DQ47" s="191">
        <f t="shared" si="302"/>
        <v>0</v>
      </c>
      <c r="DR47" s="133"/>
      <c r="DS47" s="134"/>
      <c r="DT47" s="213">
        <f t="shared" si="61"/>
        <v>0</v>
      </c>
      <c r="DU47" s="191">
        <f t="shared" si="303"/>
        <v>0</v>
      </c>
    </row>
    <row r="48" spans="2:215" ht="17.25" customHeight="1" thickBot="1" x14ac:dyDescent="0.3">
      <c r="B48" s="132">
        <f t="shared" si="0"/>
        <v>2</v>
      </c>
      <c r="C48" s="132">
        <f t="shared" si="1"/>
        <v>7</v>
      </c>
      <c r="D48" s="132">
        <f t="shared" si="2"/>
        <v>2</v>
      </c>
      <c r="E48" s="212">
        <f t="shared" si="3"/>
        <v>43508</v>
      </c>
      <c r="F48" s="133"/>
      <c r="G48" s="134"/>
      <c r="H48" s="213">
        <f t="shared" si="4"/>
        <v>0</v>
      </c>
      <c r="I48" s="191">
        <f t="shared" si="244"/>
        <v>0</v>
      </c>
      <c r="J48" s="133"/>
      <c r="K48" s="134"/>
      <c r="L48" s="213">
        <f t="shared" si="5"/>
        <v>0</v>
      </c>
      <c r="M48" s="191">
        <f t="shared" si="245"/>
        <v>0</v>
      </c>
      <c r="N48" s="133"/>
      <c r="O48" s="134"/>
      <c r="P48" s="213">
        <f t="shared" si="7"/>
        <v>0</v>
      </c>
      <c r="Q48" s="191">
        <f t="shared" si="246"/>
        <v>0</v>
      </c>
      <c r="R48" s="133"/>
      <c r="S48" s="134"/>
      <c r="T48" s="213">
        <f t="shared" si="9"/>
        <v>0</v>
      </c>
      <c r="U48" s="191">
        <f t="shared" si="247"/>
        <v>0</v>
      </c>
      <c r="V48" s="133"/>
      <c r="W48" s="134"/>
      <c r="X48" s="213">
        <f t="shared" si="11"/>
        <v>0</v>
      </c>
      <c r="Y48" s="191">
        <f t="shared" si="248"/>
        <v>0</v>
      </c>
      <c r="Z48" s="133"/>
      <c r="AA48" s="134"/>
      <c r="AB48" s="213">
        <f t="shared" si="13"/>
        <v>0</v>
      </c>
      <c r="AC48" s="191">
        <f t="shared" si="249"/>
        <v>0</v>
      </c>
      <c r="AD48" s="133"/>
      <c r="AE48" s="134"/>
      <c r="AF48" s="213">
        <f t="shared" si="15"/>
        <v>0</v>
      </c>
      <c r="AG48" s="191">
        <f t="shared" ref="AG48" si="304">AF48</f>
        <v>0</v>
      </c>
      <c r="AH48" s="133"/>
      <c r="AI48" s="134"/>
      <c r="AJ48" s="213">
        <f t="shared" si="17"/>
        <v>0</v>
      </c>
      <c r="AK48" s="191">
        <f t="shared" si="251"/>
        <v>0</v>
      </c>
      <c r="AL48" s="133"/>
      <c r="AM48" s="134"/>
      <c r="AN48" s="213">
        <f t="shared" si="19"/>
        <v>0</v>
      </c>
      <c r="AO48" s="191">
        <f t="shared" si="252"/>
        <v>0</v>
      </c>
      <c r="AP48" s="133"/>
      <c r="AQ48" s="134"/>
      <c r="AR48" s="213">
        <f t="shared" si="21"/>
        <v>0</v>
      </c>
      <c r="AS48" s="191">
        <f t="shared" si="253"/>
        <v>0</v>
      </c>
      <c r="AT48" s="133"/>
      <c r="AU48" s="134"/>
      <c r="AV48" s="213">
        <f t="shared" si="23"/>
        <v>0</v>
      </c>
      <c r="AW48" s="191">
        <f t="shared" si="254"/>
        <v>0</v>
      </c>
      <c r="AX48" s="133"/>
      <c r="AY48" s="134"/>
      <c r="AZ48" s="213">
        <f t="shared" si="25"/>
        <v>0</v>
      </c>
      <c r="BA48" s="191">
        <f t="shared" si="255"/>
        <v>0</v>
      </c>
      <c r="BB48" s="133"/>
      <c r="BC48" s="134"/>
      <c r="BD48" s="213">
        <f t="shared" si="27"/>
        <v>0</v>
      </c>
      <c r="BE48" s="191">
        <f t="shared" si="256"/>
        <v>0</v>
      </c>
      <c r="BF48" s="133"/>
      <c r="BG48" s="134"/>
      <c r="BH48" s="213">
        <f t="shared" si="29"/>
        <v>0</v>
      </c>
      <c r="BI48" s="191">
        <f t="shared" si="257"/>
        <v>0</v>
      </c>
      <c r="BJ48" s="133"/>
      <c r="BK48" s="134"/>
      <c r="BL48" s="213">
        <f t="shared" si="31"/>
        <v>0</v>
      </c>
      <c r="BM48" s="191">
        <f t="shared" si="258"/>
        <v>0</v>
      </c>
      <c r="BN48" s="133"/>
      <c r="BO48" s="134"/>
      <c r="BP48" s="213">
        <f t="shared" si="33"/>
        <v>0</v>
      </c>
      <c r="BQ48" s="191">
        <f t="shared" si="259"/>
        <v>0</v>
      </c>
      <c r="BR48" s="133"/>
      <c r="BS48" s="134"/>
      <c r="BT48" s="213">
        <f t="shared" si="35"/>
        <v>0</v>
      </c>
      <c r="BU48" s="191">
        <f t="shared" si="260"/>
        <v>0</v>
      </c>
      <c r="BV48" s="133"/>
      <c r="BW48" s="134"/>
      <c r="BX48" s="213">
        <f t="shared" si="37"/>
        <v>0</v>
      </c>
      <c r="BY48" s="191">
        <f t="shared" si="261"/>
        <v>0</v>
      </c>
      <c r="BZ48" s="133"/>
      <c r="CA48" s="134"/>
      <c r="CB48" s="213">
        <f t="shared" si="39"/>
        <v>0</v>
      </c>
      <c r="CC48" s="191">
        <f t="shared" si="262"/>
        <v>0</v>
      </c>
      <c r="CD48" s="133"/>
      <c r="CE48" s="134"/>
      <c r="CF48" s="213">
        <f t="shared" si="41"/>
        <v>0</v>
      </c>
      <c r="CG48" s="191">
        <f t="shared" si="263"/>
        <v>0</v>
      </c>
      <c r="CH48" s="133"/>
      <c r="CI48" s="134"/>
      <c r="CJ48" s="213">
        <f t="shared" si="43"/>
        <v>0</v>
      </c>
      <c r="CK48" s="191">
        <f t="shared" si="264"/>
        <v>0</v>
      </c>
      <c r="CL48" s="133"/>
      <c r="CM48" s="134"/>
      <c r="CN48" s="213">
        <f t="shared" si="45"/>
        <v>0</v>
      </c>
      <c r="CO48" s="191">
        <f t="shared" si="265"/>
        <v>0</v>
      </c>
      <c r="CP48" s="133"/>
      <c r="CQ48" s="134"/>
      <c r="CR48" s="213">
        <f t="shared" si="47"/>
        <v>0</v>
      </c>
      <c r="CS48" s="191">
        <f t="shared" si="266"/>
        <v>0</v>
      </c>
      <c r="CT48" s="133"/>
      <c r="CU48" s="134"/>
      <c r="CV48" s="213">
        <f t="shared" si="49"/>
        <v>0</v>
      </c>
      <c r="CW48" s="191">
        <f t="shared" si="267"/>
        <v>0</v>
      </c>
      <c r="CX48" s="133"/>
      <c r="CY48" s="134"/>
      <c r="CZ48" s="213">
        <f t="shared" si="51"/>
        <v>0</v>
      </c>
      <c r="DA48" s="191">
        <f t="shared" si="268"/>
        <v>0</v>
      </c>
      <c r="DB48" s="133"/>
      <c r="DC48" s="134"/>
      <c r="DD48" s="213">
        <f t="shared" si="53"/>
        <v>0</v>
      </c>
      <c r="DE48" s="191">
        <f t="shared" si="269"/>
        <v>0</v>
      </c>
      <c r="DF48" s="133"/>
      <c r="DG48" s="134"/>
      <c r="DH48" s="213">
        <f t="shared" si="55"/>
        <v>0</v>
      </c>
      <c r="DI48" s="191">
        <f t="shared" si="270"/>
        <v>0</v>
      </c>
      <c r="DJ48" s="133"/>
      <c r="DK48" s="134"/>
      <c r="DL48" s="213">
        <f t="shared" si="57"/>
        <v>0</v>
      </c>
      <c r="DM48" s="191">
        <f t="shared" si="271"/>
        <v>0</v>
      </c>
      <c r="DN48" s="133"/>
      <c r="DO48" s="134"/>
      <c r="DP48" s="213">
        <f t="shared" si="59"/>
        <v>0</v>
      </c>
      <c r="DQ48" s="191">
        <f t="shared" si="272"/>
        <v>0</v>
      </c>
      <c r="DR48" s="133"/>
      <c r="DS48" s="134"/>
      <c r="DT48" s="213">
        <f t="shared" si="61"/>
        <v>0</v>
      </c>
      <c r="DU48" s="191">
        <f t="shared" si="273"/>
        <v>0</v>
      </c>
    </row>
    <row r="49" spans="2:215" ht="17.25" customHeight="1" thickBot="1" x14ac:dyDescent="0.3">
      <c r="B49" s="132">
        <f t="shared" si="0"/>
        <v>3</v>
      </c>
      <c r="C49" s="132">
        <f t="shared" si="1"/>
        <v>7</v>
      </c>
      <c r="D49" s="132">
        <f t="shared" si="2"/>
        <v>2</v>
      </c>
      <c r="E49" s="212">
        <f t="shared" si="3"/>
        <v>43509</v>
      </c>
      <c r="F49" s="133"/>
      <c r="G49" s="134"/>
      <c r="H49" s="213">
        <f t="shared" si="4"/>
        <v>0</v>
      </c>
      <c r="I49" s="191">
        <f t="shared" ref="I49:I54" si="305">I48+H49</f>
        <v>0</v>
      </c>
      <c r="J49" s="133"/>
      <c r="K49" s="134"/>
      <c r="L49" s="213">
        <f t="shared" si="5"/>
        <v>0</v>
      </c>
      <c r="M49" s="191">
        <f t="shared" ref="M49:M54" si="306">M48+L49</f>
        <v>0</v>
      </c>
      <c r="N49" s="133"/>
      <c r="O49" s="134"/>
      <c r="P49" s="213">
        <f t="shared" si="7"/>
        <v>0</v>
      </c>
      <c r="Q49" s="191">
        <f t="shared" ref="Q49:Q54" si="307">Q48+P49</f>
        <v>0</v>
      </c>
      <c r="R49" s="133"/>
      <c r="S49" s="134"/>
      <c r="T49" s="213">
        <f t="shared" si="9"/>
        <v>0</v>
      </c>
      <c r="U49" s="191">
        <f t="shared" ref="U49:U54" si="308">U48+T49</f>
        <v>0</v>
      </c>
      <c r="V49" s="133"/>
      <c r="W49" s="134"/>
      <c r="X49" s="213">
        <f t="shared" si="11"/>
        <v>0</v>
      </c>
      <c r="Y49" s="191">
        <f t="shared" ref="Y49:Y54" si="309">Y48+X49</f>
        <v>0</v>
      </c>
      <c r="Z49" s="133"/>
      <c r="AA49" s="134"/>
      <c r="AB49" s="213">
        <f t="shared" si="13"/>
        <v>0</v>
      </c>
      <c r="AC49" s="191">
        <f t="shared" ref="AC49:AC54" si="310">AC48+AB49</f>
        <v>0</v>
      </c>
      <c r="AD49" s="133"/>
      <c r="AE49" s="134"/>
      <c r="AF49" s="213">
        <f t="shared" si="15"/>
        <v>0</v>
      </c>
      <c r="AG49" s="191">
        <f t="shared" ref="AG49:AG54" si="311">AG48+AF49</f>
        <v>0</v>
      </c>
      <c r="AH49" s="133"/>
      <c r="AI49" s="134"/>
      <c r="AJ49" s="213">
        <f t="shared" si="17"/>
        <v>0</v>
      </c>
      <c r="AK49" s="191">
        <f t="shared" ref="AK49:AK54" si="312">AK48+AJ49</f>
        <v>0</v>
      </c>
      <c r="AL49" s="133"/>
      <c r="AM49" s="134"/>
      <c r="AN49" s="213">
        <f t="shared" si="19"/>
        <v>0</v>
      </c>
      <c r="AO49" s="191">
        <f t="shared" ref="AO49:AO54" si="313">AO48+AN49</f>
        <v>0</v>
      </c>
      <c r="AP49" s="133"/>
      <c r="AQ49" s="134"/>
      <c r="AR49" s="213">
        <f t="shared" si="21"/>
        <v>0</v>
      </c>
      <c r="AS49" s="191">
        <f t="shared" ref="AS49:AS54" si="314">AS48+AR49</f>
        <v>0</v>
      </c>
      <c r="AT49" s="133"/>
      <c r="AU49" s="134"/>
      <c r="AV49" s="213">
        <f t="shared" si="23"/>
        <v>0</v>
      </c>
      <c r="AW49" s="191">
        <f t="shared" ref="AW49:AW54" si="315">AW48+AV49</f>
        <v>0</v>
      </c>
      <c r="AX49" s="133"/>
      <c r="AY49" s="134"/>
      <c r="AZ49" s="213">
        <f t="shared" si="25"/>
        <v>0</v>
      </c>
      <c r="BA49" s="191">
        <f t="shared" ref="BA49:BA54" si="316">BA48+AZ49</f>
        <v>0</v>
      </c>
      <c r="BB49" s="133"/>
      <c r="BC49" s="134"/>
      <c r="BD49" s="213">
        <f t="shared" si="27"/>
        <v>0</v>
      </c>
      <c r="BE49" s="191">
        <f t="shared" ref="BE49:BE54" si="317">BE48+BD49</f>
        <v>0</v>
      </c>
      <c r="BF49" s="133"/>
      <c r="BG49" s="134"/>
      <c r="BH49" s="213">
        <f t="shared" si="29"/>
        <v>0</v>
      </c>
      <c r="BI49" s="191">
        <f t="shared" ref="BI49:BI54" si="318">BI48+BH49</f>
        <v>0</v>
      </c>
      <c r="BJ49" s="133"/>
      <c r="BK49" s="134"/>
      <c r="BL49" s="213">
        <f t="shared" si="31"/>
        <v>0</v>
      </c>
      <c r="BM49" s="191">
        <f t="shared" ref="BM49:BM54" si="319">BM48+BL49</f>
        <v>0</v>
      </c>
      <c r="BN49" s="133"/>
      <c r="BO49" s="134"/>
      <c r="BP49" s="213">
        <f t="shared" si="33"/>
        <v>0</v>
      </c>
      <c r="BQ49" s="191">
        <f t="shared" ref="BQ49:BQ54" si="320">BQ48+BP49</f>
        <v>0</v>
      </c>
      <c r="BR49" s="133"/>
      <c r="BS49" s="134"/>
      <c r="BT49" s="213">
        <f t="shared" si="35"/>
        <v>0</v>
      </c>
      <c r="BU49" s="191">
        <f t="shared" ref="BU49:BU54" si="321">BU48+BT49</f>
        <v>0</v>
      </c>
      <c r="BV49" s="133"/>
      <c r="BW49" s="134"/>
      <c r="BX49" s="213">
        <f t="shared" si="37"/>
        <v>0</v>
      </c>
      <c r="BY49" s="191">
        <f t="shared" ref="BY49:BY54" si="322">BY48+BX49</f>
        <v>0</v>
      </c>
      <c r="BZ49" s="133"/>
      <c r="CA49" s="134"/>
      <c r="CB49" s="213">
        <f t="shared" si="39"/>
        <v>0</v>
      </c>
      <c r="CC49" s="191">
        <f t="shared" ref="CC49:CC54" si="323">CC48+CB49</f>
        <v>0</v>
      </c>
      <c r="CD49" s="133"/>
      <c r="CE49" s="134"/>
      <c r="CF49" s="213">
        <f t="shared" si="41"/>
        <v>0</v>
      </c>
      <c r="CG49" s="191">
        <f t="shared" ref="CG49:CG54" si="324">CG48+CF49</f>
        <v>0</v>
      </c>
      <c r="CH49" s="133"/>
      <c r="CI49" s="134"/>
      <c r="CJ49" s="213">
        <f t="shared" si="43"/>
        <v>0</v>
      </c>
      <c r="CK49" s="191">
        <f t="shared" ref="CK49:CK54" si="325">CK48+CJ49</f>
        <v>0</v>
      </c>
      <c r="CL49" s="133"/>
      <c r="CM49" s="134"/>
      <c r="CN49" s="213">
        <f t="shared" si="45"/>
        <v>0</v>
      </c>
      <c r="CO49" s="191">
        <f t="shared" ref="CO49:CO54" si="326">CO48+CN49</f>
        <v>0</v>
      </c>
      <c r="CP49" s="133"/>
      <c r="CQ49" s="134"/>
      <c r="CR49" s="213">
        <f t="shared" si="47"/>
        <v>0</v>
      </c>
      <c r="CS49" s="191">
        <f t="shared" ref="CS49:CS54" si="327">CS48+CR49</f>
        <v>0</v>
      </c>
      <c r="CT49" s="133"/>
      <c r="CU49" s="134"/>
      <c r="CV49" s="213">
        <f t="shared" si="49"/>
        <v>0</v>
      </c>
      <c r="CW49" s="191">
        <f t="shared" ref="CW49:CW54" si="328">CW48+CV49</f>
        <v>0</v>
      </c>
      <c r="CX49" s="133"/>
      <c r="CY49" s="134"/>
      <c r="CZ49" s="213">
        <f t="shared" si="51"/>
        <v>0</v>
      </c>
      <c r="DA49" s="191">
        <f t="shared" ref="DA49:DA54" si="329">DA48+CZ49</f>
        <v>0</v>
      </c>
      <c r="DB49" s="133"/>
      <c r="DC49" s="134"/>
      <c r="DD49" s="213">
        <f t="shared" si="53"/>
        <v>0</v>
      </c>
      <c r="DE49" s="191">
        <f t="shared" ref="DE49:DE54" si="330">DE48+DD49</f>
        <v>0</v>
      </c>
      <c r="DF49" s="133"/>
      <c r="DG49" s="134"/>
      <c r="DH49" s="213">
        <f t="shared" si="55"/>
        <v>0</v>
      </c>
      <c r="DI49" s="191">
        <f t="shared" ref="DI49:DI54" si="331">DI48+DH49</f>
        <v>0</v>
      </c>
      <c r="DJ49" s="133"/>
      <c r="DK49" s="134"/>
      <c r="DL49" s="213">
        <f t="shared" si="57"/>
        <v>0</v>
      </c>
      <c r="DM49" s="191">
        <f t="shared" ref="DM49:DM54" si="332">DM48+DL49</f>
        <v>0</v>
      </c>
      <c r="DN49" s="133"/>
      <c r="DO49" s="134"/>
      <c r="DP49" s="213">
        <f t="shared" si="59"/>
        <v>0</v>
      </c>
      <c r="DQ49" s="191">
        <f t="shared" ref="DQ49:DQ54" si="333">DQ48+DP49</f>
        <v>0</v>
      </c>
      <c r="DR49" s="133"/>
      <c r="DS49" s="134"/>
      <c r="DT49" s="213">
        <f t="shared" si="61"/>
        <v>0</v>
      </c>
      <c r="DU49" s="191">
        <f t="shared" ref="DU49:DU54" si="334">DU48+DT49</f>
        <v>0</v>
      </c>
    </row>
    <row r="50" spans="2:215" ht="17.25" customHeight="1" thickBot="1" x14ac:dyDescent="0.3">
      <c r="B50" s="132">
        <f t="shared" si="0"/>
        <v>4</v>
      </c>
      <c r="C50" s="132">
        <f t="shared" si="1"/>
        <v>7</v>
      </c>
      <c r="D50" s="132">
        <f t="shared" si="2"/>
        <v>2</v>
      </c>
      <c r="E50" s="212">
        <f t="shared" si="3"/>
        <v>43510</v>
      </c>
      <c r="F50" s="133"/>
      <c r="G50" s="134"/>
      <c r="H50" s="213">
        <f t="shared" si="4"/>
        <v>0</v>
      </c>
      <c r="I50" s="191">
        <f t="shared" si="305"/>
        <v>0</v>
      </c>
      <c r="J50" s="133"/>
      <c r="K50" s="134"/>
      <c r="L50" s="213">
        <f t="shared" si="5"/>
        <v>0</v>
      </c>
      <c r="M50" s="191">
        <f t="shared" si="306"/>
        <v>0</v>
      </c>
      <c r="N50" s="133"/>
      <c r="O50" s="134"/>
      <c r="P50" s="213">
        <f t="shared" si="7"/>
        <v>0</v>
      </c>
      <c r="Q50" s="191">
        <f t="shared" si="307"/>
        <v>0</v>
      </c>
      <c r="R50" s="133"/>
      <c r="S50" s="134"/>
      <c r="T50" s="213">
        <f t="shared" si="9"/>
        <v>0</v>
      </c>
      <c r="U50" s="191">
        <f t="shared" si="308"/>
        <v>0</v>
      </c>
      <c r="V50" s="133"/>
      <c r="W50" s="134"/>
      <c r="X50" s="213">
        <f t="shared" si="11"/>
        <v>0</v>
      </c>
      <c r="Y50" s="191">
        <f t="shared" si="309"/>
        <v>0</v>
      </c>
      <c r="Z50" s="133"/>
      <c r="AA50" s="134"/>
      <c r="AB50" s="213">
        <f t="shared" si="13"/>
        <v>0</v>
      </c>
      <c r="AC50" s="191">
        <f t="shared" si="310"/>
        <v>0</v>
      </c>
      <c r="AD50" s="133"/>
      <c r="AE50" s="134"/>
      <c r="AF50" s="213">
        <f t="shared" si="15"/>
        <v>0</v>
      </c>
      <c r="AG50" s="191">
        <f t="shared" si="311"/>
        <v>0</v>
      </c>
      <c r="AH50" s="133"/>
      <c r="AI50" s="134"/>
      <c r="AJ50" s="213">
        <f t="shared" si="17"/>
        <v>0</v>
      </c>
      <c r="AK50" s="191">
        <f t="shared" si="312"/>
        <v>0</v>
      </c>
      <c r="AL50" s="133"/>
      <c r="AM50" s="134"/>
      <c r="AN50" s="213">
        <f t="shared" si="19"/>
        <v>0</v>
      </c>
      <c r="AO50" s="191">
        <f t="shared" si="313"/>
        <v>0</v>
      </c>
      <c r="AP50" s="133"/>
      <c r="AQ50" s="134"/>
      <c r="AR50" s="213">
        <f t="shared" si="21"/>
        <v>0</v>
      </c>
      <c r="AS50" s="191">
        <f t="shared" si="314"/>
        <v>0</v>
      </c>
      <c r="AT50" s="133"/>
      <c r="AU50" s="134"/>
      <c r="AV50" s="213">
        <f t="shared" si="23"/>
        <v>0</v>
      </c>
      <c r="AW50" s="191">
        <f t="shared" si="315"/>
        <v>0</v>
      </c>
      <c r="AX50" s="133"/>
      <c r="AY50" s="134"/>
      <c r="AZ50" s="213">
        <f t="shared" si="25"/>
        <v>0</v>
      </c>
      <c r="BA50" s="191">
        <f t="shared" si="316"/>
        <v>0</v>
      </c>
      <c r="BB50" s="133"/>
      <c r="BC50" s="134"/>
      <c r="BD50" s="213">
        <f t="shared" si="27"/>
        <v>0</v>
      </c>
      <c r="BE50" s="191">
        <f t="shared" si="317"/>
        <v>0</v>
      </c>
      <c r="BF50" s="133"/>
      <c r="BG50" s="134"/>
      <c r="BH50" s="213">
        <f t="shared" si="29"/>
        <v>0</v>
      </c>
      <c r="BI50" s="191">
        <f t="shared" si="318"/>
        <v>0</v>
      </c>
      <c r="BJ50" s="133"/>
      <c r="BK50" s="134"/>
      <c r="BL50" s="213">
        <f t="shared" si="31"/>
        <v>0</v>
      </c>
      <c r="BM50" s="191">
        <f t="shared" si="319"/>
        <v>0</v>
      </c>
      <c r="BN50" s="133"/>
      <c r="BO50" s="134"/>
      <c r="BP50" s="213">
        <f t="shared" si="33"/>
        <v>0</v>
      </c>
      <c r="BQ50" s="191">
        <f t="shared" si="320"/>
        <v>0</v>
      </c>
      <c r="BR50" s="133"/>
      <c r="BS50" s="134"/>
      <c r="BT50" s="213">
        <f t="shared" si="35"/>
        <v>0</v>
      </c>
      <c r="BU50" s="191">
        <f t="shared" si="321"/>
        <v>0</v>
      </c>
      <c r="BV50" s="133"/>
      <c r="BW50" s="134"/>
      <c r="BX50" s="213">
        <f t="shared" si="37"/>
        <v>0</v>
      </c>
      <c r="BY50" s="191">
        <f t="shared" si="322"/>
        <v>0</v>
      </c>
      <c r="BZ50" s="133"/>
      <c r="CA50" s="134"/>
      <c r="CB50" s="213">
        <f t="shared" si="39"/>
        <v>0</v>
      </c>
      <c r="CC50" s="191">
        <f t="shared" si="323"/>
        <v>0</v>
      </c>
      <c r="CD50" s="133"/>
      <c r="CE50" s="134"/>
      <c r="CF50" s="213">
        <f t="shared" si="41"/>
        <v>0</v>
      </c>
      <c r="CG50" s="191">
        <f t="shared" si="324"/>
        <v>0</v>
      </c>
      <c r="CH50" s="133"/>
      <c r="CI50" s="134"/>
      <c r="CJ50" s="213">
        <f t="shared" si="43"/>
        <v>0</v>
      </c>
      <c r="CK50" s="191">
        <f t="shared" si="325"/>
        <v>0</v>
      </c>
      <c r="CL50" s="133"/>
      <c r="CM50" s="134"/>
      <c r="CN50" s="213">
        <f t="shared" si="45"/>
        <v>0</v>
      </c>
      <c r="CO50" s="191">
        <f t="shared" si="326"/>
        <v>0</v>
      </c>
      <c r="CP50" s="133"/>
      <c r="CQ50" s="134"/>
      <c r="CR50" s="213">
        <f t="shared" si="47"/>
        <v>0</v>
      </c>
      <c r="CS50" s="191">
        <f t="shared" si="327"/>
        <v>0</v>
      </c>
      <c r="CT50" s="133"/>
      <c r="CU50" s="134"/>
      <c r="CV50" s="213">
        <f t="shared" si="49"/>
        <v>0</v>
      </c>
      <c r="CW50" s="191">
        <f t="shared" si="328"/>
        <v>0</v>
      </c>
      <c r="CX50" s="133"/>
      <c r="CY50" s="134"/>
      <c r="CZ50" s="213">
        <f t="shared" si="51"/>
        <v>0</v>
      </c>
      <c r="DA50" s="191">
        <f t="shared" si="329"/>
        <v>0</v>
      </c>
      <c r="DB50" s="133"/>
      <c r="DC50" s="134"/>
      <c r="DD50" s="213">
        <f t="shared" si="53"/>
        <v>0</v>
      </c>
      <c r="DE50" s="191">
        <f t="shared" si="330"/>
        <v>0</v>
      </c>
      <c r="DF50" s="133"/>
      <c r="DG50" s="134"/>
      <c r="DH50" s="213">
        <f t="shared" si="55"/>
        <v>0</v>
      </c>
      <c r="DI50" s="191">
        <f t="shared" si="331"/>
        <v>0</v>
      </c>
      <c r="DJ50" s="133"/>
      <c r="DK50" s="134"/>
      <c r="DL50" s="213">
        <f t="shared" si="57"/>
        <v>0</v>
      </c>
      <c r="DM50" s="191">
        <f t="shared" si="332"/>
        <v>0</v>
      </c>
      <c r="DN50" s="133"/>
      <c r="DO50" s="134"/>
      <c r="DP50" s="213">
        <f t="shared" si="59"/>
        <v>0</v>
      </c>
      <c r="DQ50" s="191">
        <f t="shared" si="333"/>
        <v>0</v>
      </c>
      <c r="DR50" s="133"/>
      <c r="DS50" s="134"/>
      <c r="DT50" s="213">
        <f t="shared" si="61"/>
        <v>0</v>
      </c>
      <c r="DU50" s="191">
        <f t="shared" si="334"/>
        <v>0</v>
      </c>
    </row>
    <row r="51" spans="2:215" ht="17.25" customHeight="1" thickBot="1" x14ac:dyDescent="0.3">
      <c r="B51" s="132">
        <f t="shared" si="0"/>
        <v>5</v>
      </c>
      <c r="C51" s="132">
        <f t="shared" si="1"/>
        <v>7</v>
      </c>
      <c r="D51" s="132">
        <f t="shared" si="2"/>
        <v>2</v>
      </c>
      <c r="E51" s="212">
        <f t="shared" si="3"/>
        <v>43511</v>
      </c>
      <c r="F51" s="133"/>
      <c r="G51" s="134"/>
      <c r="H51" s="213">
        <f t="shared" si="4"/>
        <v>0</v>
      </c>
      <c r="I51" s="191">
        <f t="shared" si="305"/>
        <v>0</v>
      </c>
      <c r="J51" s="133"/>
      <c r="K51" s="134"/>
      <c r="L51" s="213">
        <f t="shared" si="5"/>
        <v>0</v>
      </c>
      <c r="M51" s="191">
        <f t="shared" si="306"/>
        <v>0</v>
      </c>
      <c r="N51" s="133"/>
      <c r="O51" s="134"/>
      <c r="P51" s="213">
        <f t="shared" si="7"/>
        <v>0</v>
      </c>
      <c r="Q51" s="191">
        <f t="shared" si="307"/>
        <v>0</v>
      </c>
      <c r="R51" s="133"/>
      <c r="S51" s="134"/>
      <c r="T51" s="213">
        <f t="shared" si="9"/>
        <v>0</v>
      </c>
      <c r="U51" s="191">
        <f t="shared" si="308"/>
        <v>0</v>
      </c>
      <c r="V51" s="133"/>
      <c r="W51" s="134"/>
      <c r="X51" s="213">
        <f t="shared" si="11"/>
        <v>0</v>
      </c>
      <c r="Y51" s="191">
        <f t="shared" si="309"/>
        <v>0</v>
      </c>
      <c r="Z51" s="133"/>
      <c r="AA51" s="134"/>
      <c r="AB51" s="213">
        <f t="shared" si="13"/>
        <v>0</v>
      </c>
      <c r="AC51" s="191">
        <f t="shared" si="310"/>
        <v>0</v>
      </c>
      <c r="AD51" s="133"/>
      <c r="AE51" s="134"/>
      <c r="AF51" s="213">
        <f t="shared" si="15"/>
        <v>0</v>
      </c>
      <c r="AG51" s="191">
        <f t="shared" si="311"/>
        <v>0</v>
      </c>
      <c r="AH51" s="133"/>
      <c r="AI51" s="134"/>
      <c r="AJ51" s="213">
        <f t="shared" si="17"/>
        <v>0</v>
      </c>
      <c r="AK51" s="191">
        <f t="shared" si="312"/>
        <v>0</v>
      </c>
      <c r="AL51" s="133"/>
      <c r="AM51" s="134"/>
      <c r="AN51" s="213">
        <f t="shared" si="19"/>
        <v>0</v>
      </c>
      <c r="AO51" s="191">
        <f t="shared" si="313"/>
        <v>0</v>
      </c>
      <c r="AP51" s="133"/>
      <c r="AQ51" s="134"/>
      <c r="AR51" s="213">
        <f t="shared" si="21"/>
        <v>0</v>
      </c>
      <c r="AS51" s="191">
        <f t="shared" si="314"/>
        <v>0</v>
      </c>
      <c r="AT51" s="133"/>
      <c r="AU51" s="134"/>
      <c r="AV51" s="213">
        <f t="shared" si="23"/>
        <v>0</v>
      </c>
      <c r="AW51" s="191">
        <f t="shared" si="315"/>
        <v>0</v>
      </c>
      <c r="AX51" s="133"/>
      <c r="AY51" s="134"/>
      <c r="AZ51" s="213">
        <f t="shared" si="25"/>
        <v>0</v>
      </c>
      <c r="BA51" s="191">
        <f t="shared" si="316"/>
        <v>0</v>
      </c>
      <c r="BB51" s="133"/>
      <c r="BC51" s="134"/>
      <c r="BD51" s="213">
        <f t="shared" si="27"/>
        <v>0</v>
      </c>
      <c r="BE51" s="191">
        <f t="shared" si="317"/>
        <v>0</v>
      </c>
      <c r="BF51" s="133"/>
      <c r="BG51" s="134"/>
      <c r="BH51" s="213">
        <f t="shared" si="29"/>
        <v>0</v>
      </c>
      <c r="BI51" s="191">
        <f t="shared" si="318"/>
        <v>0</v>
      </c>
      <c r="BJ51" s="133"/>
      <c r="BK51" s="134"/>
      <c r="BL51" s="213">
        <f t="shared" si="31"/>
        <v>0</v>
      </c>
      <c r="BM51" s="191">
        <f t="shared" si="319"/>
        <v>0</v>
      </c>
      <c r="BN51" s="133"/>
      <c r="BO51" s="134"/>
      <c r="BP51" s="213">
        <f t="shared" si="33"/>
        <v>0</v>
      </c>
      <c r="BQ51" s="191">
        <f t="shared" si="320"/>
        <v>0</v>
      </c>
      <c r="BR51" s="133"/>
      <c r="BS51" s="134"/>
      <c r="BT51" s="213">
        <f t="shared" si="35"/>
        <v>0</v>
      </c>
      <c r="BU51" s="191">
        <f t="shared" si="321"/>
        <v>0</v>
      </c>
      <c r="BV51" s="133"/>
      <c r="BW51" s="134"/>
      <c r="BX51" s="213">
        <f t="shared" si="37"/>
        <v>0</v>
      </c>
      <c r="BY51" s="191">
        <f t="shared" si="322"/>
        <v>0</v>
      </c>
      <c r="BZ51" s="133"/>
      <c r="CA51" s="134"/>
      <c r="CB51" s="213">
        <f t="shared" si="39"/>
        <v>0</v>
      </c>
      <c r="CC51" s="191">
        <f t="shared" si="323"/>
        <v>0</v>
      </c>
      <c r="CD51" s="133"/>
      <c r="CE51" s="134"/>
      <c r="CF51" s="213">
        <f t="shared" si="41"/>
        <v>0</v>
      </c>
      <c r="CG51" s="191">
        <f t="shared" si="324"/>
        <v>0</v>
      </c>
      <c r="CH51" s="133"/>
      <c r="CI51" s="134"/>
      <c r="CJ51" s="213">
        <f t="shared" si="43"/>
        <v>0</v>
      </c>
      <c r="CK51" s="191">
        <f t="shared" si="325"/>
        <v>0</v>
      </c>
      <c r="CL51" s="133"/>
      <c r="CM51" s="134"/>
      <c r="CN51" s="213">
        <f t="shared" si="45"/>
        <v>0</v>
      </c>
      <c r="CO51" s="191">
        <f t="shared" si="326"/>
        <v>0</v>
      </c>
      <c r="CP51" s="133"/>
      <c r="CQ51" s="134"/>
      <c r="CR51" s="213">
        <f t="shared" si="47"/>
        <v>0</v>
      </c>
      <c r="CS51" s="191">
        <f t="shared" si="327"/>
        <v>0</v>
      </c>
      <c r="CT51" s="133"/>
      <c r="CU51" s="134"/>
      <c r="CV51" s="213">
        <f t="shared" si="49"/>
        <v>0</v>
      </c>
      <c r="CW51" s="191">
        <f t="shared" si="328"/>
        <v>0</v>
      </c>
      <c r="CX51" s="133"/>
      <c r="CY51" s="134"/>
      <c r="CZ51" s="213">
        <f t="shared" si="51"/>
        <v>0</v>
      </c>
      <c r="DA51" s="191">
        <f t="shared" si="329"/>
        <v>0</v>
      </c>
      <c r="DB51" s="133"/>
      <c r="DC51" s="134"/>
      <c r="DD51" s="213">
        <f t="shared" si="53"/>
        <v>0</v>
      </c>
      <c r="DE51" s="191">
        <f t="shared" si="330"/>
        <v>0</v>
      </c>
      <c r="DF51" s="133"/>
      <c r="DG51" s="134"/>
      <c r="DH51" s="213">
        <f t="shared" si="55"/>
        <v>0</v>
      </c>
      <c r="DI51" s="191">
        <f t="shared" si="331"/>
        <v>0</v>
      </c>
      <c r="DJ51" s="133"/>
      <c r="DK51" s="134"/>
      <c r="DL51" s="213">
        <f t="shared" si="57"/>
        <v>0</v>
      </c>
      <c r="DM51" s="191">
        <f t="shared" si="332"/>
        <v>0</v>
      </c>
      <c r="DN51" s="133"/>
      <c r="DO51" s="134"/>
      <c r="DP51" s="213">
        <f t="shared" si="59"/>
        <v>0</v>
      </c>
      <c r="DQ51" s="191">
        <f t="shared" si="333"/>
        <v>0</v>
      </c>
      <c r="DR51" s="133"/>
      <c r="DS51" s="134"/>
      <c r="DT51" s="213">
        <f t="shared" si="61"/>
        <v>0</v>
      </c>
      <c r="DU51" s="191">
        <f t="shared" si="334"/>
        <v>0</v>
      </c>
    </row>
    <row r="52" spans="2:215" ht="17.25" customHeight="1" thickBot="1" x14ac:dyDescent="0.3">
      <c r="B52" s="132">
        <f t="shared" si="0"/>
        <v>6</v>
      </c>
      <c r="C52" s="132">
        <f t="shared" si="1"/>
        <v>7</v>
      </c>
      <c r="D52" s="132">
        <f t="shared" si="2"/>
        <v>2</v>
      </c>
      <c r="E52" s="212">
        <f t="shared" si="3"/>
        <v>43512</v>
      </c>
      <c r="F52" s="133"/>
      <c r="G52" s="134"/>
      <c r="H52" s="213">
        <f t="shared" si="4"/>
        <v>0</v>
      </c>
      <c r="I52" s="191">
        <f t="shared" si="305"/>
        <v>0</v>
      </c>
      <c r="J52" s="133"/>
      <c r="K52" s="134"/>
      <c r="L52" s="213">
        <f t="shared" si="5"/>
        <v>0</v>
      </c>
      <c r="M52" s="191">
        <f t="shared" si="306"/>
        <v>0</v>
      </c>
      <c r="N52" s="133"/>
      <c r="O52" s="134"/>
      <c r="P52" s="213">
        <f t="shared" si="7"/>
        <v>0</v>
      </c>
      <c r="Q52" s="191">
        <f t="shared" si="307"/>
        <v>0</v>
      </c>
      <c r="R52" s="133"/>
      <c r="S52" s="134"/>
      <c r="T52" s="213">
        <f t="shared" si="9"/>
        <v>0</v>
      </c>
      <c r="U52" s="191">
        <f t="shared" si="308"/>
        <v>0</v>
      </c>
      <c r="V52" s="133"/>
      <c r="W52" s="134"/>
      <c r="X52" s="213">
        <f t="shared" si="11"/>
        <v>0</v>
      </c>
      <c r="Y52" s="191">
        <f t="shared" si="309"/>
        <v>0</v>
      </c>
      <c r="Z52" s="133"/>
      <c r="AA52" s="134"/>
      <c r="AB52" s="213">
        <f t="shared" si="13"/>
        <v>0</v>
      </c>
      <c r="AC52" s="191">
        <f t="shared" si="310"/>
        <v>0</v>
      </c>
      <c r="AD52" s="133"/>
      <c r="AE52" s="134"/>
      <c r="AF52" s="213">
        <f t="shared" si="15"/>
        <v>0</v>
      </c>
      <c r="AG52" s="191">
        <f t="shared" si="311"/>
        <v>0</v>
      </c>
      <c r="AH52" s="133"/>
      <c r="AI52" s="134"/>
      <c r="AJ52" s="213">
        <f t="shared" si="17"/>
        <v>0</v>
      </c>
      <c r="AK52" s="191">
        <f t="shared" si="312"/>
        <v>0</v>
      </c>
      <c r="AL52" s="133"/>
      <c r="AM52" s="134"/>
      <c r="AN52" s="213">
        <f t="shared" si="19"/>
        <v>0</v>
      </c>
      <c r="AO52" s="191">
        <f t="shared" si="313"/>
        <v>0</v>
      </c>
      <c r="AP52" s="133"/>
      <c r="AQ52" s="134"/>
      <c r="AR52" s="213">
        <f t="shared" si="21"/>
        <v>0</v>
      </c>
      <c r="AS52" s="191">
        <f t="shared" si="314"/>
        <v>0</v>
      </c>
      <c r="AT52" s="133"/>
      <c r="AU52" s="134"/>
      <c r="AV52" s="213">
        <f t="shared" si="23"/>
        <v>0</v>
      </c>
      <c r="AW52" s="191">
        <f t="shared" si="315"/>
        <v>0</v>
      </c>
      <c r="AX52" s="133"/>
      <c r="AY52" s="134"/>
      <c r="AZ52" s="213">
        <f t="shared" si="25"/>
        <v>0</v>
      </c>
      <c r="BA52" s="191">
        <f t="shared" si="316"/>
        <v>0</v>
      </c>
      <c r="BB52" s="133"/>
      <c r="BC52" s="134"/>
      <c r="BD52" s="213">
        <f t="shared" si="27"/>
        <v>0</v>
      </c>
      <c r="BE52" s="191">
        <f t="shared" si="317"/>
        <v>0</v>
      </c>
      <c r="BF52" s="133"/>
      <c r="BG52" s="134"/>
      <c r="BH52" s="213">
        <f t="shared" si="29"/>
        <v>0</v>
      </c>
      <c r="BI52" s="191">
        <f t="shared" si="318"/>
        <v>0</v>
      </c>
      <c r="BJ52" s="133"/>
      <c r="BK52" s="134"/>
      <c r="BL52" s="213">
        <f t="shared" si="31"/>
        <v>0</v>
      </c>
      <c r="BM52" s="191">
        <f t="shared" si="319"/>
        <v>0</v>
      </c>
      <c r="BN52" s="133"/>
      <c r="BO52" s="134"/>
      <c r="BP52" s="213">
        <f t="shared" si="33"/>
        <v>0</v>
      </c>
      <c r="BQ52" s="191">
        <f t="shared" si="320"/>
        <v>0</v>
      </c>
      <c r="BR52" s="133"/>
      <c r="BS52" s="134"/>
      <c r="BT52" s="213">
        <f t="shared" si="35"/>
        <v>0</v>
      </c>
      <c r="BU52" s="191">
        <f t="shared" si="321"/>
        <v>0</v>
      </c>
      <c r="BV52" s="133"/>
      <c r="BW52" s="134"/>
      <c r="BX52" s="213">
        <f t="shared" si="37"/>
        <v>0</v>
      </c>
      <c r="BY52" s="191">
        <f t="shared" si="322"/>
        <v>0</v>
      </c>
      <c r="BZ52" s="133"/>
      <c r="CA52" s="134"/>
      <c r="CB52" s="213">
        <f t="shared" si="39"/>
        <v>0</v>
      </c>
      <c r="CC52" s="191">
        <f t="shared" si="323"/>
        <v>0</v>
      </c>
      <c r="CD52" s="133"/>
      <c r="CE52" s="134"/>
      <c r="CF52" s="213">
        <f t="shared" si="41"/>
        <v>0</v>
      </c>
      <c r="CG52" s="191">
        <f t="shared" si="324"/>
        <v>0</v>
      </c>
      <c r="CH52" s="133"/>
      <c r="CI52" s="134"/>
      <c r="CJ52" s="213">
        <f t="shared" si="43"/>
        <v>0</v>
      </c>
      <c r="CK52" s="191">
        <f t="shared" si="325"/>
        <v>0</v>
      </c>
      <c r="CL52" s="133"/>
      <c r="CM52" s="134"/>
      <c r="CN52" s="213">
        <f t="shared" si="45"/>
        <v>0</v>
      </c>
      <c r="CO52" s="191">
        <f t="shared" si="326"/>
        <v>0</v>
      </c>
      <c r="CP52" s="133"/>
      <c r="CQ52" s="134"/>
      <c r="CR52" s="213">
        <f t="shared" si="47"/>
        <v>0</v>
      </c>
      <c r="CS52" s="191">
        <f t="shared" si="327"/>
        <v>0</v>
      </c>
      <c r="CT52" s="133"/>
      <c r="CU52" s="134"/>
      <c r="CV52" s="213">
        <f t="shared" si="49"/>
        <v>0</v>
      </c>
      <c r="CW52" s="191">
        <f t="shared" si="328"/>
        <v>0</v>
      </c>
      <c r="CX52" s="133"/>
      <c r="CY52" s="134"/>
      <c r="CZ52" s="213">
        <f t="shared" si="51"/>
        <v>0</v>
      </c>
      <c r="DA52" s="191">
        <f t="shared" si="329"/>
        <v>0</v>
      </c>
      <c r="DB52" s="133"/>
      <c r="DC52" s="134"/>
      <c r="DD52" s="213">
        <f t="shared" si="53"/>
        <v>0</v>
      </c>
      <c r="DE52" s="191">
        <f t="shared" si="330"/>
        <v>0</v>
      </c>
      <c r="DF52" s="133"/>
      <c r="DG52" s="134"/>
      <c r="DH52" s="213">
        <f t="shared" si="55"/>
        <v>0</v>
      </c>
      <c r="DI52" s="191">
        <f t="shared" si="331"/>
        <v>0</v>
      </c>
      <c r="DJ52" s="133"/>
      <c r="DK52" s="134"/>
      <c r="DL52" s="213">
        <f t="shared" si="57"/>
        <v>0</v>
      </c>
      <c r="DM52" s="191">
        <f t="shared" si="332"/>
        <v>0</v>
      </c>
      <c r="DN52" s="133"/>
      <c r="DO52" s="134"/>
      <c r="DP52" s="213">
        <f t="shared" si="59"/>
        <v>0</v>
      </c>
      <c r="DQ52" s="191">
        <f t="shared" si="333"/>
        <v>0</v>
      </c>
      <c r="DR52" s="133"/>
      <c r="DS52" s="134"/>
      <c r="DT52" s="213">
        <f t="shared" si="61"/>
        <v>0</v>
      </c>
      <c r="DU52" s="191">
        <f t="shared" si="334"/>
        <v>0</v>
      </c>
    </row>
    <row r="53" spans="2:215" ht="17.25" customHeight="1" thickBot="1" x14ac:dyDescent="0.3">
      <c r="B53" s="132">
        <f t="shared" si="0"/>
        <v>7</v>
      </c>
      <c r="C53" s="132">
        <f t="shared" si="1"/>
        <v>7</v>
      </c>
      <c r="D53" s="132">
        <f t="shared" si="2"/>
        <v>2</v>
      </c>
      <c r="E53" s="212">
        <f t="shared" si="3"/>
        <v>43513</v>
      </c>
      <c r="F53" s="133"/>
      <c r="G53" s="134"/>
      <c r="H53" s="213">
        <f t="shared" si="4"/>
        <v>0</v>
      </c>
      <c r="I53" s="191">
        <f t="shared" si="305"/>
        <v>0</v>
      </c>
      <c r="J53" s="133"/>
      <c r="K53" s="134"/>
      <c r="L53" s="213">
        <f t="shared" si="5"/>
        <v>0</v>
      </c>
      <c r="M53" s="191">
        <f t="shared" si="306"/>
        <v>0</v>
      </c>
      <c r="N53" s="133"/>
      <c r="O53" s="134"/>
      <c r="P53" s="213">
        <f t="shared" si="7"/>
        <v>0</v>
      </c>
      <c r="Q53" s="191">
        <f t="shared" si="307"/>
        <v>0</v>
      </c>
      <c r="R53" s="133"/>
      <c r="S53" s="134"/>
      <c r="T53" s="213">
        <f t="shared" si="9"/>
        <v>0</v>
      </c>
      <c r="U53" s="191">
        <f t="shared" si="308"/>
        <v>0</v>
      </c>
      <c r="V53" s="133"/>
      <c r="W53" s="134"/>
      <c r="X53" s="213">
        <f t="shared" si="11"/>
        <v>0</v>
      </c>
      <c r="Y53" s="191">
        <f t="shared" si="309"/>
        <v>0</v>
      </c>
      <c r="Z53" s="133"/>
      <c r="AA53" s="134"/>
      <c r="AB53" s="213">
        <f t="shared" si="13"/>
        <v>0</v>
      </c>
      <c r="AC53" s="191">
        <f t="shared" si="310"/>
        <v>0</v>
      </c>
      <c r="AD53" s="133"/>
      <c r="AE53" s="134"/>
      <c r="AF53" s="213">
        <f t="shared" si="15"/>
        <v>0</v>
      </c>
      <c r="AG53" s="191">
        <f t="shared" si="311"/>
        <v>0</v>
      </c>
      <c r="AH53" s="133"/>
      <c r="AI53" s="134"/>
      <c r="AJ53" s="213">
        <f t="shared" si="17"/>
        <v>0</v>
      </c>
      <c r="AK53" s="191">
        <f t="shared" si="312"/>
        <v>0</v>
      </c>
      <c r="AL53" s="133"/>
      <c r="AM53" s="134"/>
      <c r="AN53" s="213">
        <f t="shared" si="19"/>
        <v>0</v>
      </c>
      <c r="AO53" s="191">
        <f t="shared" si="313"/>
        <v>0</v>
      </c>
      <c r="AP53" s="133"/>
      <c r="AQ53" s="134"/>
      <c r="AR53" s="213">
        <f t="shared" si="21"/>
        <v>0</v>
      </c>
      <c r="AS53" s="191">
        <f t="shared" si="314"/>
        <v>0</v>
      </c>
      <c r="AT53" s="133"/>
      <c r="AU53" s="134"/>
      <c r="AV53" s="213">
        <f t="shared" si="23"/>
        <v>0</v>
      </c>
      <c r="AW53" s="191">
        <f t="shared" si="315"/>
        <v>0</v>
      </c>
      <c r="AX53" s="133"/>
      <c r="AY53" s="134"/>
      <c r="AZ53" s="213">
        <f t="shared" si="25"/>
        <v>0</v>
      </c>
      <c r="BA53" s="191">
        <f t="shared" si="316"/>
        <v>0</v>
      </c>
      <c r="BB53" s="133"/>
      <c r="BC53" s="134"/>
      <c r="BD53" s="213">
        <f t="shared" si="27"/>
        <v>0</v>
      </c>
      <c r="BE53" s="191">
        <f t="shared" si="317"/>
        <v>0</v>
      </c>
      <c r="BF53" s="133"/>
      <c r="BG53" s="134"/>
      <c r="BH53" s="213">
        <f t="shared" si="29"/>
        <v>0</v>
      </c>
      <c r="BI53" s="191">
        <f t="shared" si="318"/>
        <v>0</v>
      </c>
      <c r="BJ53" s="133"/>
      <c r="BK53" s="134"/>
      <c r="BL53" s="213">
        <f t="shared" si="31"/>
        <v>0</v>
      </c>
      <c r="BM53" s="191">
        <f t="shared" si="319"/>
        <v>0</v>
      </c>
      <c r="BN53" s="133"/>
      <c r="BO53" s="134"/>
      <c r="BP53" s="213">
        <f t="shared" si="33"/>
        <v>0</v>
      </c>
      <c r="BQ53" s="191">
        <f t="shared" si="320"/>
        <v>0</v>
      </c>
      <c r="BR53" s="133"/>
      <c r="BS53" s="134"/>
      <c r="BT53" s="213">
        <f t="shared" si="35"/>
        <v>0</v>
      </c>
      <c r="BU53" s="191">
        <f t="shared" si="321"/>
        <v>0</v>
      </c>
      <c r="BV53" s="133"/>
      <c r="BW53" s="134"/>
      <c r="BX53" s="213">
        <f t="shared" si="37"/>
        <v>0</v>
      </c>
      <c r="BY53" s="191">
        <f t="shared" si="322"/>
        <v>0</v>
      </c>
      <c r="BZ53" s="133"/>
      <c r="CA53" s="134"/>
      <c r="CB53" s="213">
        <f t="shared" si="39"/>
        <v>0</v>
      </c>
      <c r="CC53" s="191">
        <f t="shared" si="323"/>
        <v>0</v>
      </c>
      <c r="CD53" s="133"/>
      <c r="CE53" s="134"/>
      <c r="CF53" s="213">
        <f t="shared" si="41"/>
        <v>0</v>
      </c>
      <c r="CG53" s="191">
        <f t="shared" si="324"/>
        <v>0</v>
      </c>
      <c r="CH53" s="133"/>
      <c r="CI53" s="134"/>
      <c r="CJ53" s="213">
        <f t="shared" si="43"/>
        <v>0</v>
      </c>
      <c r="CK53" s="191">
        <f t="shared" si="325"/>
        <v>0</v>
      </c>
      <c r="CL53" s="133"/>
      <c r="CM53" s="134"/>
      <c r="CN53" s="213">
        <f t="shared" si="45"/>
        <v>0</v>
      </c>
      <c r="CO53" s="191">
        <f t="shared" si="326"/>
        <v>0</v>
      </c>
      <c r="CP53" s="133"/>
      <c r="CQ53" s="134"/>
      <c r="CR53" s="213">
        <f t="shared" si="47"/>
        <v>0</v>
      </c>
      <c r="CS53" s="191">
        <f t="shared" si="327"/>
        <v>0</v>
      </c>
      <c r="CT53" s="133"/>
      <c r="CU53" s="134"/>
      <c r="CV53" s="213">
        <f t="shared" si="49"/>
        <v>0</v>
      </c>
      <c r="CW53" s="191">
        <f t="shared" si="328"/>
        <v>0</v>
      </c>
      <c r="CX53" s="133"/>
      <c r="CY53" s="134"/>
      <c r="CZ53" s="213">
        <f t="shared" si="51"/>
        <v>0</v>
      </c>
      <c r="DA53" s="191">
        <f t="shared" si="329"/>
        <v>0</v>
      </c>
      <c r="DB53" s="133"/>
      <c r="DC53" s="134"/>
      <c r="DD53" s="213">
        <f t="shared" si="53"/>
        <v>0</v>
      </c>
      <c r="DE53" s="191">
        <f t="shared" si="330"/>
        <v>0</v>
      </c>
      <c r="DF53" s="133"/>
      <c r="DG53" s="134"/>
      <c r="DH53" s="213">
        <f t="shared" si="55"/>
        <v>0</v>
      </c>
      <c r="DI53" s="191">
        <f t="shared" si="331"/>
        <v>0</v>
      </c>
      <c r="DJ53" s="133"/>
      <c r="DK53" s="134"/>
      <c r="DL53" s="213">
        <f t="shared" si="57"/>
        <v>0</v>
      </c>
      <c r="DM53" s="191">
        <f t="shared" si="332"/>
        <v>0</v>
      </c>
      <c r="DN53" s="133"/>
      <c r="DO53" s="134"/>
      <c r="DP53" s="213">
        <f t="shared" si="59"/>
        <v>0</v>
      </c>
      <c r="DQ53" s="191">
        <f t="shared" si="333"/>
        <v>0</v>
      </c>
      <c r="DR53" s="133"/>
      <c r="DS53" s="134"/>
      <c r="DT53" s="213">
        <f t="shared" si="61"/>
        <v>0</v>
      </c>
      <c r="DU53" s="191">
        <f t="shared" si="334"/>
        <v>0</v>
      </c>
    </row>
    <row r="54" spans="2:215" ht="17.25" customHeight="1" thickBot="1" x14ac:dyDescent="0.3">
      <c r="B54" s="132">
        <f t="shared" si="0"/>
        <v>1</v>
      </c>
      <c r="C54" s="132">
        <f t="shared" si="1"/>
        <v>8</v>
      </c>
      <c r="D54" s="132">
        <f t="shared" si="2"/>
        <v>2</v>
      </c>
      <c r="E54" s="212">
        <f t="shared" si="3"/>
        <v>43514</v>
      </c>
      <c r="F54" s="133"/>
      <c r="G54" s="134"/>
      <c r="H54" s="213">
        <f t="shared" si="4"/>
        <v>0</v>
      </c>
      <c r="I54" s="191">
        <f t="shared" si="305"/>
        <v>0</v>
      </c>
      <c r="J54" s="133"/>
      <c r="K54" s="134"/>
      <c r="L54" s="213">
        <f t="shared" si="5"/>
        <v>0</v>
      </c>
      <c r="M54" s="191">
        <f t="shared" si="306"/>
        <v>0</v>
      </c>
      <c r="N54" s="133"/>
      <c r="O54" s="134"/>
      <c r="P54" s="213">
        <f t="shared" si="7"/>
        <v>0</v>
      </c>
      <c r="Q54" s="191">
        <f t="shared" si="307"/>
        <v>0</v>
      </c>
      <c r="R54" s="133"/>
      <c r="S54" s="134"/>
      <c r="T54" s="213">
        <f t="shared" si="9"/>
        <v>0</v>
      </c>
      <c r="U54" s="191">
        <f t="shared" si="308"/>
        <v>0</v>
      </c>
      <c r="V54" s="133"/>
      <c r="W54" s="134"/>
      <c r="X54" s="213">
        <f t="shared" si="11"/>
        <v>0</v>
      </c>
      <c r="Y54" s="191">
        <f t="shared" si="309"/>
        <v>0</v>
      </c>
      <c r="Z54" s="133"/>
      <c r="AA54" s="134"/>
      <c r="AB54" s="213">
        <f t="shared" si="13"/>
        <v>0</v>
      </c>
      <c r="AC54" s="191">
        <f t="shared" si="310"/>
        <v>0</v>
      </c>
      <c r="AD54" s="133"/>
      <c r="AE54" s="134"/>
      <c r="AF54" s="213">
        <f t="shared" si="15"/>
        <v>0</v>
      </c>
      <c r="AG54" s="191">
        <f t="shared" si="311"/>
        <v>0</v>
      </c>
      <c r="AH54" s="133"/>
      <c r="AI54" s="134"/>
      <c r="AJ54" s="213">
        <f t="shared" si="17"/>
        <v>0</v>
      </c>
      <c r="AK54" s="191">
        <f t="shared" si="312"/>
        <v>0</v>
      </c>
      <c r="AL54" s="133"/>
      <c r="AM54" s="134"/>
      <c r="AN54" s="213">
        <f t="shared" si="19"/>
        <v>0</v>
      </c>
      <c r="AO54" s="191">
        <f t="shared" si="313"/>
        <v>0</v>
      </c>
      <c r="AP54" s="133"/>
      <c r="AQ54" s="134"/>
      <c r="AR54" s="213">
        <f t="shared" si="21"/>
        <v>0</v>
      </c>
      <c r="AS54" s="191">
        <f t="shared" si="314"/>
        <v>0</v>
      </c>
      <c r="AT54" s="133"/>
      <c r="AU54" s="134"/>
      <c r="AV54" s="213">
        <f t="shared" si="23"/>
        <v>0</v>
      </c>
      <c r="AW54" s="191">
        <f t="shared" si="315"/>
        <v>0</v>
      </c>
      <c r="AX54" s="133"/>
      <c r="AY54" s="134"/>
      <c r="AZ54" s="213">
        <f t="shared" si="25"/>
        <v>0</v>
      </c>
      <c r="BA54" s="191">
        <f t="shared" si="316"/>
        <v>0</v>
      </c>
      <c r="BB54" s="133"/>
      <c r="BC54" s="134"/>
      <c r="BD54" s="213">
        <f t="shared" si="27"/>
        <v>0</v>
      </c>
      <c r="BE54" s="191">
        <f t="shared" si="317"/>
        <v>0</v>
      </c>
      <c r="BF54" s="133"/>
      <c r="BG54" s="134"/>
      <c r="BH54" s="213">
        <f t="shared" si="29"/>
        <v>0</v>
      </c>
      <c r="BI54" s="191">
        <f t="shared" si="318"/>
        <v>0</v>
      </c>
      <c r="BJ54" s="133"/>
      <c r="BK54" s="134"/>
      <c r="BL54" s="213">
        <f t="shared" si="31"/>
        <v>0</v>
      </c>
      <c r="BM54" s="191">
        <f t="shared" si="319"/>
        <v>0</v>
      </c>
      <c r="BN54" s="133"/>
      <c r="BO54" s="134"/>
      <c r="BP54" s="213">
        <f t="shared" si="33"/>
        <v>0</v>
      </c>
      <c r="BQ54" s="191">
        <f t="shared" si="320"/>
        <v>0</v>
      </c>
      <c r="BR54" s="133"/>
      <c r="BS54" s="134"/>
      <c r="BT54" s="213">
        <f t="shared" si="35"/>
        <v>0</v>
      </c>
      <c r="BU54" s="191">
        <f t="shared" si="321"/>
        <v>0</v>
      </c>
      <c r="BV54" s="133"/>
      <c r="BW54" s="134"/>
      <c r="BX54" s="213">
        <f t="shared" si="37"/>
        <v>0</v>
      </c>
      <c r="BY54" s="191">
        <f t="shared" si="322"/>
        <v>0</v>
      </c>
      <c r="BZ54" s="133"/>
      <c r="CA54" s="134"/>
      <c r="CB54" s="213">
        <f t="shared" si="39"/>
        <v>0</v>
      </c>
      <c r="CC54" s="191">
        <f t="shared" si="323"/>
        <v>0</v>
      </c>
      <c r="CD54" s="133"/>
      <c r="CE54" s="134"/>
      <c r="CF54" s="213">
        <f t="shared" si="41"/>
        <v>0</v>
      </c>
      <c r="CG54" s="191">
        <f t="shared" si="324"/>
        <v>0</v>
      </c>
      <c r="CH54" s="133"/>
      <c r="CI54" s="134"/>
      <c r="CJ54" s="213">
        <f t="shared" si="43"/>
        <v>0</v>
      </c>
      <c r="CK54" s="191">
        <f t="shared" si="325"/>
        <v>0</v>
      </c>
      <c r="CL54" s="133"/>
      <c r="CM54" s="134"/>
      <c r="CN54" s="213">
        <f t="shared" si="45"/>
        <v>0</v>
      </c>
      <c r="CO54" s="191">
        <f t="shared" si="326"/>
        <v>0</v>
      </c>
      <c r="CP54" s="133"/>
      <c r="CQ54" s="134"/>
      <c r="CR54" s="213">
        <f t="shared" si="47"/>
        <v>0</v>
      </c>
      <c r="CS54" s="191">
        <f t="shared" si="327"/>
        <v>0</v>
      </c>
      <c r="CT54" s="133"/>
      <c r="CU54" s="134"/>
      <c r="CV54" s="213">
        <f t="shared" si="49"/>
        <v>0</v>
      </c>
      <c r="CW54" s="191">
        <f t="shared" si="328"/>
        <v>0</v>
      </c>
      <c r="CX54" s="133"/>
      <c r="CY54" s="134"/>
      <c r="CZ54" s="213">
        <f t="shared" si="51"/>
        <v>0</v>
      </c>
      <c r="DA54" s="191">
        <f t="shared" si="329"/>
        <v>0</v>
      </c>
      <c r="DB54" s="133"/>
      <c r="DC54" s="134"/>
      <c r="DD54" s="213">
        <f t="shared" si="53"/>
        <v>0</v>
      </c>
      <c r="DE54" s="191">
        <f t="shared" si="330"/>
        <v>0</v>
      </c>
      <c r="DF54" s="133"/>
      <c r="DG54" s="134"/>
      <c r="DH54" s="213">
        <f t="shared" si="55"/>
        <v>0</v>
      </c>
      <c r="DI54" s="191">
        <f t="shared" si="331"/>
        <v>0</v>
      </c>
      <c r="DJ54" s="133"/>
      <c r="DK54" s="134"/>
      <c r="DL54" s="213">
        <f t="shared" si="57"/>
        <v>0</v>
      </c>
      <c r="DM54" s="191">
        <f t="shared" si="332"/>
        <v>0</v>
      </c>
      <c r="DN54" s="133"/>
      <c r="DO54" s="134"/>
      <c r="DP54" s="213">
        <f t="shared" si="59"/>
        <v>0</v>
      </c>
      <c r="DQ54" s="191">
        <f t="shared" si="333"/>
        <v>0</v>
      </c>
      <c r="DR54" s="133"/>
      <c r="DS54" s="134"/>
      <c r="DT54" s="213">
        <f t="shared" si="61"/>
        <v>0</v>
      </c>
      <c r="DU54" s="191">
        <f t="shared" si="334"/>
        <v>0</v>
      </c>
    </row>
    <row r="55" spans="2:215" ht="17.25" customHeight="1" thickBot="1" x14ac:dyDescent="0.3">
      <c r="B55" s="132">
        <f t="shared" si="0"/>
        <v>2</v>
      </c>
      <c r="C55" s="132">
        <f t="shared" si="1"/>
        <v>8</v>
      </c>
      <c r="D55" s="132">
        <f t="shared" si="2"/>
        <v>2</v>
      </c>
      <c r="E55" s="212">
        <f t="shared" si="3"/>
        <v>43515</v>
      </c>
      <c r="F55" s="133"/>
      <c r="G55" s="134"/>
      <c r="H55" s="213">
        <f t="shared" si="4"/>
        <v>0</v>
      </c>
      <c r="I55" s="191">
        <f t="shared" si="244"/>
        <v>0</v>
      </c>
      <c r="J55" s="133"/>
      <c r="K55" s="134"/>
      <c r="L55" s="213">
        <f t="shared" si="5"/>
        <v>0</v>
      </c>
      <c r="M55" s="191">
        <f t="shared" si="245"/>
        <v>0</v>
      </c>
      <c r="N55" s="133"/>
      <c r="O55" s="134"/>
      <c r="P55" s="213">
        <f t="shared" si="7"/>
        <v>0</v>
      </c>
      <c r="Q55" s="191">
        <f t="shared" si="246"/>
        <v>0</v>
      </c>
      <c r="R55" s="133"/>
      <c r="S55" s="134"/>
      <c r="T55" s="213">
        <f t="shared" si="9"/>
        <v>0</v>
      </c>
      <c r="U55" s="191">
        <f t="shared" si="247"/>
        <v>0</v>
      </c>
      <c r="V55" s="133"/>
      <c r="W55" s="134"/>
      <c r="X55" s="213">
        <f t="shared" si="11"/>
        <v>0</v>
      </c>
      <c r="Y55" s="191">
        <f t="shared" si="248"/>
        <v>0</v>
      </c>
      <c r="Z55" s="133"/>
      <c r="AA55" s="134"/>
      <c r="AB55" s="213">
        <f t="shared" si="13"/>
        <v>0</v>
      </c>
      <c r="AC55" s="191">
        <f t="shared" si="249"/>
        <v>0</v>
      </c>
      <c r="AD55" s="133"/>
      <c r="AE55" s="134"/>
      <c r="AF55" s="213">
        <f t="shared" si="15"/>
        <v>0</v>
      </c>
      <c r="AG55" s="191">
        <f t="shared" ref="AG55" si="335">AF55</f>
        <v>0</v>
      </c>
      <c r="AH55" s="133"/>
      <c r="AI55" s="134"/>
      <c r="AJ55" s="213">
        <f t="shared" si="17"/>
        <v>0</v>
      </c>
      <c r="AK55" s="191">
        <f t="shared" si="251"/>
        <v>0</v>
      </c>
      <c r="AL55" s="133"/>
      <c r="AM55" s="134"/>
      <c r="AN55" s="213">
        <f t="shared" si="19"/>
        <v>0</v>
      </c>
      <c r="AO55" s="191">
        <f t="shared" si="252"/>
        <v>0</v>
      </c>
      <c r="AP55" s="133"/>
      <c r="AQ55" s="134"/>
      <c r="AR55" s="213">
        <f t="shared" si="21"/>
        <v>0</v>
      </c>
      <c r="AS55" s="191">
        <f t="shared" si="253"/>
        <v>0</v>
      </c>
      <c r="AT55" s="133"/>
      <c r="AU55" s="134"/>
      <c r="AV55" s="213">
        <f t="shared" si="23"/>
        <v>0</v>
      </c>
      <c r="AW55" s="191">
        <f t="shared" si="254"/>
        <v>0</v>
      </c>
      <c r="AX55" s="133"/>
      <c r="AY55" s="134"/>
      <c r="AZ55" s="213">
        <f t="shared" si="25"/>
        <v>0</v>
      </c>
      <c r="BA55" s="191">
        <f t="shared" si="255"/>
        <v>0</v>
      </c>
      <c r="BB55" s="133"/>
      <c r="BC55" s="134"/>
      <c r="BD55" s="213">
        <f t="shared" si="27"/>
        <v>0</v>
      </c>
      <c r="BE55" s="191">
        <f t="shared" si="256"/>
        <v>0</v>
      </c>
      <c r="BF55" s="133"/>
      <c r="BG55" s="134"/>
      <c r="BH55" s="213">
        <f t="shared" si="29"/>
        <v>0</v>
      </c>
      <c r="BI55" s="191">
        <f t="shared" si="257"/>
        <v>0</v>
      </c>
      <c r="BJ55" s="133"/>
      <c r="BK55" s="134"/>
      <c r="BL55" s="213">
        <f t="shared" si="31"/>
        <v>0</v>
      </c>
      <c r="BM55" s="191">
        <f t="shared" si="258"/>
        <v>0</v>
      </c>
      <c r="BN55" s="133"/>
      <c r="BO55" s="134"/>
      <c r="BP55" s="213">
        <f t="shared" si="33"/>
        <v>0</v>
      </c>
      <c r="BQ55" s="191">
        <f t="shared" si="259"/>
        <v>0</v>
      </c>
      <c r="BR55" s="133"/>
      <c r="BS55" s="134"/>
      <c r="BT55" s="213">
        <f t="shared" si="35"/>
        <v>0</v>
      </c>
      <c r="BU55" s="191">
        <f t="shared" si="260"/>
        <v>0</v>
      </c>
      <c r="BV55" s="133"/>
      <c r="BW55" s="134"/>
      <c r="BX55" s="213">
        <f t="shared" si="37"/>
        <v>0</v>
      </c>
      <c r="BY55" s="191">
        <f t="shared" si="261"/>
        <v>0</v>
      </c>
      <c r="BZ55" s="133"/>
      <c r="CA55" s="134"/>
      <c r="CB55" s="213">
        <f t="shared" si="39"/>
        <v>0</v>
      </c>
      <c r="CC55" s="191">
        <f t="shared" si="262"/>
        <v>0</v>
      </c>
      <c r="CD55" s="133"/>
      <c r="CE55" s="134"/>
      <c r="CF55" s="213">
        <f t="shared" si="41"/>
        <v>0</v>
      </c>
      <c r="CG55" s="191">
        <f t="shared" si="263"/>
        <v>0</v>
      </c>
      <c r="CH55" s="133"/>
      <c r="CI55" s="134"/>
      <c r="CJ55" s="213">
        <f t="shared" si="43"/>
        <v>0</v>
      </c>
      <c r="CK55" s="191">
        <f t="shared" si="264"/>
        <v>0</v>
      </c>
      <c r="CL55" s="133"/>
      <c r="CM55" s="134"/>
      <c r="CN55" s="213">
        <f t="shared" si="45"/>
        <v>0</v>
      </c>
      <c r="CO55" s="191">
        <f t="shared" si="265"/>
        <v>0</v>
      </c>
      <c r="CP55" s="133"/>
      <c r="CQ55" s="134"/>
      <c r="CR55" s="213">
        <f t="shared" si="47"/>
        <v>0</v>
      </c>
      <c r="CS55" s="191">
        <f t="shared" si="266"/>
        <v>0</v>
      </c>
      <c r="CT55" s="133"/>
      <c r="CU55" s="134"/>
      <c r="CV55" s="213">
        <f t="shared" si="49"/>
        <v>0</v>
      </c>
      <c r="CW55" s="191">
        <f t="shared" si="267"/>
        <v>0</v>
      </c>
      <c r="CX55" s="133"/>
      <c r="CY55" s="134"/>
      <c r="CZ55" s="213">
        <f t="shared" si="51"/>
        <v>0</v>
      </c>
      <c r="DA55" s="191">
        <f t="shared" si="268"/>
        <v>0</v>
      </c>
      <c r="DB55" s="133"/>
      <c r="DC55" s="134"/>
      <c r="DD55" s="213">
        <f t="shared" si="53"/>
        <v>0</v>
      </c>
      <c r="DE55" s="191">
        <f t="shared" si="269"/>
        <v>0</v>
      </c>
      <c r="DF55" s="133"/>
      <c r="DG55" s="134"/>
      <c r="DH55" s="213">
        <f t="shared" si="55"/>
        <v>0</v>
      </c>
      <c r="DI55" s="191">
        <f t="shared" si="270"/>
        <v>0</v>
      </c>
      <c r="DJ55" s="133"/>
      <c r="DK55" s="134"/>
      <c r="DL55" s="213">
        <f t="shared" si="57"/>
        <v>0</v>
      </c>
      <c r="DM55" s="191">
        <f t="shared" si="271"/>
        <v>0</v>
      </c>
      <c r="DN55" s="133"/>
      <c r="DO55" s="134"/>
      <c r="DP55" s="213">
        <f t="shared" si="59"/>
        <v>0</v>
      </c>
      <c r="DQ55" s="191">
        <f t="shared" si="272"/>
        <v>0</v>
      </c>
      <c r="DR55" s="133"/>
      <c r="DS55" s="134"/>
      <c r="DT55" s="213">
        <f t="shared" si="61"/>
        <v>0</v>
      </c>
      <c r="DU55" s="191">
        <f t="shared" si="273"/>
        <v>0</v>
      </c>
    </row>
    <row r="56" spans="2:215" s="138" customFormat="1" ht="16.5" thickBot="1" x14ac:dyDescent="0.3">
      <c r="B56" s="132">
        <f t="shared" si="0"/>
        <v>3</v>
      </c>
      <c r="C56" s="132">
        <f t="shared" si="1"/>
        <v>8</v>
      </c>
      <c r="D56" s="132">
        <f t="shared" si="2"/>
        <v>2</v>
      </c>
      <c r="E56" s="212">
        <f t="shared" si="3"/>
        <v>43516</v>
      </c>
      <c r="F56" s="133"/>
      <c r="G56" s="134"/>
      <c r="H56" s="213">
        <f t="shared" si="4"/>
        <v>0</v>
      </c>
      <c r="I56" s="191">
        <f t="shared" ref="I56:I61" si="336">I55+H56</f>
        <v>0</v>
      </c>
      <c r="J56" s="133"/>
      <c r="K56" s="134"/>
      <c r="L56" s="213">
        <f t="shared" si="5"/>
        <v>0</v>
      </c>
      <c r="M56" s="191">
        <f t="shared" ref="M56:M61" si="337">M55+L56</f>
        <v>0</v>
      </c>
      <c r="N56" s="133"/>
      <c r="O56" s="134"/>
      <c r="P56" s="213">
        <f t="shared" si="7"/>
        <v>0</v>
      </c>
      <c r="Q56" s="191">
        <f t="shared" ref="Q56:Q61" si="338">Q55+P56</f>
        <v>0</v>
      </c>
      <c r="R56" s="133"/>
      <c r="S56" s="134"/>
      <c r="T56" s="213">
        <f t="shared" si="9"/>
        <v>0</v>
      </c>
      <c r="U56" s="191">
        <f t="shared" ref="U56:U61" si="339">U55+T56</f>
        <v>0</v>
      </c>
      <c r="V56" s="133"/>
      <c r="W56" s="134"/>
      <c r="X56" s="213">
        <f t="shared" si="11"/>
        <v>0</v>
      </c>
      <c r="Y56" s="191">
        <f t="shared" ref="Y56:Y61" si="340">Y55+X56</f>
        <v>0</v>
      </c>
      <c r="Z56" s="133"/>
      <c r="AA56" s="134"/>
      <c r="AB56" s="213">
        <f t="shared" si="13"/>
        <v>0</v>
      </c>
      <c r="AC56" s="191">
        <f t="shared" ref="AC56:AC61" si="341">AC55+AB56</f>
        <v>0</v>
      </c>
      <c r="AD56" s="133"/>
      <c r="AE56" s="134"/>
      <c r="AF56" s="213">
        <f t="shared" si="15"/>
        <v>0</v>
      </c>
      <c r="AG56" s="191">
        <f t="shared" ref="AG56:AG61" si="342">AG55+AF56</f>
        <v>0</v>
      </c>
      <c r="AH56" s="133"/>
      <c r="AI56" s="134"/>
      <c r="AJ56" s="213">
        <f t="shared" si="17"/>
        <v>0</v>
      </c>
      <c r="AK56" s="191">
        <f t="shared" ref="AK56:AK61" si="343">AK55+AJ56</f>
        <v>0</v>
      </c>
      <c r="AL56" s="133"/>
      <c r="AM56" s="134"/>
      <c r="AN56" s="213">
        <f t="shared" si="19"/>
        <v>0</v>
      </c>
      <c r="AO56" s="191">
        <f t="shared" ref="AO56:AO61" si="344">AO55+AN56</f>
        <v>0</v>
      </c>
      <c r="AP56" s="133"/>
      <c r="AQ56" s="134"/>
      <c r="AR56" s="213">
        <f t="shared" si="21"/>
        <v>0</v>
      </c>
      <c r="AS56" s="191">
        <f t="shared" ref="AS56:AS61" si="345">AS55+AR56</f>
        <v>0</v>
      </c>
      <c r="AT56" s="133"/>
      <c r="AU56" s="134"/>
      <c r="AV56" s="213">
        <f t="shared" si="23"/>
        <v>0</v>
      </c>
      <c r="AW56" s="191">
        <f t="shared" ref="AW56:AW61" si="346">AW55+AV56</f>
        <v>0</v>
      </c>
      <c r="AX56" s="133"/>
      <c r="AY56" s="134"/>
      <c r="AZ56" s="213">
        <f t="shared" si="25"/>
        <v>0</v>
      </c>
      <c r="BA56" s="191">
        <f t="shared" ref="BA56:BA61" si="347">BA55+AZ56</f>
        <v>0</v>
      </c>
      <c r="BB56" s="133"/>
      <c r="BC56" s="134"/>
      <c r="BD56" s="213">
        <f t="shared" si="27"/>
        <v>0</v>
      </c>
      <c r="BE56" s="191">
        <f t="shared" ref="BE56:BE61" si="348">BE55+BD56</f>
        <v>0</v>
      </c>
      <c r="BF56" s="133"/>
      <c r="BG56" s="134"/>
      <c r="BH56" s="213">
        <f t="shared" si="29"/>
        <v>0</v>
      </c>
      <c r="BI56" s="191">
        <f t="shared" ref="BI56:BI61" si="349">BI55+BH56</f>
        <v>0</v>
      </c>
      <c r="BJ56" s="133"/>
      <c r="BK56" s="134"/>
      <c r="BL56" s="213">
        <f t="shared" si="31"/>
        <v>0</v>
      </c>
      <c r="BM56" s="191">
        <f t="shared" ref="BM56:BM61" si="350">BM55+BL56</f>
        <v>0</v>
      </c>
      <c r="BN56" s="133"/>
      <c r="BO56" s="134"/>
      <c r="BP56" s="213">
        <f t="shared" si="33"/>
        <v>0</v>
      </c>
      <c r="BQ56" s="191">
        <f t="shared" ref="BQ56:BQ61" si="351">BQ55+BP56</f>
        <v>0</v>
      </c>
      <c r="BR56" s="133"/>
      <c r="BS56" s="134"/>
      <c r="BT56" s="213">
        <f t="shared" si="35"/>
        <v>0</v>
      </c>
      <c r="BU56" s="191">
        <f t="shared" ref="BU56:BU61" si="352">BU55+BT56</f>
        <v>0</v>
      </c>
      <c r="BV56" s="133"/>
      <c r="BW56" s="134"/>
      <c r="BX56" s="213">
        <f t="shared" si="37"/>
        <v>0</v>
      </c>
      <c r="BY56" s="191">
        <f t="shared" ref="BY56:BY61" si="353">BY55+BX56</f>
        <v>0</v>
      </c>
      <c r="BZ56" s="133"/>
      <c r="CA56" s="134"/>
      <c r="CB56" s="213">
        <f t="shared" si="39"/>
        <v>0</v>
      </c>
      <c r="CC56" s="191">
        <f t="shared" ref="CC56:CC61" si="354">CC55+CB56</f>
        <v>0</v>
      </c>
      <c r="CD56" s="133"/>
      <c r="CE56" s="134"/>
      <c r="CF56" s="213">
        <f t="shared" si="41"/>
        <v>0</v>
      </c>
      <c r="CG56" s="191">
        <f t="shared" ref="CG56:CG61" si="355">CG55+CF56</f>
        <v>0</v>
      </c>
      <c r="CH56" s="133"/>
      <c r="CI56" s="134"/>
      <c r="CJ56" s="213">
        <f t="shared" si="43"/>
        <v>0</v>
      </c>
      <c r="CK56" s="191">
        <f t="shared" ref="CK56:CK61" si="356">CK55+CJ56</f>
        <v>0</v>
      </c>
      <c r="CL56" s="133"/>
      <c r="CM56" s="134"/>
      <c r="CN56" s="213">
        <f t="shared" si="45"/>
        <v>0</v>
      </c>
      <c r="CO56" s="191">
        <f t="shared" ref="CO56:CO61" si="357">CO55+CN56</f>
        <v>0</v>
      </c>
      <c r="CP56" s="133"/>
      <c r="CQ56" s="134"/>
      <c r="CR56" s="213">
        <f t="shared" si="47"/>
        <v>0</v>
      </c>
      <c r="CS56" s="191">
        <f t="shared" ref="CS56:CS61" si="358">CS55+CR56</f>
        <v>0</v>
      </c>
      <c r="CT56" s="133"/>
      <c r="CU56" s="134"/>
      <c r="CV56" s="213">
        <f t="shared" si="49"/>
        <v>0</v>
      </c>
      <c r="CW56" s="191">
        <f t="shared" ref="CW56:CW61" si="359">CW55+CV56</f>
        <v>0</v>
      </c>
      <c r="CX56" s="133"/>
      <c r="CY56" s="134"/>
      <c r="CZ56" s="213">
        <f t="shared" si="51"/>
        <v>0</v>
      </c>
      <c r="DA56" s="191">
        <f t="shared" ref="DA56:DA61" si="360">DA55+CZ56</f>
        <v>0</v>
      </c>
      <c r="DB56" s="133"/>
      <c r="DC56" s="134"/>
      <c r="DD56" s="213">
        <f t="shared" si="53"/>
        <v>0</v>
      </c>
      <c r="DE56" s="191">
        <f t="shared" ref="DE56:DE61" si="361">DE55+DD56</f>
        <v>0</v>
      </c>
      <c r="DF56" s="133"/>
      <c r="DG56" s="134"/>
      <c r="DH56" s="213">
        <f t="shared" si="55"/>
        <v>0</v>
      </c>
      <c r="DI56" s="191">
        <f t="shared" ref="DI56:DI61" si="362">DI55+DH56</f>
        <v>0</v>
      </c>
      <c r="DJ56" s="133"/>
      <c r="DK56" s="134"/>
      <c r="DL56" s="213">
        <f t="shared" si="57"/>
        <v>0</v>
      </c>
      <c r="DM56" s="191">
        <f t="shared" ref="DM56:DM61" si="363">DM55+DL56</f>
        <v>0</v>
      </c>
      <c r="DN56" s="133"/>
      <c r="DO56" s="134"/>
      <c r="DP56" s="213">
        <f t="shared" si="59"/>
        <v>0</v>
      </c>
      <c r="DQ56" s="191">
        <f t="shared" ref="DQ56:DQ61" si="364">DQ55+DP56</f>
        <v>0</v>
      </c>
      <c r="DR56" s="133"/>
      <c r="DS56" s="134"/>
      <c r="DT56" s="213">
        <f t="shared" si="61"/>
        <v>0</v>
      </c>
      <c r="DU56" s="191">
        <f t="shared" ref="DU56:DU61" si="365">DU55+DT56</f>
        <v>0</v>
      </c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</row>
    <row r="57" spans="2:215" s="138" customFormat="1" ht="16.5" thickBot="1" x14ac:dyDescent="0.3">
      <c r="B57" s="132">
        <f t="shared" si="0"/>
        <v>4</v>
      </c>
      <c r="C57" s="132">
        <f t="shared" si="1"/>
        <v>8</v>
      </c>
      <c r="D57" s="132">
        <f t="shared" si="2"/>
        <v>2</v>
      </c>
      <c r="E57" s="212">
        <f t="shared" si="3"/>
        <v>43517</v>
      </c>
      <c r="F57" s="133"/>
      <c r="G57" s="134"/>
      <c r="H57" s="213">
        <f t="shared" si="4"/>
        <v>0</v>
      </c>
      <c r="I57" s="191">
        <f t="shared" si="336"/>
        <v>0</v>
      </c>
      <c r="J57" s="133"/>
      <c r="K57" s="134"/>
      <c r="L57" s="213">
        <f t="shared" si="5"/>
        <v>0</v>
      </c>
      <c r="M57" s="191">
        <f t="shared" si="337"/>
        <v>0</v>
      </c>
      <c r="N57" s="133"/>
      <c r="O57" s="134"/>
      <c r="P57" s="213">
        <f t="shared" si="7"/>
        <v>0</v>
      </c>
      <c r="Q57" s="191">
        <f t="shared" si="338"/>
        <v>0</v>
      </c>
      <c r="R57" s="133"/>
      <c r="S57" s="134"/>
      <c r="T57" s="213">
        <f t="shared" si="9"/>
        <v>0</v>
      </c>
      <c r="U57" s="191">
        <f t="shared" si="339"/>
        <v>0</v>
      </c>
      <c r="V57" s="133"/>
      <c r="W57" s="134"/>
      <c r="X57" s="213">
        <f t="shared" si="11"/>
        <v>0</v>
      </c>
      <c r="Y57" s="191">
        <f t="shared" si="340"/>
        <v>0</v>
      </c>
      <c r="Z57" s="133"/>
      <c r="AA57" s="134"/>
      <c r="AB57" s="213">
        <f t="shared" si="13"/>
        <v>0</v>
      </c>
      <c r="AC57" s="191">
        <f t="shared" si="341"/>
        <v>0</v>
      </c>
      <c r="AD57" s="133"/>
      <c r="AE57" s="134"/>
      <c r="AF57" s="213">
        <f t="shared" si="15"/>
        <v>0</v>
      </c>
      <c r="AG57" s="191">
        <f t="shared" si="342"/>
        <v>0</v>
      </c>
      <c r="AH57" s="133"/>
      <c r="AI57" s="134"/>
      <c r="AJ57" s="213">
        <f t="shared" si="17"/>
        <v>0</v>
      </c>
      <c r="AK57" s="191">
        <f t="shared" si="343"/>
        <v>0</v>
      </c>
      <c r="AL57" s="133"/>
      <c r="AM57" s="134"/>
      <c r="AN57" s="213">
        <f t="shared" si="19"/>
        <v>0</v>
      </c>
      <c r="AO57" s="191">
        <f t="shared" si="344"/>
        <v>0</v>
      </c>
      <c r="AP57" s="133"/>
      <c r="AQ57" s="134"/>
      <c r="AR57" s="213">
        <f t="shared" si="21"/>
        <v>0</v>
      </c>
      <c r="AS57" s="191">
        <f t="shared" si="345"/>
        <v>0</v>
      </c>
      <c r="AT57" s="133"/>
      <c r="AU57" s="134"/>
      <c r="AV57" s="213">
        <f t="shared" si="23"/>
        <v>0</v>
      </c>
      <c r="AW57" s="191">
        <f t="shared" si="346"/>
        <v>0</v>
      </c>
      <c r="AX57" s="133"/>
      <c r="AY57" s="134"/>
      <c r="AZ57" s="213">
        <f t="shared" si="25"/>
        <v>0</v>
      </c>
      <c r="BA57" s="191">
        <f t="shared" si="347"/>
        <v>0</v>
      </c>
      <c r="BB57" s="133"/>
      <c r="BC57" s="134"/>
      <c r="BD57" s="213">
        <f t="shared" si="27"/>
        <v>0</v>
      </c>
      <c r="BE57" s="191">
        <f t="shared" si="348"/>
        <v>0</v>
      </c>
      <c r="BF57" s="133"/>
      <c r="BG57" s="134"/>
      <c r="BH57" s="213">
        <f t="shared" si="29"/>
        <v>0</v>
      </c>
      <c r="BI57" s="191">
        <f t="shared" si="349"/>
        <v>0</v>
      </c>
      <c r="BJ57" s="133"/>
      <c r="BK57" s="134"/>
      <c r="BL57" s="213">
        <f t="shared" si="31"/>
        <v>0</v>
      </c>
      <c r="BM57" s="191">
        <f t="shared" si="350"/>
        <v>0</v>
      </c>
      <c r="BN57" s="133"/>
      <c r="BO57" s="134"/>
      <c r="BP57" s="213">
        <f t="shared" si="33"/>
        <v>0</v>
      </c>
      <c r="BQ57" s="191">
        <f t="shared" si="351"/>
        <v>0</v>
      </c>
      <c r="BR57" s="133"/>
      <c r="BS57" s="134"/>
      <c r="BT57" s="213">
        <f t="shared" si="35"/>
        <v>0</v>
      </c>
      <c r="BU57" s="191">
        <f t="shared" si="352"/>
        <v>0</v>
      </c>
      <c r="BV57" s="133"/>
      <c r="BW57" s="134"/>
      <c r="BX57" s="213">
        <f t="shared" si="37"/>
        <v>0</v>
      </c>
      <c r="BY57" s="191">
        <f t="shared" si="353"/>
        <v>0</v>
      </c>
      <c r="BZ57" s="133"/>
      <c r="CA57" s="134"/>
      <c r="CB57" s="213">
        <f t="shared" si="39"/>
        <v>0</v>
      </c>
      <c r="CC57" s="191">
        <f t="shared" si="354"/>
        <v>0</v>
      </c>
      <c r="CD57" s="133"/>
      <c r="CE57" s="134"/>
      <c r="CF57" s="213">
        <f t="shared" si="41"/>
        <v>0</v>
      </c>
      <c r="CG57" s="191">
        <f t="shared" si="355"/>
        <v>0</v>
      </c>
      <c r="CH57" s="133"/>
      <c r="CI57" s="134"/>
      <c r="CJ57" s="213">
        <f t="shared" si="43"/>
        <v>0</v>
      </c>
      <c r="CK57" s="191">
        <f t="shared" si="356"/>
        <v>0</v>
      </c>
      <c r="CL57" s="133"/>
      <c r="CM57" s="134"/>
      <c r="CN57" s="213">
        <f t="shared" si="45"/>
        <v>0</v>
      </c>
      <c r="CO57" s="191">
        <f t="shared" si="357"/>
        <v>0</v>
      </c>
      <c r="CP57" s="133"/>
      <c r="CQ57" s="134"/>
      <c r="CR57" s="213">
        <f t="shared" si="47"/>
        <v>0</v>
      </c>
      <c r="CS57" s="191">
        <f t="shared" si="358"/>
        <v>0</v>
      </c>
      <c r="CT57" s="133"/>
      <c r="CU57" s="134"/>
      <c r="CV57" s="213">
        <f t="shared" si="49"/>
        <v>0</v>
      </c>
      <c r="CW57" s="191">
        <f t="shared" si="359"/>
        <v>0</v>
      </c>
      <c r="CX57" s="133"/>
      <c r="CY57" s="134"/>
      <c r="CZ57" s="213">
        <f t="shared" si="51"/>
        <v>0</v>
      </c>
      <c r="DA57" s="191">
        <f t="shared" si="360"/>
        <v>0</v>
      </c>
      <c r="DB57" s="133"/>
      <c r="DC57" s="134"/>
      <c r="DD57" s="213">
        <f t="shared" si="53"/>
        <v>0</v>
      </c>
      <c r="DE57" s="191">
        <f t="shared" si="361"/>
        <v>0</v>
      </c>
      <c r="DF57" s="133"/>
      <c r="DG57" s="134"/>
      <c r="DH57" s="213">
        <f t="shared" si="55"/>
        <v>0</v>
      </c>
      <c r="DI57" s="191">
        <f t="shared" si="362"/>
        <v>0</v>
      </c>
      <c r="DJ57" s="133"/>
      <c r="DK57" s="134"/>
      <c r="DL57" s="213">
        <f t="shared" si="57"/>
        <v>0</v>
      </c>
      <c r="DM57" s="191">
        <f t="shared" si="363"/>
        <v>0</v>
      </c>
      <c r="DN57" s="133"/>
      <c r="DO57" s="134"/>
      <c r="DP57" s="213">
        <f t="shared" si="59"/>
        <v>0</v>
      </c>
      <c r="DQ57" s="191">
        <f t="shared" si="364"/>
        <v>0</v>
      </c>
      <c r="DR57" s="133"/>
      <c r="DS57" s="134"/>
      <c r="DT57" s="213">
        <f t="shared" si="61"/>
        <v>0</v>
      </c>
      <c r="DU57" s="191">
        <f t="shared" si="365"/>
        <v>0</v>
      </c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</row>
    <row r="58" spans="2:215" s="138" customFormat="1" ht="16.5" thickBot="1" x14ac:dyDescent="0.3">
      <c r="B58" s="132">
        <f t="shared" si="0"/>
        <v>5</v>
      </c>
      <c r="C58" s="132">
        <f t="shared" si="1"/>
        <v>8</v>
      </c>
      <c r="D58" s="132">
        <f t="shared" si="2"/>
        <v>2</v>
      </c>
      <c r="E58" s="212">
        <f t="shared" si="3"/>
        <v>43518</v>
      </c>
      <c r="F58" s="133"/>
      <c r="G58" s="134"/>
      <c r="H58" s="213">
        <f t="shared" si="4"/>
        <v>0</v>
      </c>
      <c r="I58" s="191">
        <f t="shared" si="336"/>
        <v>0</v>
      </c>
      <c r="J58" s="133"/>
      <c r="K58" s="134"/>
      <c r="L58" s="213">
        <f t="shared" si="5"/>
        <v>0</v>
      </c>
      <c r="M58" s="191">
        <f t="shared" si="337"/>
        <v>0</v>
      </c>
      <c r="N58" s="133"/>
      <c r="O58" s="134"/>
      <c r="P58" s="213">
        <f t="shared" si="7"/>
        <v>0</v>
      </c>
      <c r="Q58" s="191">
        <f t="shared" si="338"/>
        <v>0</v>
      </c>
      <c r="R58" s="133"/>
      <c r="S58" s="134"/>
      <c r="T58" s="213">
        <f t="shared" si="9"/>
        <v>0</v>
      </c>
      <c r="U58" s="191">
        <f t="shared" si="339"/>
        <v>0</v>
      </c>
      <c r="V58" s="133"/>
      <c r="W58" s="134"/>
      <c r="X58" s="213">
        <f t="shared" si="11"/>
        <v>0</v>
      </c>
      <c r="Y58" s="191">
        <f t="shared" si="340"/>
        <v>0</v>
      </c>
      <c r="Z58" s="133"/>
      <c r="AA58" s="134"/>
      <c r="AB58" s="213">
        <f t="shared" si="13"/>
        <v>0</v>
      </c>
      <c r="AC58" s="191">
        <f t="shared" si="341"/>
        <v>0</v>
      </c>
      <c r="AD58" s="133"/>
      <c r="AE58" s="134"/>
      <c r="AF58" s="213">
        <f t="shared" si="15"/>
        <v>0</v>
      </c>
      <c r="AG58" s="191">
        <f t="shared" si="342"/>
        <v>0</v>
      </c>
      <c r="AH58" s="133"/>
      <c r="AI58" s="134"/>
      <c r="AJ58" s="213">
        <f t="shared" si="17"/>
        <v>0</v>
      </c>
      <c r="AK58" s="191">
        <f t="shared" si="343"/>
        <v>0</v>
      </c>
      <c r="AL58" s="133"/>
      <c r="AM58" s="134"/>
      <c r="AN58" s="213">
        <f t="shared" si="19"/>
        <v>0</v>
      </c>
      <c r="AO58" s="191">
        <f t="shared" si="344"/>
        <v>0</v>
      </c>
      <c r="AP58" s="133"/>
      <c r="AQ58" s="134"/>
      <c r="AR58" s="213">
        <f t="shared" si="21"/>
        <v>0</v>
      </c>
      <c r="AS58" s="191">
        <f t="shared" si="345"/>
        <v>0</v>
      </c>
      <c r="AT58" s="133"/>
      <c r="AU58" s="134"/>
      <c r="AV58" s="213">
        <f t="shared" si="23"/>
        <v>0</v>
      </c>
      <c r="AW58" s="191">
        <f t="shared" si="346"/>
        <v>0</v>
      </c>
      <c r="AX58" s="133"/>
      <c r="AY58" s="134"/>
      <c r="AZ58" s="213">
        <f t="shared" si="25"/>
        <v>0</v>
      </c>
      <c r="BA58" s="191">
        <f t="shared" si="347"/>
        <v>0</v>
      </c>
      <c r="BB58" s="133"/>
      <c r="BC58" s="134"/>
      <c r="BD58" s="213">
        <f t="shared" si="27"/>
        <v>0</v>
      </c>
      <c r="BE58" s="191">
        <f t="shared" si="348"/>
        <v>0</v>
      </c>
      <c r="BF58" s="133"/>
      <c r="BG58" s="134"/>
      <c r="BH58" s="213">
        <f t="shared" si="29"/>
        <v>0</v>
      </c>
      <c r="BI58" s="191">
        <f t="shared" si="349"/>
        <v>0</v>
      </c>
      <c r="BJ58" s="133"/>
      <c r="BK58" s="134"/>
      <c r="BL58" s="213">
        <f t="shared" si="31"/>
        <v>0</v>
      </c>
      <c r="BM58" s="191">
        <f t="shared" si="350"/>
        <v>0</v>
      </c>
      <c r="BN58" s="133"/>
      <c r="BO58" s="134"/>
      <c r="BP58" s="213">
        <f t="shared" si="33"/>
        <v>0</v>
      </c>
      <c r="BQ58" s="191">
        <f t="shared" si="351"/>
        <v>0</v>
      </c>
      <c r="BR58" s="133"/>
      <c r="BS58" s="134"/>
      <c r="BT58" s="213">
        <f t="shared" si="35"/>
        <v>0</v>
      </c>
      <c r="BU58" s="191">
        <f t="shared" si="352"/>
        <v>0</v>
      </c>
      <c r="BV58" s="133"/>
      <c r="BW58" s="134"/>
      <c r="BX58" s="213">
        <f t="shared" si="37"/>
        <v>0</v>
      </c>
      <c r="BY58" s="191">
        <f t="shared" si="353"/>
        <v>0</v>
      </c>
      <c r="BZ58" s="133"/>
      <c r="CA58" s="134"/>
      <c r="CB58" s="213">
        <f t="shared" si="39"/>
        <v>0</v>
      </c>
      <c r="CC58" s="191">
        <f t="shared" si="354"/>
        <v>0</v>
      </c>
      <c r="CD58" s="133"/>
      <c r="CE58" s="134"/>
      <c r="CF58" s="213">
        <f t="shared" si="41"/>
        <v>0</v>
      </c>
      <c r="CG58" s="191">
        <f t="shared" si="355"/>
        <v>0</v>
      </c>
      <c r="CH58" s="133"/>
      <c r="CI58" s="134"/>
      <c r="CJ58" s="213">
        <f t="shared" si="43"/>
        <v>0</v>
      </c>
      <c r="CK58" s="191">
        <f t="shared" si="356"/>
        <v>0</v>
      </c>
      <c r="CL58" s="133"/>
      <c r="CM58" s="134"/>
      <c r="CN58" s="213">
        <f t="shared" si="45"/>
        <v>0</v>
      </c>
      <c r="CO58" s="191">
        <f t="shared" si="357"/>
        <v>0</v>
      </c>
      <c r="CP58" s="133"/>
      <c r="CQ58" s="134"/>
      <c r="CR58" s="213">
        <f t="shared" si="47"/>
        <v>0</v>
      </c>
      <c r="CS58" s="191">
        <f t="shared" si="358"/>
        <v>0</v>
      </c>
      <c r="CT58" s="133"/>
      <c r="CU58" s="134"/>
      <c r="CV58" s="213">
        <f t="shared" si="49"/>
        <v>0</v>
      </c>
      <c r="CW58" s="191">
        <f t="shared" si="359"/>
        <v>0</v>
      </c>
      <c r="CX58" s="133"/>
      <c r="CY58" s="134"/>
      <c r="CZ58" s="213">
        <f t="shared" si="51"/>
        <v>0</v>
      </c>
      <c r="DA58" s="191">
        <f t="shared" si="360"/>
        <v>0</v>
      </c>
      <c r="DB58" s="133"/>
      <c r="DC58" s="134"/>
      <c r="DD58" s="213">
        <f t="shared" si="53"/>
        <v>0</v>
      </c>
      <c r="DE58" s="191">
        <f t="shared" si="361"/>
        <v>0</v>
      </c>
      <c r="DF58" s="133"/>
      <c r="DG58" s="134"/>
      <c r="DH58" s="213">
        <f t="shared" si="55"/>
        <v>0</v>
      </c>
      <c r="DI58" s="191">
        <f t="shared" si="362"/>
        <v>0</v>
      </c>
      <c r="DJ58" s="133"/>
      <c r="DK58" s="134"/>
      <c r="DL58" s="213">
        <f t="shared" si="57"/>
        <v>0</v>
      </c>
      <c r="DM58" s="191">
        <f t="shared" si="363"/>
        <v>0</v>
      </c>
      <c r="DN58" s="133"/>
      <c r="DO58" s="134"/>
      <c r="DP58" s="213">
        <f t="shared" si="59"/>
        <v>0</v>
      </c>
      <c r="DQ58" s="191">
        <f t="shared" si="364"/>
        <v>0</v>
      </c>
      <c r="DR58" s="133"/>
      <c r="DS58" s="134"/>
      <c r="DT58" s="213">
        <f t="shared" si="61"/>
        <v>0</v>
      </c>
      <c r="DU58" s="191">
        <f t="shared" si="365"/>
        <v>0</v>
      </c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</row>
    <row r="59" spans="2:215" s="138" customFormat="1" ht="16.5" thickBot="1" x14ac:dyDescent="0.3">
      <c r="B59" s="132">
        <f t="shared" si="0"/>
        <v>6</v>
      </c>
      <c r="C59" s="132">
        <f t="shared" si="1"/>
        <v>8</v>
      </c>
      <c r="D59" s="132">
        <f t="shared" si="2"/>
        <v>2</v>
      </c>
      <c r="E59" s="212">
        <f t="shared" si="3"/>
        <v>43519</v>
      </c>
      <c r="F59" s="133"/>
      <c r="G59" s="134"/>
      <c r="H59" s="213">
        <f t="shared" si="4"/>
        <v>0</v>
      </c>
      <c r="I59" s="191">
        <f t="shared" si="336"/>
        <v>0</v>
      </c>
      <c r="J59" s="133"/>
      <c r="K59" s="134"/>
      <c r="L59" s="213">
        <f t="shared" si="5"/>
        <v>0</v>
      </c>
      <c r="M59" s="191">
        <f t="shared" si="337"/>
        <v>0</v>
      </c>
      <c r="N59" s="133"/>
      <c r="O59" s="134"/>
      <c r="P59" s="213">
        <f t="shared" si="7"/>
        <v>0</v>
      </c>
      <c r="Q59" s="191">
        <f t="shared" si="338"/>
        <v>0</v>
      </c>
      <c r="R59" s="133"/>
      <c r="S59" s="134"/>
      <c r="T59" s="213">
        <f t="shared" si="9"/>
        <v>0</v>
      </c>
      <c r="U59" s="191">
        <f t="shared" si="339"/>
        <v>0</v>
      </c>
      <c r="V59" s="133"/>
      <c r="W59" s="134"/>
      <c r="X59" s="213">
        <f t="shared" si="11"/>
        <v>0</v>
      </c>
      <c r="Y59" s="191">
        <f t="shared" si="340"/>
        <v>0</v>
      </c>
      <c r="Z59" s="133"/>
      <c r="AA59" s="134"/>
      <c r="AB59" s="213">
        <f t="shared" si="13"/>
        <v>0</v>
      </c>
      <c r="AC59" s="191">
        <f t="shared" si="341"/>
        <v>0</v>
      </c>
      <c r="AD59" s="133"/>
      <c r="AE59" s="134"/>
      <c r="AF59" s="213">
        <f t="shared" si="15"/>
        <v>0</v>
      </c>
      <c r="AG59" s="191">
        <f t="shared" si="342"/>
        <v>0</v>
      </c>
      <c r="AH59" s="133"/>
      <c r="AI59" s="134"/>
      <c r="AJ59" s="213">
        <f t="shared" si="17"/>
        <v>0</v>
      </c>
      <c r="AK59" s="191">
        <f t="shared" si="343"/>
        <v>0</v>
      </c>
      <c r="AL59" s="133"/>
      <c r="AM59" s="134"/>
      <c r="AN59" s="213">
        <f t="shared" si="19"/>
        <v>0</v>
      </c>
      <c r="AO59" s="191">
        <f t="shared" si="344"/>
        <v>0</v>
      </c>
      <c r="AP59" s="133"/>
      <c r="AQ59" s="134"/>
      <c r="AR59" s="213">
        <f t="shared" si="21"/>
        <v>0</v>
      </c>
      <c r="AS59" s="191">
        <f t="shared" si="345"/>
        <v>0</v>
      </c>
      <c r="AT59" s="133"/>
      <c r="AU59" s="134"/>
      <c r="AV59" s="213">
        <f t="shared" si="23"/>
        <v>0</v>
      </c>
      <c r="AW59" s="191">
        <f t="shared" si="346"/>
        <v>0</v>
      </c>
      <c r="AX59" s="133"/>
      <c r="AY59" s="134"/>
      <c r="AZ59" s="213">
        <f t="shared" si="25"/>
        <v>0</v>
      </c>
      <c r="BA59" s="191">
        <f t="shared" si="347"/>
        <v>0</v>
      </c>
      <c r="BB59" s="133"/>
      <c r="BC59" s="134"/>
      <c r="BD59" s="213">
        <f t="shared" si="27"/>
        <v>0</v>
      </c>
      <c r="BE59" s="191">
        <f t="shared" si="348"/>
        <v>0</v>
      </c>
      <c r="BF59" s="133"/>
      <c r="BG59" s="134"/>
      <c r="BH59" s="213">
        <f t="shared" si="29"/>
        <v>0</v>
      </c>
      <c r="BI59" s="191">
        <f t="shared" si="349"/>
        <v>0</v>
      </c>
      <c r="BJ59" s="133"/>
      <c r="BK59" s="134"/>
      <c r="BL59" s="213">
        <f t="shared" si="31"/>
        <v>0</v>
      </c>
      <c r="BM59" s="191">
        <f t="shared" si="350"/>
        <v>0</v>
      </c>
      <c r="BN59" s="133"/>
      <c r="BO59" s="134"/>
      <c r="BP59" s="213">
        <f t="shared" si="33"/>
        <v>0</v>
      </c>
      <c r="BQ59" s="191">
        <f t="shared" si="351"/>
        <v>0</v>
      </c>
      <c r="BR59" s="133"/>
      <c r="BS59" s="134"/>
      <c r="BT59" s="213">
        <f t="shared" si="35"/>
        <v>0</v>
      </c>
      <c r="BU59" s="191">
        <f t="shared" si="352"/>
        <v>0</v>
      </c>
      <c r="BV59" s="133"/>
      <c r="BW59" s="134"/>
      <c r="BX59" s="213">
        <f t="shared" si="37"/>
        <v>0</v>
      </c>
      <c r="BY59" s="191">
        <f t="shared" si="353"/>
        <v>0</v>
      </c>
      <c r="BZ59" s="133"/>
      <c r="CA59" s="134"/>
      <c r="CB59" s="213">
        <f t="shared" si="39"/>
        <v>0</v>
      </c>
      <c r="CC59" s="191">
        <f t="shared" si="354"/>
        <v>0</v>
      </c>
      <c r="CD59" s="133"/>
      <c r="CE59" s="134"/>
      <c r="CF59" s="213">
        <f t="shared" si="41"/>
        <v>0</v>
      </c>
      <c r="CG59" s="191">
        <f t="shared" si="355"/>
        <v>0</v>
      </c>
      <c r="CH59" s="133"/>
      <c r="CI59" s="134"/>
      <c r="CJ59" s="213">
        <f t="shared" si="43"/>
        <v>0</v>
      </c>
      <c r="CK59" s="191">
        <f t="shared" si="356"/>
        <v>0</v>
      </c>
      <c r="CL59" s="133"/>
      <c r="CM59" s="134"/>
      <c r="CN59" s="213">
        <f t="shared" si="45"/>
        <v>0</v>
      </c>
      <c r="CO59" s="191">
        <f t="shared" si="357"/>
        <v>0</v>
      </c>
      <c r="CP59" s="133"/>
      <c r="CQ59" s="134"/>
      <c r="CR59" s="213">
        <f t="shared" si="47"/>
        <v>0</v>
      </c>
      <c r="CS59" s="191">
        <f t="shared" si="358"/>
        <v>0</v>
      </c>
      <c r="CT59" s="133"/>
      <c r="CU59" s="134"/>
      <c r="CV59" s="213">
        <f t="shared" si="49"/>
        <v>0</v>
      </c>
      <c r="CW59" s="191">
        <f t="shared" si="359"/>
        <v>0</v>
      </c>
      <c r="CX59" s="133"/>
      <c r="CY59" s="134"/>
      <c r="CZ59" s="213">
        <f t="shared" si="51"/>
        <v>0</v>
      </c>
      <c r="DA59" s="191">
        <f t="shared" si="360"/>
        <v>0</v>
      </c>
      <c r="DB59" s="133"/>
      <c r="DC59" s="134"/>
      <c r="DD59" s="213">
        <f t="shared" si="53"/>
        <v>0</v>
      </c>
      <c r="DE59" s="191">
        <f t="shared" si="361"/>
        <v>0</v>
      </c>
      <c r="DF59" s="133"/>
      <c r="DG59" s="134"/>
      <c r="DH59" s="213">
        <f t="shared" si="55"/>
        <v>0</v>
      </c>
      <c r="DI59" s="191">
        <f t="shared" si="362"/>
        <v>0</v>
      </c>
      <c r="DJ59" s="133"/>
      <c r="DK59" s="134"/>
      <c r="DL59" s="213">
        <f t="shared" si="57"/>
        <v>0</v>
      </c>
      <c r="DM59" s="191">
        <f t="shared" si="363"/>
        <v>0</v>
      </c>
      <c r="DN59" s="133"/>
      <c r="DO59" s="134"/>
      <c r="DP59" s="213">
        <f t="shared" si="59"/>
        <v>0</v>
      </c>
      <c r="DQ59" s="191">
        <f t="shared" si="364"/>
        <v>0</v>
      </c>
      <c r="DR59" s="133"/>
      <c r="DS59" s="134"/>
      <c r="DT59" s="213">
        <f t="shared" si="61"/>
        <v>0</v>
      </c>
      <c r="DU59" s="191">
        <f t="shared" si="365"/>
        <v>0</v>
      </c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</row>
    <row r="60" spans="2:215" s="138" customFormat="1" ht="16.5" thickBot="1" x14ac:dyDescent="0.3">
      <c r="B60" s="132">
        <f t="shared" si="0"/>
        <v>7</v>
      </c>
      <c r="C60" s="132">
        <f t="shared" si="1"/>
        <v>8</v>
      </c>
      <c r="D60" s="132">
        <f t="shared" si="2"/>
        <v>2</v>
      </c>
      <c r="E60" s="212">
        <f t="shared" si="3"/>
        <v>43520</v>
      </c>
      <c r="F60" s="133"/>
      <c r="G60" s="134"/>
      <c r="H60" s="213">
        <f t="shared" si="4"/>
        <v>0</v>
      </c>
      <c r="I60" s="191">
        <f t="shared" si="336"/>
        <v>0</v>
      </c>
      <c r="J60" s="133"/>
      <c r="K60" s="134"/>
      <c r="L60" s="213">
        <f t="shared" si="5"/>
        <v>0</v>
      </c>
      <c r="M60" s="191">
        <f t="shared" si="337"/>
        <v>0</v>
      </c>
      <c r="N60" s="133"/>
      <c r="O60" s="134"/>
      <c r="P60" s="213">
        <f t="shared" si="7"/>
        <v>0</v>
      </c>
      <c r="Q60" s="191">
        <f t="shared" si="338"/>
        <v>0</v>
      </c>
      <c r="R60" s="133"/>
      <c r="S60" s="134"/>
      <c r="T60" s="213">
        <f t="shared" si="9"/>
        <v>0</v>
      </c>
      <c r="U60" s="191">
        <f t="shared" si="339"/>
        <v>0</v>
      </c>
      <c r="V60" s="133"/>
      <c r="W60" s="134"/>
      <c r="X60" s="213">
        <f t="shared" si="11"/>
        <v>0</v>
      </c>
      <c r="Y60" s="191">
        <f t="shared" si="340"/>
        <v>0</v>
      </c>
      <c r="Z60" s="133"/>
      <c r="AA60" s="134"/>
      <c r="AB60" s="213">
        <f t="shared" si="13"/>
        <v>0</v>
      </c>
      <c r="AC60" s="191">
        <f t="shared" si="341"/>
        <v>0</v>
      </c>
      <c r="AD60" s="133"/>
      <c r="AE60" s="134"/>
      <c r="AF60" s="213">
        <f t="shared" si="15"/>
        <v>0</v>
      </c>
      <c r="AG60" s="191">
        <f t="shared" si="342"/>
        <v>0</v>
      </c>
      <c r="AH60" s="133"/>
      <c r="AI60" s="134"/>
      <c r="AJ60" s="213">
        <f t="shared" si="17"/>
        <v>0</v>
      </c>
      <c r="AK60" s="191">
        <f t="shared" si="343"/>
        <v>0</v>
      </c>
      <c r="AL60" s="133"/>
      <c r="AM60" s="134"/>
      <c r="AN60" s="213">
        <f t="shared" si="19"/>
        <v>0</v>
      </c>
      <c r="AO60" s="191">
        <f t="shared" si="344"/>
        <v>0</v>
      </c>
      <c r="AP60" s="133"/>
      <c r="AQ60" s="134"/>
      <c r="AR60" s="213">
        <f t="shared" si="21"/>
        <v>0</v>
      </c>
      <c r="AS60" s="191">
        <f t="shared" si="345"/>
        <v>0</v>
      </c>
      <c r="AT60" s="133"/>
      <c r="AU60" s="134"/>
      <c r="AV60" s="213">
        <f t="shared" si="23"/>
        <v>0</v>
      </c>
      <c r="AW60" s="191">
        <f t="shared" si="346"/>
        <v>0</v>
      </c>
      <c r="AX60" s="133"/>
      <c r="AY60" s="134"/>
      <c r="AZ60" s="213">
        <f t="shared" si="25"/>
        <v>0</v>
      </c>
      <c r="BA60" s="191">
        <f t="shared" si="347"/>
        <v>0</v>
      </c>
      <c r="BB60" s="133"/>
      <c r="BC60" s="134"/>
      <c r="BD60" s="213">
        <f t="shared" si="27"/>
        <v>0</v>
      </c>
      <c r="BE60" s="191">
        <f t="shared" si="348"/>
        <v>0</v>
      </c>
      <c r="BF60" s="133"/>
      <c r="BG60" s="134"/>
      <c r="BH60" s="213">
        <f t="shared" si="29"/>
        <v>0</v>
      </c>
      <c r="BI60" s="191">
        <f t="shared" si="349"/>
        <v>0</v>
      </c>
      <c r="BJ60" s="133"/>
      <c r="BK60" s="134"/>
      <c r="BL60" s="213">
        <f t="shared" si="31"/>
        <v>0</v>
      </c>
      <c r="BM60" s="191">
        <f t="shared" si="350"/>
        <v>0</v>
      </c>
      <c r="BN60" s="133"/>
      <c r="BO60" s="134"/>
      <c r="BP60" s="213">
        <f t="shared" si="33"/>
        <v>0</v>
      </c>
      <c r="BQ60" s="191">
        <f t="shared" si="351"/>
        <v>0</v>
      </c>
      <c r="BR60" s="133"/>
      <c r="BS60" s="134"/>
      <c r="BT60" s="213">
        <f t="shared" si="35"/>
        <v>0</v>
      </c>
      <c r="BU60" s="191">
        <f t="shared" si="352"/>
        <v>0</v>
      </c>
      <c r="BV60" s="133"/>
      <c r="BW60" s="134"/>
      <c r="BX60" s="213">
        <f t="shared" si="37"/>
        <v>0</v>
      </c>
      <c r="BY60" s="191">
        <f t="shared" si="353"/>
        <v>0</v>
      </c>
      <c r="BZ60" s="133"/>
      <c r="CA60" s="134"/>
      <c r="CB60" s="213">
        <f t="shared" si="39"/>
        <v>0</v>
      </c>
      <c r="CC60" s="191">
        <f t="shared" si="354"/>
        <v>0</v>
      </c>
      <c r="CD60" s="133"/>
      <c r="CE60" s="134"/>
      <c r="CF60" s="213">
        <f t="shared" si="41"/>
        <v>0</v>
      </c>
      <c r="CG60" s="191">
        <f t="shared" si="355"/>
        <v>0</v>
      </c>
      <c r="CH60" s="133"/>
      <c r="CI60" s="134"/>
      <c r="CJ60" s="213">
        <f t="shared" si="43"/>
        <v>0</v>
      </c>
      <c r="CK60" s="191">
        <f t="shared" si="356"/>
        <v>0</v>
      </c>
      <c r="CL60" s="133"/>
      <c r="CM60" s="134"/>
      <c r="CN60" s="213">
        <f t="shared" si="45"/>
        <v>0</v>
      </c>
      <c r="CO60" s="191">
        <f t="shared" si="357"/>
        <v>0</v>
      </c>
      <c r="CP60" s="133"/>
      <c r="CQ60" s="134"/>
      <c r="CR60" s="213">
        <f t="shared" si="47"/>
        <v>0</v>
      </c>
      <c r="CS60" s="191">
        <f t="shared" si="358"/>
        <v>0</v>
      </c>
      <c r="CT60" s="133"/>
      <c r="CU60" s="134"/>
      <c r="CV60" s="213">
        <f t="shared" si="49"/>
        <v>0</v>
      </c>
      <c r="CW60" s="191">
        <f t="shared" si="359"/>
        <v>0</v>
      </c>
      <c r="CX60" s="133"/>
      <c r="CY60" s="134"/>
      <c r="CZ60" s="213">
        <f t="shared" si="51"/>
        <v>0</v>
      </c>
      <c r="DA60" s="191">
        <f t="shared" si="360"/>
        <v>0</v>
      </c>
      <c r="DB60" s="133"/>
      <c r="DC60" s="134"/>
      <c r="DD60" s="213">
        <f t="shared" si="53"/>
        <v>0</v>
      </c>
      <c r="DE60" s="191">
        <f t="shared" si="361"/>
        <v>0</v>
      </c>
      <c r="DF60" s="133"/>
      <c r="DG60" s="134"/>
      <c r="DH60" s="213">
        <f t="shared" si="55"/>
        <v>0</v>
      </c>
      <c r="DI60" s="191">
        <f t="shared" si="362"/>
        <v>0</v>
      </c>
      <c r="DJ60" s="133"/>
      <c r="DK60" s="134"/>
      <c r="DL60" s="213">
        <f t="shared" si="57"/>
        <v>0</v>
      </c>
      <c r="DM60" s="191">
        <f t="shared" si="363"/>
        <v>0</v>
      </c>
      <c r="DN60" s="133"/>
      <c r="DO60" s="134"/>
      <c r="DP60" s="213">
        <f t="shared" si="59"/>
        <v>0</v>
      </c>
      <c r="DQ60" s="191">
        <f t="shared" si="364"/>
        <v>0</v>
      </c>
      <c r="DR60" s="133"/>
      <c r="DS60" s="134"/>
      <c r="DT60" s="213">
        <f t="shared" si="61"/>
        <v>0</v>
      </c>
      <c r="DU60" s="191">
        <f t="shared" si="365"/>
        <v>0</v>
      </c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</row>
    <row r="61" spans="2:215" s="138" customFormat="1" ht="16.5" thickBot="1" x14ac:dyDescent="0.3">
      <c r="B61" s="132">
        <f t="shared" si="0"/>
        <v>1</v>
      </c>
      <c r="C61" s="132">
        <f t="shared" si="1"/>
        <v>9</v>
      </c>
      <c r="D61" s="132">
        <f t="shared" si="2"/>
        <v>2</v>
      </c>
      <c r="E61" s="212">
        <f t="shared" si="3"/>
        <v>43521</v>
      </c>
      <c r="F61" s="133"/>
      <c r="G61" s="134"/>
      <c r="H61" s="213">
        <f t="shared" si="4"/>
        <v>0</v>
      </c>
      <c r="I61" s="191">
        <f t="shared" si="336"/>
        <v>0</v>
      </c>
      <c r="J61" s="133"/>
      <c r="K61" s="134"/>
      <c r="L61" s="213">
        <f t="shared" si="5"/>
        <v>0</v>
      </c>
      <c r="M61" s="191">
        <f t="shared" si="337"/>
        <v>0</v>
      </c>
      <c r="N61" s="133"/>
      <c r="O61" s="134"/>
      <c r="P61" s="213">
        <f t="shared" si="7"/>
        <v>0</v>
      </c>
      <c r="Q61" s="191">
        <f t="shared" si="338"/>
        <v>0</v>
      </c>
      <c r="R61" s="133"/>
      <c r="S61" s="134"/>
      <c r="T61" s="213">
        <f t="shared" si="9"/>
        <v>0</v>
      </c>
      <c r="U61" s="191">
        <f t="shared" si="339"/>
        <v>0</v>
      </c>
      <c r="V61" s="133"/>
      <c r="W61" s="134"/>
      <c r="X61" s="213">
        <f t="shared" si="11"/>
        <v>0</v>
      </c>
      <c r="Y61" s="191">
        <f t="shared" si="340"/>
        <v>0</v>
      </c>
      <c r="Z61" s="133"/>
      <c r="AA61" s="134"/>
      <c r="AB61" s="213">
        <f t="shared" si="13"/>
        <v>0</v>
      </c>
      <c r="AC61" s="191">
        <f t="shared" si="341"/>
        <v>0</v>
      </c>
      <c r="AD61" s="133"/>
      <c r="AE61" s="134"/>
      <c r="AF61" s="213">
        <f t="shared" si="15"/>
        <v>0</v>
      </c>
      <c r="AG61" s="191">
        <f t="shared" si="342"/>
        <v>0</v>
      </c>
      <c r="AH61" s="133"/>
      <c r="AI61" s="134"/>
      <c r="AJ61" s="213">
        <f t="shared" si="17"/>
        <v>0</v>
      </c>
      <c r="AK61" s="191">
        <f t="shared" si="343"/>
        <v>0</v>
      </c>
      <c r="AL61" s="133"/>
      <c r="AM61" s="134"/>
      <c r="AN61" s="213">
        <f t="shared" si="19"/>
        <v>0</v>
      </c>
      <c r="AO61" s="191">
        <f t="shared" si="344"/>
        <v>0</v>
      </c>
      <c r="AP61" s="133"/>
      <c r="AQ61" s="134"/>
      <c r="AR61" s="213">
        <f t="shared" si="21"/>
        <v>0</v>
      </c>
      <c r="AS61" s="191">
        <f t="shared" si="345"/>
        <v>0</v>
      </c>
      <c r="AT61" s="133"/>
      <c r="AU61" s="134"/>
      <c r="AV61" s="213">
        <f t="shared" si="23"/>
        <v>0</v>
      </c>
      <c r="AW61" s="191">
        <f t="shared" si="346"/>
        <v>0</v>
      </c>
      <c r="AX61" s="133"/>
      <c r="AY61" s="134"/>
      <c r="AZ61" s="213">
        <f t="shared" si="25"/>
        <v>0</v>
      </c>
      <c r="BA61" s="191">
        <f t="shared" si="347"/>
        <v>0</v>
      </c>
      <c r="BB61" s="133"/>
      <c r="BC61" s="134"/>
      <c r="BD61" s="213">
        <f t="shared" si="27"/>
        <v>0</v>
      </c>
      <c r="BE61" s="191">
        <f t="shared" si="348"/>
        <v>0</v>
      </c>
      <c r="BF61" s="133"/>
      <c r="BG61" s="134"/>
      <c r="BH61" s="213">
        <f t="shared" si="29"/>
        <v>0</v>
      </c>
      <c r="BI61" s="191">
        <f t="shared" si="349"/>
        <v>0</v>
      </c>
      <c r="BJ61" s="133"/>
      <c r="BK61" s="134"/>
      <c r="BL61" s="213">
        <f t="shared" si="31"/>
        <v>0</v>
      </c>
      <c r="BM61" s="191">
        <f t="shared" si="350"/>
        <v>0</v>
      </c>
      <c r="BN61" s="133"/>
      <c r="BO61" s="134"/>
      <c r="BP61" s="213">
        <f t="shared" si="33"/>
        <v>0</v>
      </c>
      <c r="BQ61" s="191">
        <f t="shared" si="351"/>
        <v>0</v>
      </c>
      <c r="BR61" s="133"/>
      <c r="BS61" s="134"/>
      <c r="BT61" s="213">
        <f t="shared" si="35"/>
        <v>0</v>
      </c>
      <c r="BU61" s="191">
        <f t="shared" si="352"/>
        <v>0</v>
      </c>
      <c r="BV61" s="133"/>
      <c r="BW61" s="134"/>
      <c r="BX61" s="213">
        <f t="shared" si="37"/>
        <v>0</v>
      </c>
      <c r="BY61" s="191">
        <f t="shared" si="353"/>
        <v>0</v>
      </c>
      <c r="BZ61" s="133"/>
      <c r="CA61" s="134"/>
      <c r="CB61" s="213">
        <f t="shared" si="39"/>
        <v>0</v>
      </c>
      <c r="CC61" s="191">
        <f t="shared" si="354"/>
        <v>0</v>
      </c>
      <c r="CD61" s="133"/>
      <c r="CE61" s="134"/>
      <c r="CF61" s="213">
        <f t="shared" si="41"/>
        <v>0</v>
      </c>
      <c r="CG61" s="191">
        <f t="shared" si="355"/>
        <v>0</v>
      </c>
      <c r="CH61" s="133"/>
      <c r="CI61" s="134"/>
      <c r="CJ61" s="213">
        <f t="shared" si="43"/>
        <v>0</v>
      </c>
      <c r="CK61" s="191">
        <f t="shared" si="356"/>
        <v>0</v>
      </c>
      <c r="CL61" s="133"/>
      <c r="CM61" s="134"/>
      <c r="CN61" s="213">
        <f t="shared" si="45"/>
        <v>0</v>
      </c>
      <c r="CO61" s="191">
        <f t="shared" si="357"/>
        <v>0</v>
      </c>
      <c r="CP61" s="133"/>
      <c r="CQ61" s="134"/>
      <c r="CR61" s="213">
        <f t="shared" si="47"/>
        <v>0</v>
      </c>
      <c r="CS61" s="191">
        <f t="shared" si="358"/>
        <v>0</v>
      </c>
      <c r="CT61" s="133"/>
      <c r="CU61" s="134"/>
      <c r="CV61" s="213">
        <f t="shared" si="49"/>
        <v>0</v>
      </c>
      <c r="CW61" s="191">
        <f t="shared" si="359"/>
        <v>0</v>
      </c>
      <c r="CX61" s="133"/>
      <c r="CY61" s="134"/>
      <c r="CZ61" s="213">
        <f t="shared" si="51"/>
        <v>0</v>
      </c>
      <c r="DA61" s="191">
        <f t="shared" si="360"/>
        <v>0</v>
      </c>
      <c r="DB61" s="133"/>
      <c r="DC61" s="134"/>
      <c r="DD61" s="213">
        <f t="shared" si="53"/>
        <v>0</v>
      </c>
      <c r="DE61" s="191">
        <f t="shared" si="361"/>
        <v>0</v>
      </c>
      <c r="DF61" s="133"/>
      <c r="DG61" s="134"/>
      <c r="DH61" s="213">
        <f t="shared" si="55"/>
        <v>0</v>
      </c>
      <c r="DI61" s="191">
        <f t="shared" si="362"/>
        <v>0</v>
      </c>
      <c r="DJ61" s="133"/>
      <c r="DK61" s="134"/>
      <c r="DL61" s="213">
        <f t="shared" si="57"/>
        <v>0</v>
      </c>
      <c r="DM61" s="191">
        <f t="shared" si="363"/>
        <v>0</v>
      </c>
      <c r="DN61" s="133"/>
      <c r="DO61" s="134"/>
      <c r="DP61" s="213">
        <f t="shared" si="59"/>
        <v>0</v>
      </c>
      <c r="DQ61" s="191">
        <f t="shared" si="364"/>
        <v>0</v>
      </c>
      <c r="DR61" s="133"/>
      <c r="DS61" s="134"/>
      <c r="DT61" s="213">
        <f t="shared" si="61"/>
        <v>0</v>
      </c>
      <c r="DU61" s="191">
        <f t="shared" si="365"/>
        <v>0</v>
      </c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</row>
    <row r="62" spans="2:215" s="138" customFormat="1" ht="16.5" thickBot="1" x14ac:dyDescent="0.3">
      <c r="B62" s="132">
        <f t="shared" si="0"/>
        <v>2</v>
      </c>
      <c r="C62" s="132">
        <f t="shared" si="1"/>
        <v>9</v>
      </c>
      <c r="D62" s="132">
        <f t="shared" si="2"/>
        <v>2</v>
      </c>
      <c r="E62" s="212">
        <f t="shared" si="3"/>
        <v>43522</v>
      </c>
      <c r="F62" s="133"/>
      <c r="G62" s="134"/>
      <c r="H62" s="213">
        <f t="shared" si="4"/>
        <v>0</v>
      </c>
      <c r="I62" s="191">
        <f t="shared" si="244"/>
        <v>0</v>
      </c>
      <c r="J62" s="133"/>
      <c r="K62" s="134"/>
      <c r="L62" s="213">
        <f t="shared" si="5"/>
        <v>0</v>
      </c>
      <c r="M62" s="191">
        <f t="shared" si="245"/>
        <v>0</v>
      </c>
      <c r="N62" s="133"/>
      <c r="O62" s="134"/>
      <c r="P62" s="213">
        <f t="shared" si="7"/>
        <v>0</v>
      </c>
      <c r="Q62" s="191">
        <f t="shared" si="246"/>
        <v>0</v>
      </c>
      <c r="R62" s="133"/>
      <c r="S62" s="134"/>
      <c r="T62" s="213">
        <f t="shared" si="9"/>
        <v>0</v>
      </c>
      <c r="U62" s="191">
        <f t="shared" si="247"/>
        <v>0</v>
      </c>
      <c r="V62" s="133"/>
      <c r="W62" s="134"/>
      <c r="X62" s="213">
        <f t="shared" si="11"/>
        <v>0</v>
      </c>
      <c r="Y62" s="191">
        <f t="shared" si="248"/>
        <v>0</v>
      </c>
      <c r="Z62" s="133"/>
      <c r="AA62" s="134"/>
      <c r="AB62" s="213">
        <f t="shared" si="13"/>
        <v>0</v>
      </c>
      <c r="AC62" s="191">
        <f t="shared" si="249"/>
        <v>0</v>
      </c>
      <c r="AD62" s="133"/>
      <c r="AE62" s="134"/>
      <c r="AF62" s="213">
        <f t="shared" si="15"/>
        <v>0</v>
      </c>
      <c r="AG62" s="191">
        <f t="shared" ref="AG62" si="366">AF62</f>
        <v>0</v>
      </c>
      <c r="AH62" s="133"/>
      <c r="AI62" s="134"/>
      <c r="AJ62" s="213">
        <f t="shared" si="17"/>
        <v>0</v>
      </c>
      <c r="AK62" s="191">
        <f t="shared" si="251"/>
        <v>0</v>
      </c>
      <c r="AL62" s="133"/>
      <c r="AM62" s="134"/>
      <c r="AN62" s="213">
        <f t="shared" si="19"/>
        <v>0</v>
      </c>
      <c r="AO62" s="191">
        <f t="shared" si="252"/>
        <v>0</v>
      </c>
      <c r="AP62" s="133"/>
      <c r="AQ62" s="134"/>
      <c r="AR62" s="213">
        <f t="shared" si="21"/>
        <v>0</v>
      </c>
      <c r="AS62" s="191">
        <f t="shared" si="253"/>
        <v>0</v>
      </c>
      <c r="AT62" s="133"/>
      <c r="AU62" s="134"/>
      <c r="AV62" s="213">
        <f t="shared" si="23"/>
        <v>0</v>
      </c>
      <c r="AW62" s="191">
        <f t="shared" si="254"/>
        <v>0</v>
      </c>
      <c r="AX62" s="133"/>
      <c r="AY62" s="134"/>
      <c r="AZ62" s="213">
        <f t="shared" si="25"/>
        <v>0</v>
      </c>
      <c r="BA62" s="191">
        <f t="shared" si="255"/>
        <v>0</v>
      </c>
      <c r="BB62" s="133"/>
      <c r="BC62" s="134"/>
      <c r="BD62" s="213">
        <f t="shared" si="27"/>
        <v>0</v>
      </c>
      <c r="BE62" s="191">
        <f t="shared" si="256"/>
        <v>0</v>
      </c>
      <c r="BF62" s="133"/>
      <c r="BG62" s="134"/>
      <c r="BH62" s="213">
        <f t="shared" si="29"/>
        <v>0</v>
      </c>
      <c r="BI62" s="191">
        <f t="shared" si="257"/>
        <v>0</v>
      </c>
      <c r="BJ62" s="133"/>
      <c r="BK62" s="134"/>
      <c r="BL62" s="213">
        <f t="shared" si="31"/>
        <v>0</v>
      </c>
      <c r="BM62" s="191">
        <f t="shared" si="258"/>
        <v>0</v>
      </c>
      <c r="BN62" s="133"/>
      <c r="BO62" s="134"/>
      <c r="BP62" s="213">
        <f t="shared" si="33"/>
        <v>0</v>
      </c>
      <c r="BQ62" s="191">
        <f t="shared" si="259"/>
        <v>0</v>
      </c>
      <c r="BR62" s="133"/>
      <c r="BS62" s="134"/>
      <c r="BT62" s="213">
        <f t="shared" si="35"/>
        <v>0</v>
      </c>
      <c r="BU62" s="191">
        <f t="shared" si="260"/>
        <v>0</v>
      </c>
      <c r="BV62" s="133"/>
      <c r="BW62" s="134"/>
      <c r="BX62" s="213">
        <f t="shared" si="37"/>
        <v>0</v>
      </c>
      <c r="BY62" s="191">
        <f t="shared" si="261"/>
        <v>0</v>
      </c>
      <c r="BZ62" s="133"/>
      <c r="CA62" s="134"/>
      <c r="CB62" s="213">
        <f t="shared" si="39"/>
        <v>0</v>
      </c>
      <c r="CC62" s="191">
        <f t="shared" si="262"/>
        <v>0</v>
      </c>
      <c r="CD62" s="133"/>
      <c r="CE62" s="134"/>
      <c r="CF62" s="213">
        <f t="shared" si="41"/>
        <v>0</v>
      </c>
      <c r="CG62" s="191">
        <f t="shared" si="263"/>
        <v>0</v>
      </c>
      <c r="CH62" s="133"/>
      <c r="CI62" s="134"/>
      <c r="CJ62" s="213">
        <f t="shared" si="43"/>
        <v>0</v>
      </c>
      <c r="CK62" s="191">
        <f t="shared" si="264"/>
        <v>0</v>
      </c>
      <c r="CL62" s="133"/>
      <c r="CM62" s="134"/>
      <c r="CN62" s="213">
        <f t="shared" si="45"/>
        <v>0</v>
      </c>
      <c r="CO62" s="191">
        <f t="shared" si="265"/>
        <v>0</v>
      </c>
      <c r="CP62" s="133"/>
      <c r="CQ62" s="134"/>
      <c r="CR62" s="213">
        <f t="shared" si="47"/>
        <v>0</v>
      </c>
      <c r="CS62" s="191">
        <f t="shared" si="266"/>
        <v>0</v>
      </c>
      <c r="CT62" s="133"/>
      <c r="CU62" s="134"/>
      <c r="CV62" s="213">
        <f t="shared" si="49"/>
        <v>0</v>
      </c>
      <c r="CW62" s="191">
        <f t="shared" si="267"/>
        <v>0</v>
      </c>
      <c r="CX62" s="133"/>
      <c r="CY62" s="134"/>
      <c r="CZ62" s="213">
        <f t="shared" si="51"/>
        <v>0</v>
      </c>
      <c r="DA62" s="191">
        <f t="shared" si="268"/>
        <v>0</v>
      </c>
      <c r="DB62" s="133"/>
      <c r="DC62" s="134"/>
      <c r="DD62" s="213">
        <f t="shared" si="53"/>
        <v>0</v>
      </c>
      <c r="DE62" s="191">
        <f t="shared" si="269"/>
        <v>0</v>
      </c>
      <c r="DF62" s="133"/>
      <c r="DG62" s="134"/>
      <c r="DH62" s="213">
        <f t="shared" si="55"/>
        <v>0</v>
      </c>
      <c r="DI62" s="191">
        <f t="shared" si="270"/>
        <v>0</v>
      </c>
      <c r="DJ62" s="133"/>
      <c r="DK62" s="134"/>
      <c r="DL62" s="213">
        <f t="shared" si="57"/>
        <v>0</v>
      </c>
      <c r="DM62" s="191">
        <f t="shared" si="271"/>
        <v>0</v>
      </c>
      <c r="DN62" s="133"/>
      <c r="DO62" s="134"/>
      <c r="DP62" s="213">
        <f t="shared" si="59"/>
        <v>0</v>
      </c>
      <c r="DQ62" s="191">
        <f t="shared" si="272"/>
        <v>0</v>
      </c>
      <c r="DR62" s="133"/>
      <c r="DS62" s="134"/>
      <c r="DT62" s="213">
        <f t="shared" si="61"/>
        <v>0</v>
      </c>
      <c r="DU62" s="191">
        <f t="shared" si="273"/>
        <v>0</v>
      </c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</row>
    <row r="63" spans="2:215" s="138" customFormat="1" ht="16.5" thickBot="1" x14ac:dyDescent="0.3">
      <c r="B63" s="132">
        <f t="shared" si="0"/>
        <v>3</v>
      </c>
      <c r="C63" s="132">
        <f t="shared" si="1"/>
        <v>9</v>
      </c>
      <c r="D63" s="132">
        <f t="shared" si="2"/>
        <v>2</v>
      </c>
      <c r="E63" s="212">
        <f t="shared" si="3"/>
        <v>43523</v>
      </c>
      <c r="F63" s="133"/>
      <c r="G63" s="134"/>
      <c r="H63" s="213">
        <f t="shared" si="4"/>
        <v>0</v>
      </c>
      <c r="I63" s="191">
        <f t="shared" ref="I63:I68" si="367">I62+H63</f>
        <v>0</v>
      </c>
      <c r="J63" s="133"/>
      <c r="K63" s="134"/>
      <c r="L63" s="213">
        <f t="shared" si="5"/>
        <v>0</v>
      </c>
      <c r="M63" s="191">
        <f t="shared" ref="M63:M68" si="368">M62+L63</f>
        <v>0</v>
      </c>
      <c r="N63" s="133"/>
      <c r="O63" s="134"/>
      <c r="P63" s="213">
        <f t="shared" si="7"/>
        <v>0</v>
      </c>
      <c r="Q63" s="191">
        <f t="shared" ref="Q63:Q68" si="369">Q62+P63</f>
        <v>0</v>
      </c>
      <c r="R63" s="133"/>
      <c r="S63" s="134"/>
      <c r="T63" s="213">
        <f t="shared" si="9"/>
        <v>0</v>
      </c>
      <c r="U63" s="191">
        <f t="shared" ref="U63:U68" si="370">U62+T63</f>
        <v>0</v>
      </c>
      <c r="V63" s="133"/>
      <c r="W63" s="134"/>
      <c r="X63" s="213">
        <f t="shared" si="11"/>
        <v>0</v>
      </c>
      <c r="Y63" s="191">
        <f t="shared" ref="Y63:Y68" si="371">Y62+X63</f>
        <v>0</v>
      </c>
      <c r="Z63" s="133"/>
      <c r="AA63" s="134"/>
      <c r="AB63" s="213">
        <f t="shared" si="13"/>
        <v>0</v>
      </c>
      <c r="AC63" s="191">
        <f t="shared" ref="AC63:AC68" si="372">AC62+AB63</f>
        <v>0</v>
      </c>
      <c r="AD63" s="133"/>
      <c r="AE63" s="134"/>
      <c r="AF63" s="213">
        <f t="shared" si="15"/>
        <v>0</v>
      </c>
      <c r="AG63" s="191">
        <f t="shared" ref="AG63:AG68" si="373">AG62+AF63</f>
        <v>0</v>
      </c>
      <c r="AH63" s="133"/>
      <c r="AI63" s="134"/>
      <c r="AJ63" s="213">
        <f t="shared" si="17"/>
        <v>0</v>
      </c>
      <c r="AK63" s="191">
        <f t="shared" ref="AK63:AK68" si="374">AK62+AJ63</f>
        <v>0</v>
      </c>
      <c r="AL63" s="133"/>
      <c r="AM63" s="134"/>
      <c r="AN63" s="213">
        <f t="shared" si="19"/>
        <v>0</v>
      </c>
      <c r="AO63" s="191">
        <f t="shared" ref="AO63:AO68" si="375">AO62+AN63</f>
        <v>0</v>
      </c>
      <c r="AP63" s="133"/>
      <c r="AQ63" s="134"/>
      <c r="AR63" s="213">
        <f t="shared" si="21"/>
        <v>0</v>
      </c>
      <c r="AS63" s="191">
        <f t="shared" ref="AS63:AS68" si="376">AS62+AR63</f>
        <v>0</v>
      </c>
      <c r="AT63" s="133"/>
      <c r="AU63" s="134"/>
      <c r="AV63" s="213">
        <f t="shared" si="23"/>
        <v>0</v>
      </c>
      <c r="AW63" s="191">
        <f t="shared" ref="AW63:AW68" si="377">AW62+AV63</f>
        <v>0</v>
      </c>
      <c r="AX63" s="133"/>
      <c r="AY63" s="134"/>
      <c r="AZ63" s="213">
        <f t="shared" si="25"/>
        <v>0</v>
      </c>
      <c r="BA63" s="191">
        <f t="shared" ref="BA63:BA68" si="378">BA62+AZ63</f>
        <v>0</v>
      </c>
      <c r="BB63" s="133"/>
      <c r="BC63" s="134"/>
      <c r="BD63" s="213">
        <f t="shared" si="27"/>
        <v>0</v>
      </c>
      <c r="BE63" s="191">
        <f t="shared" ref="BE63:BE68" si="379">BE62+BD63</f>
        <v>0</v>
      </c>
      <c r="BF63" s="133"/>
      <c r="BG63" s="134"/>
      <c r="BH63" s="213">
        <f t="shared" si="29"/>
        <v>0</v>
      </c>
      <c r="BI63" s="191">
        <f t="shared" ref="BI63:BI68" si="380">BI62+BH63</f>
        <v>0</v>
      </c>
      <c r="BJ63" s="133"/>
      <c r="BK63" s="134"/>
      <c r="BL63" s="213">
        <f t="shared" si="31"/>
        <v>0</v>
      </c>
      <c r="BM63" s="191">
        <f t="shared" ref="BM63:BM68" si="381">BM62+BL63</f>
        <v>0</v>
      </c>
      <c r="BN63" s="133"/>
      <c r="BO63" s="134"/>
      <c r="BP63" s="213">
        <f t="shared" si="33"/>
        <v>0</v>
      </c>
      <c r="BQ63" s="191">
        <f t="shared" ref="BQ63:BQ68" si="382">BQ62+BP63</f>
        <v>0</v>
      </c>
      <c r="BR63" s="133"/>
      <c r="BS63" s="134"/>
      <c r="BT63" s="213">
        <f t="shared" si="35"/>
        <v>0</v>
      </c>
      <c r="BU63" s="191">
        <f t="shared" ref="BU63:BU68" si="383">BU62+BT63</f>
        <v>0</v>
      </c>
      <c r="BV63" s="133"/>
      <c r="BW63" s="134"/>
      <c r="BX63" s="213">
        <f t="shared" si="37"/>
        <v>0</v>
      </c>
      <c r="BY63" s="191">
        <f t="shared" ref="BY63:BY68" si="384">BY62+BX63</f>
        <v>0</v>
      </c>
      <c r="BZ63" s="133"/>
      <c r="CA63" s="134"/>
      <c r="CB63" s="213">
        <f t="shared" si="39"/>
        <v>0</v>
      </c>
      <c r="CC63" s="191">
        <f t="shared" ref="CC63:CC68" si="385">CC62+CB63</f>
        <v>0</v>
      </c>
      <c r="CD63" s="133"/>
      <c r="CE63" s="134"/>
      <c r="CF63" s="213">
        <f t="shared" si="41"/>
        <v>0</v>
      </c>
      <c r="CG63" s="191">
        <f t="shared" ref="CG63:CG68" si="386">CG62+CF63</f>
        <v>0</v>
      </c>
      <c r="CH63" s="133"/>
      <c r="CI63" s="134"/>
      <c r="CJ63" s="213">
        <f t="shared" si="43"/>
        <v>0</v>
      </c>
      <c r="CK63" s="191">
        <f t="shared" ref="CK63:CK68" si="387">CK62+CJ63</f>
        <v>0</v>
      </c>
      <c r="CL63" s="133"/>
      <c r="CM63" s="134"/>
      <c r="CN63" s="213">
        <f t="shared" si="45"/>
        <v>0</v>
      </c>
      <c r="CO63" s="191">
        <f t="shared" ref="CO63:CO68" si="388">CO62+CN63</f>
        <v>0</v>
      </c>
      <c r="CP63" s="133"/>
      <c r="CQ63" s="134"/>
      <c r="CR63" s="213">
        <f t="shared" si="47"/>
        <v>0</v>
      </c>
      <c r="CS63" s="191">
        <f t="shared" ref="CS63:CS68" si="389">CS62+CR63</f>
        <v>0</v>
      </c>
      <c r="CT63" s="133"/>
      <c r="CU63" s="134"/>
      <c r="CV63" s="213">
        <f t="shared" si="49"/>
        <v>0</v>
      </c>
      <c r="CW63" s="191">
        <f t="shared" ref="CW63:CW68" si="390">CW62+CV63</f>
        <v>0</v>
      </c>
      <c r="CX63" s="133"/>
      <c r="CY63" s="134"/>
      <c r="CZ63" s="213">
        <f t="shared" si="51"/>
        <v>0</v>
      </c>
      <c r="DA63" s="191">
        <f t="shared" ref="DA63:DA68" si="391">DA62+CZ63</f>
        <v>0</v>
      </c>
      <c r="DB63" s="133"/>
      <c r="DC63" s="134"/>
      <c r="DD63" s="213">
        <f t="shared" si="53"/>
        <v>0</v>
      </c>
      <c r="DE63" s="191">
        <f t="shared" ref="DE63:DE68" si="392">DE62+DD63</f>
        <v>0</v>
      </c>
      <c r="DF63" s="133"/>
      <c r="DG63" s="134"/>
      <c r="DH63" s="213">
        <f t="shared" si="55"/>
        <v>0</v>
      </c>
      <c r="DI63" s="191">
        <f t="shared" ref="DI63:DI68" si="393">DI62+DH63</f>
        <v>0</v>
      </c>
      <c r="DJ63" s="133"/>
      <c r="DK63" s="134"/>
      <c r="DL63" s="213">
        <f t="shared" si="57"/>
        <v>0</v>
      </c>
      <c r="DM63" s="191">
        <f t="shared" ref="DM63:DM68" si="394">DM62+DL63</f>
        <v>0</v>
      </c>
      <c r="DN63" s="133"/>
      <c r="DO63" s="134"/>
      <c r="DP63" s="213">
        <f t="shared" si="59"/>
        <v>0</v>
      </c>
      <c r="DQ63" s="191">
        <f t="shared" ref="DQ63:DQ68" si="395">DQ62+DP63</f>
        <v>0</v>
      </c>
      <c r="DR63" s="133"/>
      <c r="DS63" s="134"/>
      <c r="DT63" s="213">
        <f t="shared" si="61"/>
        <v>0</v>
      </c>
      <c r="DU63" s="191">
        <f t="shared" ref="DU63:DU68" si="396">DU62+DT63</f>
        <v>0</v>
      </c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</row>
    <row r="64" spans="2:215" s="138" customFormat="1" ht="16.5" thickBot="1" x14ac:dyDescent="0.3">
      <c r="B64" s="132">
        <f t="shared" si="0"/>
        <v>4</v>
      </c>
      <c r="C64" s="132">
        <f t="shared" si="1"/>
        <v>9</v>
      </c>
      <c r="D64" s="132">
        <f t="shared" si="2"/>
        <v>2</v>
      </c>
      <c r="E64" s="212">
        <f t="shared" si="3"/>
        <v>43524</v>
      </c>
      <c r="F64" s="133"/>
      <c r="G64" s="134"/>
      <c r="H64" s="213">
        <f t="shared" si="4"/>
        <v>0</v>
      </c>
      <c r="I64" s="191">
        <f t="shared" si="367"/>
        <v>0</v>
      </c>
      <c r="J64" s="133"/>
      <c r="K64" s="134"/>
      <c r="L64" s="213">
        <f t="shared" si="5"/>
        <v>0</v>
      </c>
      <c r="M64" s="191">
        <f t="shared" si="368"/>
        <v>0</v>
      </c>
      <c r="N64" s="133"/>
      <c r="O64" s="134"/>
      <c r="P64" s="213">
        <f t="shared" si="7"/>
        <v>0</v>
      </c>
      <c r="Q64" s="191">
        <f t="shared" si="369"/>
        <v>0</v>
      </c>
      <c r="R64" s="133"/>
      <c r="S64" s="134"/>
      <c r="T64" s="213">
        <f t="shared" si="9"/>
        <v>0</v>
      </c>
      <c r="U64" s="191">
        <f t="shared" si="370"/>
        <v>0</v>
      </c>
      <c r="V64" s="133"/>
      <c r="W64" s="134"/>
      <c r="X64" s="213">
        <f t="shared" si="11"/>
        <v>0</v>
      </c>
      <c r="Y64" s="191">
        <f t="shared" si="371"/>
        <v>0</v>
      </c>
      <c r="Z64" s="133"/>
      <c r="AA64" s="134"/>
      <c r="AB64" s="213">
        <f t="shared" si="13"/>
        <v>0</v>
      </c>
      <c r="AC64" s="191">
        <f t="shared" si="372"/>
        <v>0</v>
      </c>
      <c r="AD64" s="133"/>
      <c r="AE64" s="134"/>
      <c r="AF64" s="213">
        <f t="shared" si="15"/>
        <v>0</v>
      </c>
      <c r="AG64" s="191">
        <f t="shared" si="373"/>
        <v>0</v>
      </c>
      <c r="AH64" s="133"/>
      <c r="AI64" s="134"/>
      <c r="AJ64" s="213">
        <f t="shared" si="17"/>
        <v>0</v>
      </c>
      <c r="AK64" s="191">
        <f t="shared" si="374"/>
        <v>0</v>
      </c>
      <c r="AL64" s="133"/>
      <c r="AM64" s="134"/>
      <c r="AN64" s="213">
        <f t="shared" si="19"/>
        <v>0</v>
      </c>
      <c r="AO64" s="191">
        <f t="shared" si="375"/>
        <v>0</v>
      </c>
      <c r="AP64" s="133"/>
      <c r="AQ64" s="134"/>
      <c r="AR64" s="213">
        <f t="shared" si="21"/>
        <v>0</v>
      </c>
      <c r="AS64" s="191">
        <f t="shared" si="376"/>
        <v>0</v>
      </c>
      <c r="AT64" s="133"/>
      <c r="AU64" s="134"/>
      <c r="AV64" s="213">
        <f t="shared" si="23"/>
        <v>0</v>
      </c>
      <c r="AW64" s="191">
        <f t="shared" si="377"/>
        <v>0</v>
      </c>
      <c r="AX64" s="133"/>
      <c r="AY64" s="134"/>
      <c r="AZ64" s="213">
        <f t="shared" si="25"/>
        <v>0</v>
      </c>
      <c r="BA64" s="191">
        <f t="shared" si="378"/>
        <v>0</v>
      </c>
      <c r="BB64" s="133"/>
      <c r="BC64" s="134"/>
      <c r="BD64" s="213">
        <f t="shared" si="27"/>
        <v>0</v>
      </c>
      <c r="BE64" s="191">
        <f t="shared" si="379"/>
        <v>0</v>
      </c>
      <c r="BF64" s="133"/>
      <c r="BG64" s="134"/>
      <c r="BH64" s="213">
        <f t="shared" si="29"/>
        <v>0</v>
      </c>
      <c r="BI64" s="191">
        <f t="shared" si="380"/>
        <v>0</v>
      </c>
      <c r="BJ64" s="133"/>
      <c r="BK64" s="134"/>
      <c r="BL64" s="213">
        <f t="shared" si="31"/>
        <v>0</v>
      </c>
      <c r="BM64" s="191">
        <f t="shared" si="381"/>
        <v>0</v>
      </c>
      <c r="BN64" s="133"/>
      <c r="BO64" s="134"/>
      <c r="BP64" s="213">
        <f t="shared" si="33"/>
        <v>0</v>
      </c>
      <c r="BQ64" s="191">
        <f t="shared" si="382"/>
        <v>0</v>
      </c>
      <c r="BR64" s="133"/>
      <c r="BS64" s="134"/>
      <c r="BT64" s="213">
        <f t="shared" si="35"/>
        <v>0</v>
      </c>
      <c r="BU64" s="191">
        <f t="shared" si="383"/>
        <v>0</v>
      </c>
      <c r="BV64" s="133"/>
      <c r="BW64" s="134"/>
      <c r="BX64" s="213">
        <f t="shared" si="37"/>
        <v>0</v>
      </c>
      <c r="BY64" s="191">
        <f t="shared" si="384"/>
        <v>0</v>
      </c>
      <c r="BZ64" s="133"/>
      <c r="CA64" s="134"/>
      <c r="CB64" s="213">
        <f t="shared" si="39"/>
        <v>0</v>
      </c>
      <c r="CC64" s="191">
        <f t="shared" si="385"/>
        <v>0</v>
      </c>
      <c r="CD64" s="133"/>
      <c r="CE64" s="134"/>
      <c r="CF64" s="213">
        <f t="shared" si="41"/>
        <v>0</v>
      </c>
      <c r="CG64" s="191">
        <f t="shared" si="386"/>
        <v>0</v>
      </c>
      <c r="CH64" s="133"/>
      <c r="CI64" s="134"/>
      <c r="CJ64" s="213">
        <f t="shared" si="43"/>
        <v>0</v>
      </c>
      <c r="CK64" s="191">
        <f t="shared" si="387"/>
        <v>0</v>
      </c>
      <c r="CL64" s="133"/>
      <c r="CM64" s="134"/>
      <c r="CN64" s="213">
        <f t="shared" si="45"/>
        <v>0</v>
      </c>
      <c r="CO64" s="191">
        <f t="shared" si="388"/>
        <v>0</v>
      </c>
      <c r="CP64" s="133"/>
      <c r="CQ64" s="134"/>
      <c r="CR64" s="213">
        <f t="shared" si="47"/>
        <v>0</v>
      </c>
      <c r="CS64" s="191">
        <f t="shared" si="389"/>
        <v>0</v>
      </c>
      <c r="CT64" s="133"/>
      <c r="CU64" s="134"/>
      <c r="CV64" s="213">
        <f t="shared" si="49"/>
        <v>0</v>
      </c>
      <c r="CW64" s="191">
        <f t="shared" si="390"/>
        <v>0</v>
      </c>
      <c r="CX64" s="133"/>
      <c r="CY64" s="134"/>
      <c r="CZ64" s="213">
        <f t="shared" si="51"/>
        <v>0</v>
      </c>
      <c r="DA64" s="191">
        <f t="shared" si="391"/>
        <v>0</v>
      </c>
      <c r="DB64" s="133"/>
      <c r="DC64" s="134"/>
      <c r="DD64" s="213">
        <f t="shared" si="53"/>
        <v>0</v>
      </c>
      <c r="DE64" s="191">
        <f t="shared" si="392"/>
        <v>0</v>
      </c>
      <c r="DF64" s="133"/>
      <c r="DG64" s="134"/>
      <c r="DH64" s="213">
        <f t="shared" si="55"/>
        <v>0</v>
      </c>
      <c r="DI64" s="191">
        <f t="shared" si="393"/>
        <v>0</v>
      </c>
      <c r="DJ64" s="133"/>
      <c r="DK64" s="134"/>
      <c r="DL64" s="213">
        <f t="shared" si="57"/>
        <v>0</v>
      </c>
      <c r="DM64" s="191">
        <f t="shared" si="394"/>
        <v>0</v>
      </c>
      <c r="DN64" s="133"/>
      <c r="DO64" s="134"/>
      <c r="DP64" s="213">
        <f t="shared" si="59"/>
        <v>0</v>
      </c>
      <c r="DQ64" s="191">
        <f t="shared" si="395"/>
        <v>0</v>
      </c>
      <c r="DR64" s="133"/>
      <c r="DS64" s="134"/>
      <c r="DT64" s="213">
        <f t="shared" si="61"/>
        <v>0</v>
      </c>
      <c r="DU64" s="191">
        <f t="shared" si="396"/>
        <v>0</v>
      </c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</row>
    <row r="65" spans="2:215" s="138" customFormat="1" ht="16.5" thickBot="1" x14ac:dyDescent="0.3">
      <c r="B65" s="132">
        <f t="shared" si="0"/>
        <v>5</v>
      </c>
      <c r="C65" s="132">
        <f t="shared" si="1"/>
        <v>9</v>
      </c>
      <c r="D65" s="132">
        <f t="shared" si="2"/>
        <v>3</v>
      </c>
      <c r="E65" s="212">
        <f t="shared" si="3"/>
        <v>43525</v>
      </c>
      <c r="F65" s="133"/>
      <c r="G65" s="134"/>
      <c r="H65" s="213">
        <f t="shared" si="4"/>
        <v>0</v>
      </c>
      <c r="I65" s="191">
        <f t="shared" si="367"/>
        <v>0</v>
      </c>
      <c r="J65" s="133"/>
      <c r="K65" s="134"/>
      <c r="L65" s="213">
        <f t="shared" si="5"/>
        <v>0</v>
      </c>
      <c r="M65" s="191">
        <f t="shared" si="368"/>
        <v>0</v>
      </c>
      <c r="N65" s="133"/>
      <c r="O65" s="134"/>
      <c r="P65" s="213">
        <f t="shared" si="7"/>
        <v>0</v>
      </c>
      <c r="Q65" s="191">
        <f t="shared" si="369"/>
        <v>0</v>
      </c>
      <c r="R65" s="133"/>
      <c r="S65" s="134"/>
      <c r="T65" s="213">
        <f t="shared" si="9"/>
        <v>0</v>
      </c>
      <c r="U65" s="191">
        <f t="shared" si="370"/>
        <v>0</v>
      </c>
      <c r="V65" s="133"/>
      <c r="W65" s="134"/>
      <c r="X65" s="213">
        <f t="shared" si="11"/>
        <v>0</v>
      </c>
      <c r="Y65" s="191">
        <f t="shared" si="371"/>
        <v>0</v>
      </c>
      <c r="Z65" s="133"/>
      <c r="AA65" s="134"/>
      <c r="AB65" s="213">
        <f t="shared" si="13"/>
        <v>0</v>
      </c>
      <c r="AC65" s="191">
        <f t="shared" si="372"/>
        <v>0</v>
      </c>
      <c r="AD65" s="133"/>
      <c r="AE65" s="134"/>
      <c r="AF65" s="213">
        <f t="shared" si="15"/>
        <v>0</v>
      </c>
      <c r="AG65" s="191">
        <f t="shared" si="373"/>
        <v>0</v>
      </c>
      <c r="AH65" s="133"/>
      <c r="AI65" s="134"/>
      <c r="AJ65" s="213">
        <f t="shared" si="17"/>
        <v>0</v>
      </c>
      <c r="AK65" s="191">
        <f t="shared" si="374"/>
        <v>0</v>
      </c>
      <c r="AL65" s="133"/>
      <c r="AM65" s="134"/>
      <c r="AN65" s="213">
        <f t="shared" si="19"/>
        <v>0</v>
      </c>
      <c r="AO65" s="191">
        <f t="shared" si="375"/>
        <v>0</v>
      </c>
      <c r="AP65" s="133"/>
      <c r="AQ65" s="134"/>
      <c r="AR65" s="213">
        <f t="shared" si="21"/>
        <v>0</v>
      </c>
      <c r="AS65" s="191">
        <f t="shared" si="376"/>
        <v>0</v>
      </c>
      <c r="AT65" s="133"/>
      <c r="AU65" s="134"/>
      <c r="AV65" s="213">
        <f t="shared" si="23"/>
        <v>0</v>
      </c>
      <c r="AW65" s="191">
        <f t="shared" si="377"/>
        <v>0</v>
      </c>
      <c r="AX65" s="133"/>
      <c r="AY65" s="134"/>
      <c r="AZ65" s="213">
        <f t="shared" si="25"/>
        <v>0</v>
      </c>
      <c r="BA65" s="191">
        <f t="shared" si="378"/>
        <v>0</v>
      </c>
      <c r="BB65" s="133"/>
      <c r="BC65" s="134"/>
      <c r="BD65" s="213">
        <f t="shared" si="27"/>
        <v>0</v>
      </c>
      <c r="BE65" s="191">
        <f t="shared" si="379"/>
        <v>0</v>
      </c>
      <c r="BF65" s="133"/>
      <c r="BG65" s="134"/>
      <c r="BH65" s="213">
        <f t="shared" si="29"/>
        <v>0</v>
      </c>
      <c r="BI65" s="191">
        <f t="shared" si="380"/>
        <v>0</v>
      </c>
      <c r="BJ65" s="133"/>
      <c r="BK65" s="134"/>
      <c r="BL65" s="213">
        <f t="shared" si="31"/>
        <v>0</v>
      </c>
      <c r="BM65" s="191">
        <f t="shared" si="381"/>
        <v>0</v>
      </c>
      <c r="BN65" s="133"/>
      <c r="BO65" s="134"/>
      <c r="BP65" s="213">
        <f t="shared" si="33"/>
        <v>0</v>
      </c>
      <c r="BQ65" s="191">
        <f t="shared" si="382"/>
        <v>0</v>
      </c>
      <c r="BR65" s="133"/>
      <c r="BS65" s="134"/>
      <c r="BT65" s="213">
        <f t="shared" si="35"/>
        <v>0</v>
      </c>
      <c r="BU65" s="191">
        <f t="shared" si="383"/>
        <v>0</v>
      </c>
      <c r="BV65" s="133"/>
      <c r="BW65" s="134"/>
      <c r="BX65" s="213">
        <f t="shared" si="37"/>
        <v>0</v>
      </c>
      <c r="BY65" s="191">
        <f t="shared" si="384"/>
        <v>0</v>
      </c>
      <c r="BZ65" s="133"/>
      <c r="CA65" s="134"/>
      <c r="CB65" s="213">
        <f t="shared" si="39"/>
        <v>0</v>
      </c>
      <c r="CC65" s="191">
        <f t="shared" si="385"/>
        <v>0</v>
      </c>
      <c r="CD65" s="133"/>
      <c r="CE65" s="134"/>
      <c r="CF65" s="213">
        <f t="shared" si="41"/>
        <v>0</v>
      </c>
      <c r="CG65" s="191">
        <f t="shared" si="386"/>
        <v>0</v>
      </c>
      <c r="CH65" s="133"/>
      <c r="CI65" s="134"/>
      <c r="CJ65" s="213">
        <f t="shared" si="43"/>
        <v>0</v>
      </c>
      <c r="CK65" s="191">
        <f t="shared" si="387"/>
        <v>0</v>
      </c>
      <c r="CL65" s="133"/>
      <c r="CM65" s="134"/>
      <c r="CN65" s="213">
        <f t="shared" si="45"/>
        <v>0</v>
      </c>
      <c r="CO65" s="191">
        <f t="shared" si="388"/>
        <v>0</v>
      </c>
      <c r="CP65" s="133"/>
      <c r="CQ65" s="134"/>
      <c r="CR65" s="213">
        <f t="shared" si="47"/>
        <v>0</v>
      </c>
      <c r="CS65" s="191">
        <f t="shared" si="389"/>
        <v>0</v>
      </c>
      <c r="CT65" s="133"/>
      <c r="CU65" s="134"/>
      <c r="CV65" s="213">
        <f t="shared" si="49"/>
        <v>0</v>
      </c>
      <c r="CW65" s="191">
        <f t="shared" si="390"/>
        <v>0</v>
      </c>
      <c r="CX65" s="133"/>
      <c r="CY65" s="134"/>
      <c r="CZ65" s="213">
        <f t="shared" si="51"/>
        <v>0</v>
      </c>
      <c r="DA65" s="191">
        <f t="shared" si="391"/>
        <v>0</v>
      </c>
      <c r="DB65" s="133"/>
      <c r="DC65" s="134"/>
      <c r="DD65" s="213">
        <f t="shared" si="53"/>
        <v>0</v>
      </c>
      <c r="DE65" s="191">
        <f t="shared" si="392"/>
        <v>0</v>
      </c>
      <c r="DF65" s="133"/>
      <c r="DG65" s="134"/>
      <c r="DH65" s="213">
        <f t="shared" si="55"/>
        <v>0</v>
      </c>
      <c r="DI65" s="191">
        <f t="shared" si="393"/>
        <v>0</v>
      </c>
      <c r="DJ65" s="133"/>
      <c r="DK65" s="134"/>
      <c r="DL65" s="213">
        <f t="shared" si="57"/>
        <v>0</v>
      </c>
      <c r="DM65" s="191">
        <f t="shared" si="394"/>
        <v>0</v>
      </c>
      <c r="DN65" s="133"/>
      <c r="DO65" s="134"/>
      <c r="DP65" s="213">
        <f t="shared" si="59"/>
        <v>0</v>
      </c>
      <c r="DQ65" s="191">
        <f t="shared" si="395"/>
        <v>0</v>
      </c>
      <c r="DR65" s="133"/>
      <c r="DS65" s="134"/>
      <c r="DT65" s="213">
        <f t="shared" si="61"/>
        <v>0</v>
      </c>
      <c r="DU65" s="191">
        <f t="shared" si="396"/>
        <v>0</v>
      </c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</row>
    <row r="66" spans="2:215" s="138" customFormat="1" ht="16.5" thickBot="1" x14ac:dyDescent="0.3">
      <c r="B66" s="132">
        <f t="shared" si="0"/>
        <v>6</v>
      </c>
      <c r="C66" s="132">
        <f t="shared" si="1"/>
        <v>9</v>
      </c>
      <c r="D66" s="132">
        <f t="shared" si="2"/>
        <v>3</v>
      </c>
      <c r="E66" s="212">
        <f t="shared" si="3"/>
        <v>43526</v>
      </c>
      <c r="F66" s="133"/>
      <c r="G66" s="134"/>
      <c r="H66" s="213">
        <f t="shared" si="4"/>
        <v>0</v>
      </c>
      <c r="I66" s="191">
        <f t="shared" si="367"/>
        <v>0</v>
      </c>
      <c r="J66" s="133"/>
      <c r="K66" s="134"/>
      <c r="L66" s="213">
        <f t="shared" si="5"/>
        <v>0</v>
      </c>
      <c r="M66" s="191">
        <f t="shared" si="368"/>
        <v>0</v>
      </c>
      <c r="N66" s="133"/>
      <c r="O66" s="134"/>
      <c r="P66" s="213">
        <f t="shared" si="7"/>
        <v>0</v>
      </c>
      <c r="Q66" s="191">
        <f t="shared" si="369"/>
        <v>0</v>
      </c>
      <c r="R66" s="133"/>
      <c r="S66" s="134"/>
      <c r="T66" s="213">
        <f t="shared" si="9"/>
        <v>0</v>
      </c>
      <c r="U66" s="191">
        <f t="shared" si="370"/>
        <v>0</v>
      </c>
      <c r="V66" s="133"/>
      <c r="W66" s="134"/>
      <c r="X66" s="213">
        <f t="shared" si="11"/>
        <v>0</v>
      </c>
      <c r="Y66" s="191">
        <f t="shared" si="371"/>
        <v>0</v>
      </c>
      <c r="Z66" s="133"/>
      <c r="AA66" s="134"/>
      <c r="AB66" s="213">
        <f t="shared" si="13"/>
        <v>0</v>
      </c>
      <c r="AC66" s="191">
        <f t="shared" si="372"/>
        <v>0</v>
      </c>
      <c r="AD66" s="133"/>
      <c r="AE66" s="134"/>
      <c r="AF66" s="213">
        <f t="shared" si="15"/>
        <v>0</v>
      </c>
      <c r="AG66" s="191">
        <f t="shared" si="373"/>
        <v>0</v>
      </c>
      <c r="AH66" s="133"/>
      <c r="AI66" s="134"/>
      <c r="AJ66" s="213">
        <f t="shared" si="17"/>
        <v>0</v>
      </c>
      <c r="AK66" s="191">
        <f t="shared" si="374"/>
        <v>0</v>
      </c>
      <c r="AL66" s="133"/>
      <c r="AM66" s="134"/>
      <c r="AN66" s="213">
        <f t="shared" si="19"/>
        <v>0</v>
      </c>
      <c r="AO66" s="191">
        <f t="shared" si="375"/>
        <v>0</v>
      </c>
      <c r="AP66" s="133"/>
      <c r="AQ66" s="134"/>
      <c r="AR66" s="213">
        <f t="shared" si="21"/>
        <v>0</v>
      </c>
      <c r="AS66" s="191">
        <f t="shared" si="376"/>
        <v>0</v>
      </c>
      <c r="AT66" s="133"/>
      <c r="AU66" s="134"/>
      <c r="AV66" s="213">
        <f t="shared" si="23"/>
        <v>0</v>
      </c>
      <c r="AW66" s="191">
        <f t="shared" si="377"/>
        <v>0</v>
      </c>
      <c r="AX66" s="133"/>
      <c r="AY66" s="134"/>
      <c r="AZ66" s="213">
        <f t="shared" si="25"/>
        <v>0</v>
      </c>
      <c r="BA66" s="191">
        <f t="shared" si="378"/>
        <v>0</v>
      </c>
      <c r="BB66" s="133"/>
      <c r="BC66" s="134"/>
      <c r="BD66" s="213">
        <f t="shared" si="27"/>
        <v>0</v>
      </c>
      <c r="BE66" s="191">
        <f t="shared" si="379"/>
        <v>0</v>
      </c>
      <c r="BF66" s="133"/>
      <c r="BG66" s="134"/>
      <c r="BH66" s="213">
        <f t="shared" si="29"/>
        <v>0</v>
      </c>
      <c r="BI66" s="191">
        <f t="shared" si="380"/>
        <v>0</v>
      </c>
      <c r="BJ66" s="133"/>
      <c r="BK66" s="134"/>
      <c r="BL66" s="213">
        <f t="shared" si="31"/>
        <v>0</v>
      </c>
      <c r="BM66" s="191">
        <f t="shared" si="381"/>
        <v>0</v>
      </c>
      <c r="BN66" s="133"/>
      <c r="BO66" s="134"/>
      <c r="BP66" s="213">
        <f t="shared" si="33"/>
        <v>0</v>
      </c>
      <c r="BQ66" s="191">
        <f t="shared" si="382"/>
        <v>0</v>
      </c>
      <c r="BR66" s="133"/>
      <c r="BS66" s="134"/>
      <c r="BT66" s="213">
        <f t="shared" si="35"/>
        <v>0</v>
      </c>
      <c r="BU66" s="191">
        <f t="shared" si="383"/>
        <v>0</v>
      </c>
      <c r="BV66" s="133"/>
      <c r="BW66" s="134"/>
      <c r="BX66" s="213">
        <f t="shared" si="37"/>
        <v>0</v>
      </c>
      <c r="BY66" s="191">
        <f t="shared" si="384"/>
        <v>0</v>
      </c>
      <c r="BZ66" s="133"/>
      <c r="CA66" s="134"/>
      <c r="CB66" s="213">
        <f t="shared" si="39"/>
        <v>0</v>
      </c>
      <c r="CC66" s="191">
        <f t="shared" si="385"/>
        <v>0</v>
      </c>
      <c r="CD66" s="133"/>
      <c r="CE66" s="134"/>
      <c r="CF66" s="213">
        <f t="shared" si="41"/>
        <v>0</v>
      </c>
      <c r="CG66" s="191">
        <f t="shared" si="386"/>
        <v>0</v>
      </c>
      <c r="CH66" s="133"/>
      <c r="CI66" s="134"/>
      <c r="CJ66" s="213">
        <f t="shared" si="43"/>
        <v>0</v>
      </c>
      <c r="CK66" s="191">
        <f t="shared" si="387"/>
        <v>0</v>
      </c>
      <c r="CL66" s="133"/>
      <c r="CM66" s="134"/>
      <c r="CN66" s="213">
        <f t="shared" si="45"/>
        <v>0</v>
      </c>
      <c r="CO66" s="191">
        <f t="shared" si="388"/>
        <v>0</v>
      </c>
      <c r="CP66" s="133"/>
      <c r="CQ66" s="134"/>
      <c r="CR66" s="213">
        <f t="shared" si="47"/>
        <v>0</v>
      </c>
      <c r="CS66" s="191">
        <f t="shared" si="389"/>
        <v>0</v>
      </c>
      <c r="CT66" s="133"/>
      <c r="CU66" s="134"/>
      <c r="CV66" s="213">
        <f t="shared" si="49"/>
        <v>0</v>
      </c>
      <c r="CW66" s="191">
        <f t="shared" si="390"/>
        <v>0</v>
      </c>
      <c r="CX66" s="133"/>
      <c r="CY66" s="134"/>
      <c r="CZ66" s="213">
        <f t="shared" si="51"/>
        <v>0</v>
      </c>
      <c r="DA66" s="191">
        <f t="shared" si="391"/>
        <v>0</v>
      </c>
      <c r="DB66" s="133"/>
      <c r="DC66" s="134"/>
      <c r="DD66" s="213">
        <f t="shared" si="53"/>
        <v>0</v>
      </c>
      <c r="DE66" s="191">
        <f t="shared" si="392"/>
        <v>0</v>
      </c>
      <c r="DF66" s="133"/>
      <c r="DG66" s="134"/>
      <c r="DH66" s="213">
        <f t="shared" si="55"/>
        <v>0</v>
      </c>
      <c r="DI66" s="191">
        <f t="shared" si="393"/>
        <v>0</v>
      </c>
      <c r="DJ66" s="133"/>
      <c r="DK66" s="134"/>
      <c r="DL66" s="213">
        <f t="shared" si="57"/>
        <v>0</v>
      </c>
      <c r="DM66" s="191">
        <f t="shared" si="394"/>
        <v>0</v>
      </c>
      <c r="DN66" s="133"/>
      <c r="DO66" s="134"/>
      <c r="DP66" s="213">
        <f t="shared" si="59"/>
        <v>0</v>
      </c>
      <c r="DQ66" s="191">
        <f t="shared" si="395"/>
        <v>0</v>
      </c>
      <c r="DR66" s="133"/>
      <c r="DS66" s="134"/>
      <c r="DT66" s="213">
        <f t="shared" si="61"/>
        <v>0</v>
      </c>
      <c r="DU66" s="191">
        <f t="shared" si="396"/>
        <v>0</v>
      </c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</row>
    <row r="67" spans="2:215" s="138" customFormat="1" ht="16.5" thickBot="1" x14ac:dyDescent="0.3">
      <c r="B67" s="132">
        <f t="shared" si="0"/>
        <v>7</v>
      </c>
      <c r="C67" s="132">
        <f t="shared" si="1"/>
        <v>9</v>
      </c>
      <c r="D67" s="132">
        <f t="shared" si="2"/>
        <v>3</v>
      </c>
      <c r="E67" s="212">
        <f t="shared" si="3"/>
        <v>43527</v>
      </c>
      <c r="F67" s="133"/>
      <c r="G67" s="134"/>
      <c r="H67" s="213">
        <f t="shared" si="4"/>
        <v>0</v>
      </c>
      <c r="I67" s="191">
        <f t="shared" si="367"/>
        <v>0</v>
      </c>
      <c r="J67" s="133"/>
      <c r="K67" s="134"/>
      <c r="L67" s="213">
        <f t="shared" si="5"/>
        <v>0</v>
      </c>
      <c r="M67" s="191">
        <f t="shared" si="368"/>
        <v>0</v>
      </c>
      <c r="N67" s="133"/>
      <c r="O67" s="134"/>
      <c r="P67" s="213">
        <f t="shared" si="7"/>
        <v>0</v>
      </c>
      <c r="Q67" s="191">
        <f t="shared" si="369"/>
        <v>0</v>
      </c>
      <c r="R67" s="133"/>
      <c r="S67" s="134"/>
      <c r="T67" s="213">
        <f t="shared" si="9"/>
        <v>0</v>
      </c>
      <c r="U67" s="191">
        <f t="shared" si="370"/>
        <v>0</v>
      </c>
      <c r="V67" s="133"/>
      <c r="W67" s="134"/>
      <c r="X67" s="213">
        <f t="shared" si="11"/>
        <v>0</v>
      </c>
      <c r="Y67" s="191">
        <f t="shared" si="371"/>
        <v>0</v>
      </c>
      <c r="Z67" s="133"/>
      <c r="AA67" s="134"/>
      <c r="AB67" s="213">
        <f t="shared" si="13"/>
        <v>0</v>
      </c>
      <c r="AC67" s="191">
        <f t="shared" si="372"/>
        <v>0</v>
      </c>
      <c r="AD67" s="133"/>
      <c r="AE67" s="134"/>
      <c r="AF67" s="213">
        <f t="shared" si="15"/>
        <v>0</v>
      </c>
      <c r="AG67" s="191">
        <f t="shared" si="373"/>
        <v>0</v>
      </c>
      <c r="AH67" s="133"/>
      <c r="AI67" s="134"/>
      <c r="AJ67" s="213">
        <f t="shared" si="17"/>
        <v>0</v>
      </c>
      <c r="AK67" s="191">
        <f t="shared" si="374"/>
        <v>0</v>
      </c>
      <c r="AL67" s="133"/>
      <c r="AM67" s="134"/>
      <c r="AN67" s="213">
        <f t="shared" si="19"/>
        <v>0</v>
      </c>
      <c r="AO67" s="191">
        <f t="shared" si="375"/>
        <v>0</v>
      </c>
      <c r="AP67" s="133"/>
      <c r="AQ67" s="134"/>
      <c r="AR67" s="213">
        <f t="shared" si="21"/>
        <v>0</v>
      </c>
      <c r="AS67" s="191">
        <f t="shared" si="376"/>
        <v>0</v>
      </c>
      <c r="AT67" s="133"/>
      <c r="AU67" s="134"/>
      <c r="AV67" s="213">
        <f t="shared" si="23"/>
        <v>0</v>
      </c>
      <c r="AW67" s="191">
        <f t="shared" si="377"/>
        <v>0</v>
      </c>
      <c r="AX67" s="133"/>
      <c r="AY67" s="134"/>
      <c r="AZ67" s="213">
        <f t="shared" si="25"/>
        <v>0</v>
      </c>
      <c r="BA67" s="191">
        <f t="shared" si="378"/>
        <v>0</v>
      </c>
      <c r="BB67" s="133"/>
      <c r="BC67" s="134"/>
      <c r="BD67" s="213">
        <f t="shared" si="27"/>
        <v>0</v>
      </c>
      <c r="BE67" s="191">
        <f t="shared" si="379"/>
        <v>0</v>
      </c>
      <c r="BF67" s="133"/>
      <c r="BG67" s="134"/>
      <c r="BH67" s="213">
        <f t="shared" si="29"/>
        <v>0</v>
      </c>
      <c r="BI67" s="191">
        <f t="shared" si="380"/>
        <v>0</v>
      </c>
      <c r="BJ67" s="133"/>
      <c r="BK67" s="134"/>
      <c r="BL67" s="213">
        <f t="shared" si="31"/>
        <v>0</v>
      </c>
      <c r="BM67" s="191">
        <f t="shared" si="381"/>
        <v>0</v>
      </c>
      <c r="BN67" s="133"/>
      <c r="BO67" s="134"/>
      <c r="BP67" s="213">
        <f t="shared" si="33"/>
        <v>0</v>
      </c>
      <c r="BQ67" s="191">
        <f t="shared" si="382"/>
        <v>0</v>
      </c>
      <c r="BR67" s="133"/>
      <c r="BS67" s="134"/>
      <c r="BT67" s="213">
        <f t="shared" si="35"/>
        <v>0</v>
      </c>
      <c r="BU67" s="191">
        <f t="shared" si="383"/>
        <v>0</v>
      </c>
      <c r="BV67" s="133"/>
      <c r="BW67" s="134"/>
      <c r="BX67" s="213">
        <f t="shared" si="37"/>
        <v>0</v>
      </c>
      <c r="BY67" s="191">
        <f t="shared" si="384"/>
        <v>0</v>
      </c>
      <c r="BZ67" s="133"/>
      <c r="CA67" s="134"/>
      <c r="CB67" s="213">
        <f t="shared" si="39"/>
        <v>0</v>
      </c>
      <c r="CC67" s="191">
        <f t="shared" si="385"/>
        <v>0</v>
      </c>
      <c r="CD67" s="133"/>
      <c r="CE67" s="134"/>
      <c r="CF67" s="213">
        <f t="shared" si="41"/>
        <v>0</v>
      </c>
      <c r="CG67" s="191">
        <f t="shared" si="386"/>
        <v>0</v>
      </c>
      <c r="CH67" s="133"/>
      <c r="CI67" s="134"/>
      <c r="CJ67" s="213">
        <f t="shared" si="43"/>
        <v>0</v>
      </c>
      <c r="CK67" s="191">
        <f t="shared" si="387"/>
        <v>0</v>
      </c>
      <c r="CL67" s="133"/>
      <c r="CM67" s="134"/>
      <c r="CN67" s="213">
        <f t="shared" si="45"/>
        <v>0</v>
      </c>
      <c r="CO67" s="191">
        <f t="shared" si="388"/>
        <v>0</v>
      </c>
      <c r="CP67" s="133"/>
      <c r="CQ67" s="134"/>
      <c r="CR67" s="213">
        <f t="shared" si="47"/>
        <v>0</v>
      </c>
      <c r="CS67" s="191">
        <f t="shared" si="389"/>
        <v>0</v>
      </c>
      <c r="CT67" s="133"/>
      <c r="CU67" s="134"/>
      <c r="CV67" s="213">
        <f t="shared" si="49"/>
        <v>0</v>
      </c>
      <c r="CW67" s="191">
        <f t="shared" si="390"/>
        <v>0</v>
      </c>
      <c r="CX67" s="133"/>
      <c r="CY67" s="134"/>
      <c r="CZ67" s="213">
        <f t="shared" si="51"/>
        <v>0</v>
      </c>
      <c r="DA67" s="191">
        <f t="shared" si="391"/>
        <v>0</v>
      </c>
      <c r="DB67" s="133"/>
      <c r="DC67" s="134"/>
      <c r="DD67" s="213">
        <f t="shared" si="53"/>
        <v>0</v>
      </c>
      <c r="DE67" s="191">
        <f t="shared" si="392"/>
        <v>0</v>
      </c>
      <c r="DF67" s="133"/>
      <c r="DG67" s="134"/>
      <c r="DH67" s="213">
        <f t="shared" si="55"/>
        <v>0</v>
      </c>
      <c r="DI67" s="191">
        <f t="shared" si="393"/>
        <v>0</v>
      </c>
      <c r="DJ67" s="133"/>
      <c r="DK67" s="134"/>
      <c r="DL67" s="213">
        <f t="shared" si="57"/>
        <v>0</v>
      </c>
      <c r="DM67" s="191">
        <f t="shared" si="394"/>
        <v>0</v>
      </c>
      <c r="DN67" s="133"/>
      <c r="DO67" s="134"/>
      <c r="DP67" s="213">
        <f t="shared" si="59"/>
        <v>0</v>
      </c>
      <c r="DQ67" s="191">
        <f t="shared" si="395"/>
        <v>0</v>
      </c>
      <c r="DR67" s="133"/>
      <c r="DS67" s="134"/>
      <c r="DT67" s="213">
        <f t="shared" si="61"/>
        <v>0</v>
      </c>
      <c r="DU67" s="191">
        <f t="shared" si="396"/>
        <v>0</v>
      </c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</row>
    <row r="68" spans="2:215" s="138" customFormat="1" ht="16.5" thickBot="1" x14ac:dyDescent="0.3">
      <c r="B68" s="132">
        <f t="shared" si="0"/>
        <v>1</v>
      </c>
      <c r="C68" s="132">
        <f t="shared" si="1"/>
        <v>10</v>
      </c>
      <c r="D68" s="132">
        <f t="shared" si="2"/>
        <v>3</v>
      </c>
      <c r="E68" s="212">
        <f t="shared" si="3"/>
        <v>43528</v>
      </c>
      <c r="F68" s="133"/>
      <c r="G68" s="134"/>
      <c r="H68" s="213">
        <f t="shared" si="4"/>
        <v>0</v>
      </c>
      <c r="I68" s="191">
        <f t="shared" si="367"/>
        <v>0</v>
      </c>
      <c r="J68" s="133"/>
      <c r="K68" s="134"/>
      <c r="L68" s="213">
        <f t="shared" si="5"/>
        <v>0</v>
      </c>
      <c r="M68" s="191">
        <f t="shared" si="368"/>
        <v>0</v>
      </c>
      <c r="N68" s="133"/>
      <c r="O68" s="134"/>
      <c r="P68" s="213">
        <f t="shared" si="7"/>
        <v>0</v>
      </c>
      <c r="Q68" s="191">
        <f t="shared" si="369"/>
        <v>0</v>
      </c>
      <c r="R68" s="133"/>
      <c r="S68" s="134"/>
      <c r="T68" s="213">
        <f t="shared" si="9"/>
        <v>0</v>
      </c>
      <c r="U68" s="191">
        <f t="shared" si="370"/>
        <v>0</v>
      </c>
      <c r="V68" s="133"/>
      <c r="W68" s="134"/>
      <c r="X68" s="213">
        <f t="shared" si="11"/>
        <v>0</v>
      </c>
      <c r="Y68" s="191">
        <f t="shared" si="371"/>
        <v>0</v>
      </c>
      <c r="Z68" s="133"/>
      <c r="AA68" s="134"/>
      <c r="AB68" s="213">
        <f t="shared" si="13"/>
        <v>0</v>
      </c>
      <c r="AC68" s="191">
        <f t="shared" si="372"/>
        <v>0</v>
      </c>
      <c r="AD68" s="133"/>
      <c r="AE68" s="134"/>
      <c r="AF68" s="213">
        <f t="shared" si="15"/>
        <v>0</v>
      </c>
      <c r="AG68" s="191">
        <f t="shared" si="373"/>
        <v>0</v>
      </c>
      <c r="AH68" s="133"/>
      <c r="AI68" s="134"/>
      <c r="AJ68" s="213">
        <f t="shared" si="17"/>
        <v>0</v>
      </c>
      <c r="AK68" s="191">
        <f t="shared" si="374"/>
        <v>0</v>
      </c>
      <c r="AL68" s="133"/>
      <c r="AM68" s="134"/>
      <c r="AN68" s="213">
        <f t="shared" si="19"/>
        <v>0</v>
      </c>
      <c r="AO68" s="191">
        <f t="shared" si="375"/>
        <v>0</v>
      </c>
      <c r="AP68" s="133"/>
      <c r="AQ68" s="134"/>
      <c r="AR68" s="213">
        <f t="shared" si="21"/>
        <v>0</v>
      </c>
      <c r="AS68" s="191">
        <f t="shared" si="376"/>
        <v>0</v>
      </c>
      <c r="AT68" s="133"/>
      <c r="AU68" s="134"/>
      <c r="AV68" s="213">
        <f t="shared" si="23"/>
        <v>0</v>
      </c>
      <c r="AW68" s="191">
        <f t="shared" si="377"/>
        <v>0</v>
      </c>
      <c r="AX68" s="133"/>
      <c r="AY68" s="134"/>
      <c r="AZ68" s="213">
        <f t="shared" si="25"/>
        <v>0</v>
      </c>
      <c r="BA68" s="191">
        <f t="shared" si="378"/>
        <v>0</v>
      </c>
      <c r="BB68" s="133"/>
      <c r="BC68" s="134"/>
      <c r="BD68" s="213">
        <f t="shared" si="27"/>
        <v>0</v>
      </c>
      <c r="BE68" s="191">
        <f t="shared" si="379"/>
        <v>0</v>
      </c>
      <c r="BF68" s="133"/>
      <c r="BG68" s="134"/>
      <c r="BH68" s="213">
        <f t="shared" si="29"/>
        <v>0</v>
      </c>
      <c r="BI68" s="191">
        <f t="shared" si="380"/>
        <v>0</v>
      </c>
      <c r="BJ68" s="133"/>
      <c r="BK68" s="134"/>
      <c r="BL68" s="213">
        <f t="shared" si="31"/>
        <v>0</v>
      </c>
      <c r="BM68" s="191">
        <f t="shared" si="381"/>
        <v>0</v>
      </c>
      <c r="BN68" s="133"/>
      <c r="BO68" s="134"/>
      <c r="BP68" s="213">
        <f t="shared" si="33"/>
        <v>0</v>
      </c>
      <c r="BQ68" s="191">
        <f t="shared" si="382"/>
        <v>0</v>
      </c>
      <c r="BR68" s="133"/>
      <c r="BS68" s="134"/>
      <c r="BT68" s="213">
        <f t="shared" si="35"/>
        <v>0</v>
      </c>
      <c r="BU68" s="191">
        <f t="shared" si="383"/>
        <v>0</v>
      </c>
      <c r="BV68" s="133"/>
      <c r="BW68" s="134"/>
      <c r="BX68" s="213">
        <f t="shared" si="37"/>
        <v>0</v>
      </c>
      <c r="BY68" s="191">
        <f t="shared" si="384"/>
        <v>0</v>
      </c>
      <c r="BZ68" s="133"/>
      <c r="CA68" s="134"/>
      <c r="CB68" s="213">
        <f t="shared" si="39"/>
        <v>0</v>
      </c>
      <c r="CC68" s="191">
        <f t="shared" si="385"/>
        <v>0</v>
      </c>
      <c r="CD68" s="133"/>
      <c r="CE68" s="134"/>
      <c r="CF68" s="213">
        <f t="shared" si="41"/>
        <v>0</v>
      </c>
      <c r="CG68" s="191">
        <f t="shared" si="386"/>
        <v>0</v>
      </c>
      <c r="CH68" s="133"/>
      <c r="CI68" s="134"/>
      <c r="CJ68" s="213">
        <f t="shared" si="43"/>
        <v>0</v>
      </c>
      <c r="CK68" s="191">
        <f t="shared" si="387"/>
        <v>0</v>
      </c>
      <c r="CL68" s="133"/>
      <c r="CM68" s="134"/>
      <c r="CN68" s="213">
        <f t="shared" si="45"/>
        <v>0</v>
      </c>
      <c r="CO68" s="191">
        <f t="shared" si="388"/>
        <v>0</v>
      </c>
      <c r="CP68" s="133"/>
      <c r="CQ68" s="134"/>
      <c r="CR68" s="213">
        <f t="shared" si="47"/>
        <v>0</v>
      </c>
      <c r="CS68" s="191">
        <f t="shared" si="389"/>
        <v>0</v>
      </c>
      <c r="CT68" s="133"/>
      <c r="CU68" s="134"/>
      <c r="CV68" s="213">
        <f t="shared" si="49"/>
        <v>0</v>
      </c>
      <c r="CW68" s="191">
        <f t="shared" si="390"/>
        <v>0</v>
      </c>
      <c r="CX68" s="133"/>
      <c r="CY68" s="134"/>
      <c r="CZ68" s="213">
        <f t="shared" si="51"/>
        <v>0</v>
      </c>
      <c r="DA68" s="191">
        <f t="shared" si="391"/>
        <v>0</v>
      </c>
      <c r="DB68" s="133"/>
      <c r="DC68" s="134"/>
      <c r="DD68" s="213">
        <f t="shared" si="53"/>
        <v>0</v>
      </c>
      <c r="DE68" s="191">
        <f t="shared" si="392"/>
        <v>0</v>
      </c>
      <c r="DF68" s="133"/>
      <c r="DG68" s="134"/>
      <c r="DH68" s="213">
        <f t="shared" si="55"/>
        <v>0</v>
      </c>
      <c r="DI68" s="191">
        <f t="shared" si="393"/>
        <v>0</v>
      </c>
      <c r="DJ68" s="133"/>
      <c r="DK68" s="134"/>
      <c r="DL68" s="213">
        <f t="shared" si="57"/>
        <v>0</v>
      </c>
      <c r="DM68" s="191">
        <f t="shared" si="394"/>
        <v>0</v>
      </c>
      <c r="DN68" s="133"/>
      <c r="DO68" s="134"/>
      <c r="DP68" s="213">
        <f t="shared" si="59"/>
        <v>0</v>
      </c>
      <c r="DQ68" s="191">
        <f t="shared" si="395"/>
        <v>0</v>
      </c>
      <c r="DR68" s="133"/>
      <c r="DS68" s="134"/>
      <c r="DT68" s="213">
        <f t="shared" si="61"/>
        <v>0</v>
      </c>
      <c r="DU68" s="191">
        <f t="shared" si="396"/>
        <v>0</v>
      </c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</row>
    <row r="69" spans="2:215" s="138" customFormat="1" ht="16.5" thickBot="1" x14ac:dyDescent="0.3">
      <c r="B69" s="132">
        <f t="shared" si="0"/>
        <v>2</v>
      </c>
      <c r="C69" s="132">
        <f t="shared" si="1"/>
        <v>10</v>
      </c>
      <c r="D69" s="132">
        <f t="shared" si="2"/>
        <v>3</v>
      </c>
      <c r="E69" s="212">
        <f t="shared" si="3"/>
        <v>43529</v>
      </c>
      <c r="F69" s="133"/>
      <c r="G69" s="134"/>
      <c r="H69" s="213">
        <f t="shared" si="4"/>
        <v>0</v>
      </c>
      <c r="I69" s="191">
        <f t="shared" si="244"/>
        <v>0</v>
      </c>
      <c r="J69" s="133"/>
      <c r="K69" s="134"/>
      <c r="L69" s="213">
        <f t="shared" si="5"/>
        <v>0</v>
      </c>
      <c r="M69" s="191">
        <f t="shared" si="245"/>
        <v>0</v>
      </c>
      <c r="N69" s="133"/>
      <c r="O69" s="134"/>
      <c r="P69" s="213">
        <f t="shared" si="7"/>
        <v>0</v>
      </c>
      <c r="Q69" s="191">
        <f t="shared" si="246"/>
        <v>0</v>
      </c>
      <c r="R69" s="133"/>
      <c r="S69" s="134"/>
      <c r="T69" s="213">
        <f t="shared" si="9"/>
        <v>0</v>
      </c>
      <c r="U69" s="191">
        <f t="shared" si="247"/>
        <v>0</v>
      </c>
      <c r="V69" s="133"/>
      <c r="W69" s="134"/>
      <c r="X69" s="213">
        <f t="shared" si="11"/>
        <v>0</v>
      </c>
      <c r="Y69" s="191">
        <f t="shared" si="248"/>
        <v>0</v>
      </c>
      <c r="Z69" s="133"/>
      <c r="AA69" s="134"/>
      <c r="AB69" s="213">
        <f t="shared" si="13"/>
        <v>0</v>
      </c>
      <c r="AC69" s="191">
        <f t="shared" si="249"/>
        <v>0</v>
      </c>
      <c r="AD69" s="133"/>
      <c r="AE69" s="134"/>
      <c r="AF69" s="213">
        <f t="shared" si="15"/>
        <v>0</v>
      </c>
      <c r="AG69" s="191">
        <f t="shared" ref="AG69" si="397">AF69</f>
        <v>0</v>
      </c>
      <c r="AH69" s="133"/>
      <c r="AI69" s="134"/>
      <c r="AJ69" s="213">
        <f t="shared" si="17"/>
        <v>0</v>
      </c>
      <c r="AK69" s="191">
        <f t="shared" si="251"/>
        <v>0</v>
      </c>
      <c r="AL69" s="133"/>
      <c r="AM69" s="134"/>
      <c r="AN69" s="213">
        <f t="shared" si="19"/>
        <v>0</v>
      </c>
      <c r="AO69" s="191">
        <f t="shared" si="252"/>
        <v>0</v>
      </c>
      <c r="AP69" s="133"/>
      <c r="AQ69" s="134"/>
      <c r="AR69" s="213">
        <f t="shared" si="21"/>
        <v>0</v>
      </c>
      <c r="AS69" s="191">
        <f t="shared" si="253"/>
        <v>0</v>
      </c>
      <c r="AT69" s="133"/>
      <c r="AU69" s="134"/>
      <c r="AV69" s="213">
        <f t="shared" si="23"/>
        <v>0</v>
      </c>
      <c r="AW69" s="191">
        <f t="shared" si="254"/>
        <v>0</v>
      </c>
      <c r="AX69" s="133"/>
      <c r="AY69" s="134"/>
      <c r="AZ69" s="213">
        <f t="shared" si="25"/>
        <v>0</v>
      </c>
      <c r="BA69" s="191">
        <f t="shared" si="255"/>
        <v>0</v>
      </c>
      <c r="BB69" s="133"/>
      <c r="BC69" s="134"/>
      <c r="BD69" s="213">
        <f t="shared" si="27"/>
        <v>0</v>
      </c>
      <c r="BE69" s="191">
        <f t="shared" si="256"/>
        <v>0</v>
      </c>
      <c r="BF69" s="133"/>
      <c r="BG69" s="134"/>
      <c r="BH69" s="213">
        <f t="shared" si="29"/>
        <v>0</v>
      </c>
      <c r="BI69" s="191">
        <f t="shared" si="257"/>
        <v>0</v>
      </c>
      <c r="BJ69" s="133"/>
      <c r="BK69" s="134"/>
      <c r="BL69" s="213">
        <f t="shared" si="31"/>
        <v>0</v>
      </c>
      <c r="BM69" s="191">
        <f t="shared" si="258"/>
        <v>0</v>
      </c>
      <c r="BN69" s="133"/>
      <c r="BO69" s="134"/>
      <c r="BP69" s="213">
        <f t="shared" si="33"/>
        <v>0</v>
      </c>
      <c r="BQ69" s="191">
        <f t="shared" si="259"/>
        <v>0</v>
      </c>
      <c r="BR69" s="133"/>
      <c r="BS69" s="134"/>
      <c r="BT69" s="213">
        <f t="shared" si="35"/>
        <v>0</v>
      </c>
      <c r="BU69" s="191">
        <f t="shared" si="260"/>
        <v>0</v>
      </c>
      <c r="BV69" s="133"/>
      <c r="BW69" s="134"/>
      <c r="BX69" s="213">
        <f t="shared" si="37"/>
        <v>0</v>
      </c>
      <c r="BY69" s="191">
        <f t="shared" si="261"/>
        <v>0</v>
      </c>
      <c r="BZ69" s="133"/>
      <c r="CA69" s="134"/>
      <c r="CB69" s="213">
        <f t="shared" si="39"/>
        <v>0</v>
      </c>
      <c r="CC69" s="191">
        <f t="shared" si="262"/>
        <v>0</v>
      </c>
      <c r="CD69" s="133"/>
      <c r="CE69" s="134"/>
      <c r="CF69" s="213">
        <f t="shared" si="41"/>
        <v>0</v>
      </c>
      <c r="CG69" s="191">
        <f t="shared" si="263"/>
        <v>0</v>
      </c>
      <c r="CH69" s="133"/>
      <c r="CI69" s="134"/>
      <c r="CJ69" s="213">
        <f t="shared" si="43"/>
        <v>0</v>
      </c>
      <c r="CK69" s="191">
        <f t="shared" si="264"/>
        <v>0</v>
      </c>
      <c r="CL69" s="133"/>
      <c r="CM69" s="134"/>
      <c r="CN69" s="213">
        <f t="shared" si="45"/>
        <v>0</v>
      </c>
      <c r="CO69" s="191">
        <f t="shared" si="265"/>
        <v>0</v>
      </c>
      <c r="CP69" s="133"/>
      <c r="CQ69" s="134"/>
      <c r="CR69" s="213">
        <f t="shared" si="47"/>
        <v>0</v>
      </c>
      <c r="CS69" s="191">
        <f t="shared" si="266"/>
        <v>0</v>
      </c>
      <c r="CT69" s="133"/>
      <c r="CU69" s="134"/>
      <c r="CV69" s="213">
        <f t="shared" si="49"/>
        <v>0</v>
      </c>
      <c r="CW69" s="191">
        <f t="shared" si="267"/>
        <v>0</v>
      </c>
      <c r="CX69" s="133"/>
      <c r="CY69" s="134"/>
      <c r="CZ69" s="213">
        <f t="shared" si="51"/>
        <v>0</v>
      </c>
      <c r="DA69" s="191">
        <f t="shared" si="268"/>
        <v>0</v>
      </c>
      <c r="DB69" s="133"/>
      <c r="DC69" s="134"/>
      <c r="DD69" s="213">
        <f t="shared" si="53"/>
        <v>0</v>
      </c>
      <c r="DE69" s="191">
        <f t="shared" si="269"/>
        <v>0</v>
      </c>
      <c r="DF69" s="133"/>
      <c r="DG69" s="134"/>
      <c r="DH69" s="213">
        <f t="shared" si="55"/>
        <v>0</v>
      </c>
      <c r="DI69" s="191">
        <f t="shared" si="270"/>
        <v>0</v>
      </c>
      <c r="DJ69" s="133"/>
      <c r="DK69" s="134"/>
      <c r="DL69" s="213">
        <f t="shared" si="57"/>
        <v>0</v>
      </c>
      <c r="DM69" s="191">
        <f t="shared" si="271"/>
        <v>0</v>
      </c>
      <c r="DN69" s="133"/>
      <c r="DO69" s="134"/>
      <c r="DP69" s="213">
        <f t="shared" si="59"/>
        <v>0</v>
      </c>
      <c r="DQ69" s="191">
        <f t="shared" si="272"/>
        <v>0</v>
      </c>
      <c r="DR69" s="133"/>
      <c r="DS69" s="134"/>
      <c r="DT69" s="213">
        <f t="shared" si="61"/>
        <v>0</v>
      </c>
      <c r="DU69" s="191">
        <f t="shared" si="273"/>
        <v>0</v>
      </c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</row>
    <row r="70" spans="2:215" s="138" customFormat="1" ht="16.5" thickBot="1" x14ac:dyDescent="0.3">
      <c r="B70" s="132">
        <f t="shared" si="0"/>
        <v>3</v>
      </c>
      <c r="C70" s="132">
        <f t="shared" si="1"/>
        <v>10</v>
      </c>
      <c r="D70" s="132">
        <f t="shared" si="2"/>
        <v>3</v>
      </c>
      <c r="E70" s="212">
        <f t="shared" si="3"/>
        <v>43530</v>
      </c>
      <c r="F70" s="133"/>
      <c r="G70" s="134"/>
      <c r="H70" s="213">
        <f t="shared" si="4"/>
        <v>0</v>
      </c>
      <c r="I70" s="191">
        <f t="shared" ref="I70:I75" si="398">I69+H70</f>
        <v>0</v>
      </c>
      <c r="J70" s="133"/>
      <c r="K70" s="134"/>
      <c r="L70" s="213">
        <f t="shared" si="5"/>
        <v>0</v>
      </c>
      <c r="M70" s="191">
        <f t="shared" ref="M70:M75" si="399">M69+L70</f>
        <v>0</v>
      </c>
      <c r="N70" s="133"/>
      <c r="O70" s="134"/>
      <c r="P70" s="213">
        <f t="shared" si="7"/>
        <v>0</v>
      </c>
      <c r="Q70" s="191">
        <f t="shared" ref="Q70:Q75" si="400">Q69+P70</f>
        <v>0</v>
      </c>
      <c r="R70" s="133"/>
      <c r="S70" s="134"/>
      <c r="T70" s="213">
        <f t="shared" si="9"/>
        <v>0</v>
      </c>
      <c r="U70" s="191">
        <f t="shared" ref="U70:U75" si="401">U69+T70</f>
        <v>0</v>
      </c>
      <c r="V70" s="133"/>
      <c r="W70" s="134"/>
      <c r="X70" s="213">
        <f t="shared" si="11"/>
        <v>0</v>
      </c>
      <c r="Y70" s="191">
        <f t="shared" ref="Y70:Y75" si="402">Y69+X70</f>
        <v>0</v>
      </c>
      <c r="Z70" s="133"/>
      <c r="AA70" s="134"/>
      <c r="AB70" s="213">
        <f t="shared" si="13"/>
        <v>0</v>
      </c>
      <c r="AC70" s="191">
        <f t="shared" ref="AC70:AC75" si="403">AC69+AB70</f>
        <v>0</v>
      </c>
      <c r="AD70" s="133"/>
      <c r="AE70" s="134"/>
      <c r="AF70" s="213">
        <f t="shared" si="15"/>
        <v>0</v>
      </c>
      <c r="AG70" s="191">
        <f t="shared" ref="AG70:AG75" si="404">AG69+AF70</f>
        <v>0</v>
      </c>
      <c r="AH70" s="133"/>
      <c r="AI70" s="134"/>
      <c r="AJ70" s="213">
        <f t="shared" si="17"/>
        <v>0</v>
      </c>
      <c r="AK70" s="191">
        <f t="shared" ref="AK70:AK75" si="405">AK69+AJ70</f>
        <v>0</v>
      </c>
      <c r="AL70" s="133"/>
      <c r="AM70" s="134"/>
      <c r="AN70" s="213">
        <f t="shared" si="19"/>
        <v>0</v>
      </c>
      <c r="AO70" s="191">
        <f t="shared" ref="AO70:AO75" si="406">AO69+AN70</f>
        <v>0</v>
      </c>
      <c r="AP70" s="133"/>
      <c r="AQ70" s="134"/>
      <c r="AR70" s="213">
        <f t="shared" si="21"/>
        <v>0</v>
      </c>
      <c r="AS70" s="191">
        <f t="shared" ref="AS70:AS75" si="407">AS69+AR70</f>
        <v>0</v>
      </c>
      <c r="AT70" s="133"/>
      <c r="AU70" s="134"/>
      <c r="AV70" s="213">
        <f t="shared" si="23"/>
        <v>0</v>
      </c>
      <c r="AW70" s="191">
        <f t="shared" ref="AW70:AW75" si="408">AW69+AV70</f>
        <v>0</v>
      </c>
      <c r="AX70" s="133"/>
      <c r="AY70" s="134"/>
      <c r="AZ70" s="213">
        <f t="shared" si="25"/>
        <v>0</v>
      </c>
      <c r="BA70" s="191">
        <f t="shared" ref="BA70:BA75" si="409">BA69+AZ70</f>
        <v>0</v>
      </c>
      <c r="BB70" s="133"/>
      <c r="BC70" s="134"/>
      <c r="BD70" s="213">
        <f t="shared" si="27"/>
        <v>0</v>
      </c>
      <c r="BE70" s="191">
        <f t="shared" ref="BE70:BE75" si="410">BE69+BD70</f>
        <v>0</v>
      </c>
      <c r="BF70" s="133"/>
      <c r="BG70" s="134"/>
      <c r="BH70" s="213">
        <f t="shared" si="29"/>
        <v>0</v>
      </c>
      <c r="BI70" s="191">
        <f t="shared" ref="BI70:BI75" si="411">BI69+BH70</f>
        <v>0</v>
      </c>
      <c r="BJ70" s="133"/>
      <c r="BK70" s="134"/>
      <c r="BL70" s="213">
        <f t="shared" si="31"/>
        <v>0</v>
      </c>
      <c r="BM70" s="191">
        <f t="shared" ref="BM70:BM75" si="412">BM69+BL70</f>
        <v>0</v>
      </c>
      <c r="BN70" s="133"/>
      <c r="BO70" s="134"/>
      <c r="BP70" s="213">
        <f t="shared" si="33"/>
        <v>0</v>
      </c>
      <c r="BQ70" s="191">
        <f t="shared" ref="BQ70:BQ75" si="413">BQ69+BP70</f>
        <v>0</v>
      </c>
      <c r="BR70" s="133"/>
      <c r="BS70" s="134"/>
      <c r="BT70" s="213">
        <f t="shared" si="35"/>
        <v>0</v>
      </c>
      <c r="BU70" s="191">
        <f t="shared" ref="BU70:BU75" si="414">BU69+BT70</f>
        <v>0</v>
      </c>
      <c r="BV70" s="133"/>
      <c r="BW70" s="134"/>
      <c r="BX70" s="213">
        <f t="shared" si="37"/>
        <v>0</v>
      </c>
      <c r="BY70" s="191">
        <f t="shared" ref="BY70:BY75" si="415">BY69+BX70</f>
        <v>0</v>
      </c>
      <c r="BZ70" s="133"/>
      <c r="CA70" s="134"/>
      <c r="CB70" s="213">
        <f t="shared" si="39"/>
        <v>0</v>
      </c>
      <c r="CC70" s="191">
        <f t="shared" ref="CC70:CC75" si="416">CC69+CB70</f>
        <v>0</v>
      </c>
      <c r="CD70" s="133"/>
      <c r="CE70" s="134"/>
      <c r="CF70" s="213">
        <f t="shared" si="41"/>
        <v>0</v>
      </c>
      <c r="CG70" s="191">
        <f t="shared" ref="CG70:CG75" si="417">CG69+CF70</f>
        <v>0</v>
      </c>
      <c r="CH70" s="133"/>
      <c r="CI70" s="134"/>
      <c r="CJ70" s="213">
        <f t="shared" si="43"/>
        <v>0</v>
      </c>
      <c r="CK70" s="191">
        <f t="shared" ref="CK70:CK75" si="418">CK69+CJ70</f>
        <v>0</v>
      </c>
      <c r="CL70" s="133"/>
      <c r="CM70" s="134"/>
      <c r="CN70" s="213">
        <f t="shared" si="45"/>
        <v>0</v>
      </c>
      <c r="CO70" s="191">
        <f t="shared" ref="CO70:CO75" si="419">CO69+CN70</f>
        <v>0</v>
      </c>
      <c r="CP70" s="133"/>
      <c r="CQ70" s="134"/>
      <c r="CR70" s="213">
        <f t="shared" si="47"/>
        <v>0</v>
      </c>
      <c r="CS70" s="191">
        <f t="shared" ref="CS70:CS75" si="420">CS69+CR70</f>
        <v>0</v>
      </c>
      <c r="CT70" s="133"/>
      <c r="CU70" s="134"/>
      <c r="CV70" s="213">
        <f t="shared" si="49"/>
        <v>0</v>
      </c>
      <c r="CW70" s="191">
        <f t="shared" ref="CW70:CW75" si="421">CW69+CV70</f>
        <v>0</v>
      </c>
      <c r="CX70" s="133"/>
      <c r="CY70" s="134"/>
      <c r="CZ70" s="213">
        <f t="shared" si="51"/>
        <v>0</v>
      </c>
      <c r="DA70" s="191">
        <f t="shared" ref="DA70:DA75" si="422">DA69+CZ70</f>
        <v>0</v>
      </c>
      <c r="DB70" s="133"/>
      <c r="DC70" s="134"/>
      <c r="DD70" s="213">
        <f t="shared" si="53"/>
        <v>0</v>
      </c>
      <c r="DE70" s="191">
        <f t="shared" ref="DE70:DE75" si="423">DE69+DD70</f>
        <v>0</v>
      </c>
      <c r="DF70" s="133"/>
      <c r="DG70" s="134"/>
      <c r="DH70" s="213">
        <f t="shared" si="55"/>
        <v>0</v>
      </c>
      <c r="DI70" s="191">
        <f t="shared" ref="DI70:DI75" si="424">DI69+DH70</f>
        <v>0</v>
      </c>
      <c r="DJ70" s="133"/>
      <c r="DK70" s="134"/>
      <c r="DL70" s="213">
        <f t="shared" si="57"/>
        <v>0</v>
      </c>
      <c r="DM70" s="191">
        <f t="shared" ref="DM70:DM75" si="425">DM69+DL70</f>
        <v>0</v>
      </c>
      <c r="DN70" s="133"/>
      <c r="DO70" s="134"/>
      <c r="DP70" s="213">
        <f t="shared" si="59"/>
        <v>0</v>
      </c>
      <c r="DQ70" s="191">
        <f t="shared" ref="DQ70:DQ75" si="426">DQ69+DP70</f>
        <v>0</v>
      </c>
      <c r="DR70" s="133"/>
      <c r="DS70" s="134"/>
      <c r="DT70" s="213">
        <f t="shared" si="61"/>
        <v>0</v>
      </c>
      <c r="DU70" s="191">
        <f t="shared" ref="DU70:DU75" si="427">DU69+DT70</f>
        <v>0</v>
      </c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</row>
    <row r="71" spans="2:215" s="138" customFormat="1" ht="16.5" thickBot="1" x14ac:dyDescent="0.3">
      <c r="B71" s="132">
        <f t="shared" ref="B71:B134" si="428">WEEKDAY(E71,11)</f>
        <v>4</v>
      </c>
      <c r="C71" s="132">
        <f t="shared" ref="C71:C134" si="429">_xlfn.ISOWEEKNUM(E71)</f>
        <v>10</v>
      </c>
      <c r="D71" s="132">
        <f t="shared" ref="D71:D134" si="430">MONTH(E71)</f>
        <v>3</v>
      </c>
      <c r="E71" s="212">
        <f t="shared" si="3"/>
        <v>43531</v>
      </c>
      <c r="F71" s="133"/>
      <c r="G71" s="134"/>
      <c r="H71" s="213">
        <f t="shared" si="4"/>
        <v>0</v>
      </c>
      <c r="I71" s="191">
        <f t="shared" si="398"/>
        <v>0</v>
      </c>
      <c r="J71" s="133"/>
      <c r="K71" s="134"/>
      <c r="L71" s="213">
        <f t="shared" si="5"/>
        <v>0</v>
      </c>
      <c r="M71" s="191">
        <f t="shared" si="399"/>
        <v>0</v>
      </c>
      <c r="N71" s="133"/>
      <c r="O71" s="134"/>
      <c r="P71" s="213">
        <f t="shared" si="7"/>
        <v>0</v>
      </c>
      <c r="Q71" s="191">
        <f t="shared" si="400"/>
        <v>0</v>
      </c>
      <c r="R71" s="133"/>
      <c r="S71" s="134"/>
      <c r="T71" s="213">
        <f t="shared" si="9"/>
        <v>0</v>
      </c>
      <c r="U71" s="191">
        <f t="shared" si="401"/>
        <v>0</v>
      </c>
      <c r="V71" s="133"/>
      <c r="W71" s="134"/>
      <c r="X71" s="213">
        <f t="shared" si="11"/>
        <v>0</v>
      </c>
      <c r="Y71" s="191">
        <f t="shared" si="402"/>
        <v>0</v>
      </c>
      <c r="Z71" s="133"/>
      <c r="AA71" s="134"/>
      <c r="AB71" s="213">
        <f t="shared" si="13"/>
        <v>0</v>
      </c>
      <c r="AC71" s="191">
        <f t="shared" si="403"/>
        <v>0</v>
      </c>
      <c r="AD71" s="133"/>
      <c r="AE71" s="134"/>
      <c r="AF71" s="213">
        <f t="shared" si="15"/>
        <v>0</v>
      </c>
      <c r="AG71" s="191">
        <f t="shared" si="404"/>
        <v>0</v>
      </c>
      <c r="AH71" s="133"/>
      <c r="AI71" s="134"/>
      <c r="AJ71" s="213">
        <f t="shared" si="17"/>
        <v>0</v>
      </c>
      <c r="AK71" s="191">
        <f t="shared" si="405"/>
        <v>0</v>
      </c>
      <c r="AL71" s="133"/>
      <c r="AM71" s="134"/>
      <c r="AN71" s="213">
        <f t="shared" si="19"/>
        <v>0</v>
      </c>
      <c r="AO71" s="191">
        <f t="shared" si="406"/>
        <v>0</v>
      </c>
      <c r="AP71" s="133"/>
      <c r="AQ71" s="134"/>
      <c r="AR71" s="213">
        <f t="shared" si="21"/>
        <v>0</v>
      </c>
      <c r="AS71" s="191">
        <f t="shared" si="407"/>
        <v>0</v>
      </c>
      <c r="AT71" s="133"/>
      <c r="AU71" s="134"/>
      <c r="AV71" s="213">
        <f t="shared" si="23"/>
        <v>0</v>
      </c>
      <c r="AW71" s="191">
        <f t="shared" si="408"/>
        <v>0</v>
      </c>
      <c r="AX71" s="133"/>
      <c r="AY71" s="134"/>
      <c r="AZ71" s="213">
        <f t="shared" si="25"/>
        <v>0</v>
      </c>
      <c r="BA71" s="191">
        <f t="shared" si="409"/>
        <v>0</v>
      </c>
      <c r="BB71" s="133"/>
      <c r="BC71" s="134"/>
      <c r="BD71" s="213">
        <f t="shared" si="27"/>
        <v>0</v>
      </c>
      <c r="BE71" s="191">
        <f t="shared" si="410"/>
        <v>0</v>
      </c>
      <c r="BF71" s="133"/>
      <c r="BG71" s="134"/>
      <c r="BH71" s="213">
        <f t="shared" si="29"/>
        <v>0</v>
      </c>
      <c r="BI71" s="191">
        <f t="shared" si="411"/>
        <v>0</v>
      </c>
      <c r="BJ71" s="133"/>
      <c r="BK71" s="134"/>
      <c r="BL71" s="213">
        <f t="shared" si="31"/>
        <v>0</v>
      </c>
      <c r="BM71" s="191">
        <f t="shared" si="412"/>
        <v>0</v>
      </c>
      <c r="BN71" s="133"/>
      <c r="BO71" s="134"/>
      <c r="BP71" s="213">
        <f t="shared" si="33"/>
        <v>0</v>
      </c>
      <c r="BQ71" s="191">
        <f t="shared" si="413"/>
        <v>0</v>
      </c>
      <c r="BR71" s="133"/>
      <c r="BS71" s="134"/>
      <c r="BT71" s="213">
        <f t="shared" si="35"/>
        <v>0</v>
      </c>
      <c r="BU71" s="191">
        <f t="shared" si="414"/>
        <v>0</v>
      </c>
      <c r="BV71" s="133"/>
      <c r="BW71" s="134"/>
      <c r="BX71" s="213">
        <f t="shared" si="37"/>
        <v>0</v>
      </c>
      <c r="BY71" s="191">
        <f t="shared" si="415"/>
        <v>0</v>
      </c>
      <c r="BZ71" s="133"/>
      <c r="CA71" s="134"/>
      <c r="CB71" s="213">
        <f t="shared" si="39"/>
        <v>0</v>
      </c>
      <c r="CC71" s="191">
        <f t="shared" si="416"/>
        <v>0</v>
      </c>
      <c r="CD71" s="133"/>
      <c r="CE71" s="134"/>
      <c r="CF71" s="213">
        <f t="shared" si="41"/>
        <v>0</v>
      </c>
      <c r="CG71" s="191">
        <f t="shared" si="417"/>
        <v>0</v>
      </c>
      <c r="CH71" s="133"/>
      <c r="CI71" s="134"/>
      <c r="CJ71" s="213">
        <f t="shared" si="43"/>
        <v>0</v>
      </c>
      <c r="CK71" s="191">
        <f t="shared" si="418"/>
        <v>0</v>
      </c>
      <c r="CL71" s="133"/>
      <c r="CM71" s="134"/>
      <c r="CN71" s="213">
        <f t="shared" si="45"/>
        <v>0</v>
      </c>
      <c r="CO71" s="191">
        <f t="shared" si="419"/>
        <v>0</v>
      </c>
      <c r="CP71" s="133"/>
      <c r="CQ71" s="134"/>
      <c r="CR71" s="213">
        <f t="shared" si="47"/>
        <v>0</v>
      </c>
      <c r="CS71" s="191">
        <f t="shared" si="420"/>
        <v>0</v>
      </c>
      <c r="CT71" s="133"/>
      <c r="CU71" s="134"/>
      <c r="CV71" s="213">
        <f t="shared" si="49"/>
        <v>0</v>
      </c>
      <c r="CW71" s="191">
        <f t="shared" si="421"/>
        <v>0</v>
      </c>
      <c r="CX71" s="133"/>
      <c r="CY71" s="134"/>
      <c r="CZ71" s="213">
        <f t="shared" si="51"/>
        <v>0</v>
      </c>
      <c r="DA71" s="191">
        <f t="shared" si="422"/>
        <v>0</v>
      </c>
      <c r="DB71" s="133"/>
      <c r="DC71" s="134"/>
      <c r="DD71" s="213">
        <f t="shared" si="53"/>
        <v>0</v>
      </c>
      <c r="DE71" s="191">
        <f t="shared" si="423"/>
        <v>0</v>
      </c>
      <c r="DF71" s="133"/>
      <c r="DG71" s="134"/>
      <c r="DH71" s="213">
        <f t="shared" si="55"/>
        <v>0</v>
      </c>
      <c r="DI71" s="191">
        <f t="shared" si="424"/>
        <v>0</v>
      </c>
      <c r="DJ71" s="133"/>
      <c r="DK71" s="134"/>
      <c r="DL71" s="213">
        <f t="shared" si="57"/>
        <v>0</v>
      </c>
      <c r="DM71" s="191">
        <f t="shared" si="425"/>
        <v>0</v>
      </c>
      <c r="DN71" s="133"/>
      <c r="DO71" s="134"/>
      <c r="DP71" s="213">
        <f t="shared" si="59"/>
        <v>0</v>
      </c>
      <c r="DQ71" s="191">
        <f t="shared" si="426"/>
        <v>0</v>
      </c>
      <c r="DR71" s="133"/>
      <c r="DS71" s="134"/>
      <c r="DT71" s="213">
        <f t="shared" si="61"/>
        <v>0</v>
      </c>
      <c r="DU71" s="191">
        <f t="shared" si="427"/>
        <v>0</v>
      </c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</row>
    <row r="72" spans="2:215" s="138" customFormat="1" ht="16.5" thickBot="1" x14ac:dyDescent="0.3">
      <c r="B72" s="132">
        <f t="shared" si="428"/>
        <v>5</v>
      </c>
      <c r="C72" s="132">
        <f t="shared" si="429"/>
        <v>10</v>
      </c>
      <c r="D72" s="132">
        <f t="shared" si="430"/>
        <v>3</v>
      </c>
      <c r="E72" s="212">
        <f t="shared" ref="E72:E135" si="431">E71+1</f>
        <v>43532</v>
      </c>
      <c r="F72" s="133"/>
      <c r="G72" s="134"/>
      <c r="H72" s="213">
        <f t="shared" ref="H72:H135" si="432">(MOD(G72-F72,1)*24)/24</f>
        <v>0</v>
      </c>
      <c r="I72" s="191">
        <f t="shared" si="398"/>
        <v>0</v>
      </c>
      <c r="J72" s="133"/>
      <c r="K72" s="134"/>
      <c r="L72" s="213">
        <f t="shared" ref="L72:L135" si="433">(MOD(K72-J72,1)*24)/24</f>
        <v>0</v>
      </c>
      <c r="M72" s="191">
        <f t="shared" si="399"/>
        <v>0</v>
      </c>
      <c r="N72" s="133"/>
      <c r="O72" s="134"/>
      <c r="P72" s="213">
        <f t="shared" ref="P72:P135" si="434">(MOD(O72-N72,1)*24)/24</f>
        <v>0</v>
      </c>
      <c r="Q72" s="191">
        <f t="shared" si="400"/>
        <v>0</v>
      </c>
      <c r="R72" s="133"/>
      <c r="S72" s="134"/>
      <c r="T72" s="213">
        <f t="shared" ref="T72:T135" si="435">(MOD(S72-R72,1)*24)/24</f>
        <v>0</v>
      </c>
      <c r="U72" s="191">
        <f t="shared" si="401"/>
        <v>0</v>
      </c>
      <c r="V72" s="133"/>
      <c r="W72" s="134"/>
      <c r="X72" s="213">
        <f t="shared" ref="X72:X135" si="436">(MOD(W72-V72,1)*24)/24</f>
        <v>0</v>
      </c>
      <c r="Y72" s="191">
        <f t="shared" si="402"/>
        <v>0</v>
      </c>
      <c r="Z72" s="133"/>
      <c r="AA72" s="134"/>
      <c r="AB72" s="213">
        <f t="shared" ref="AB72:AB135" si="437">(MOD(AA72-Z72,1)*24)/24</f>
        <v>0</v>
      </c>
      <c r="AC72" s="191">
        <f t="shared" si="403"/>
        <v>0</v>
      </c>
      <c r="AD72" s="133"/>
      <c r="AE72" s="134"/>
      <c r="AF72" s="213">
        <f t="shared" ref="AF72:AF135" si="438">(MOD(AE72-AD72,1)*24)/24</f>
        <v>0</v>
      </c>
      <c r="AG72" s="191">
        <f t="shared" si="404"/>
        <v>0</v>
      </c>
      <c r="AH72" s="133"/>
      <c r="AI72" s="134"/>
      <c r="AJ72" s="213">
        <f t="shared" ref="AJ72:AJ135" si="439">(MOD(AI72-AH72,1)*24)/24</f>
        <v>0</v>
      </c>
      <c r="AK72" s="191">
        <f t="shared" si="405"/>
        <v>0</v>
      </c>
      <c r="AL72" s="133"/>
      <c r="AM72" s="134"/>
      <c r="AN72" s="213">
        <f t="shared" ref="AN72:AN135" si="440">(MOD(AM72-AL72,1)*24)/24</f>
        <v>0</v>
      </c>
      <c r="AO72" s="191">
        <f t="shared" si="406"/>
        <v>0</v>
      </c>
      <c r="AP72" s="133"/>
      <c r="AQ72" s="134"/>
      <c r="AR72" s="213">
        <f t="shared" ref="AR72:AR135" si="441">(MOD(AQ72-AP72,1)*24)/24</f>
        <v>0</v>
      </c>
      <c r="AS72" s="191">
        <f t="shared" si="407"/>
        <v>0</v>
      </c>
      <c r="AT72" s="133"/>
      <c r="AU72" s="134"/>
      <c r="AV72" s="213">
        <f t="shared" ref="AV72:AV135" si="442">(MOD(AU72-AT72,1)*24)/24</f>
        <v>0</v>
      </c>
      <c r="AW72" s="191">
        <f t="shared" si="408"/>
        <v>0</v>
      </c>
      <c r="AX72" s="133"/>
      <c r="AY72" s="134"/>
      <c r="AZ72" s="213">
        <f t="shared" ref="AZ72:AZ135" si="443">(MOD(AY72-AX72,1)*24)/24</f>
        <v>0</v>
      </c>
      <c r="BA72" s="191">
        <f t="shared" si="409"/>
        <v>0</v>
      </c>
      <c r="BB72" s="133"/>
      <c r="BC72" s="134"/>
      <c r="BD72" s="213">
        <f t="shared" ref="BD72:BD135" si="444">(MOD(BC72-BB72,1)*24)/24</f>
        <v>0</v>
      </c>
      <c r="BE72" s="191">
        <f t="shared" si="410"/>
        <v>0</v>
      </c>
      <c r="BF72" s="133"/>
      <c r="BG72" s="134"/>
      <c r="BH72" s="213">
        <f t="shared" ref="BH72:BH135" si="445">(MOD(BG72-BF72,1)*24)/24</f>
        <v>0</v>
      </c>
      <c r="BI72" s="191">
        <f t="shared" si="411"/>
        <v>0</v>
      </c>
      <c r="BJ72" s="133"/>
      <c r="BK72" s="134"/>
      <c r="BL72" s="213">
        <f t="shared" ref="BL72:BL135" si="446">(MOD(BK72-BJ72,1)*24)/24</f>
        <v>0</v>
      </c>
      <c r="BM72" s="191">
        <f t="shared" si="412"/>
        <v>0</v>
      </c>
      <c r="BN72" s="133"/>
      <c r="BO72" s="134"/>
      <c r="BP72" s="213">
        <f t="shared" ref="BP72:BP135" si="447">(MOD(BO72-BN72,1)*24)/24</f>
        <v>0</v>
      </c>
      <c r="BQ72" s="191">
        <f t="shared" si="413"/>
        <v>0</v>
      </c>
      <c r="BR72" s="133"/>
      <c r="BS72" s="134"/>
      <c r="BT72" s="213">
        <f t="shared" ref="BT72:BT135" si="448">(MOD(BS72-BR72,1)*24)/24</f>
        <v>0</v>
      </c>
      <c r="BU72" s="191">
        <f t="shared" si="414"/>
        <v>0</v>
      </c>
      <c r="BV72" s="133"/>
      <c r="BW72" s="134"/>
      <c r="BX72" s="213">
        <f t="shared" ref="BX72:BX135" si="449">(MOD(BW72-BV72,1)*24)/24</f>
        <v>0</v>
      </c>
      <c r="BY72" s="191">
        <f t="shared" si="415"/>
        <v>0</v>
      </c>
      <c r="BZ72" s="133"/>
      <c r="CA72" s="134"/>
      <c r="CB72" s="213">
        <f t="shared" ref="CB72:CB135" si="450">(MOD(CA72-BZ72,1)*24)/24</f>
        <v>0</v>
      </c>
      <c r="CC72" s="191">
        <f t="shared" si="416"/>
        <v>0</v>
      </c>
      <c r="CD72" s="133"/>
      <c r="CE72" s="134"/>
      <c r="CF72" s="213">
        <f t="shared" ref="CF72:CF135" si="451">(MOD(CE72-CD72,1)*24)/24</f>
        <v>0</v>
      </c>
      <c r="CG72" s="191">
        <f t="shared" si="417"/>
        <v>0</v>
      </c>
      <c r="CH72" s="133"/>
      <c r="CI72" s="134"/>
      <c r="CJ72" s="213">
        <f t="shared" ref="CJ72:CJ135" si="452">(MOD(CI72-CH72,1)*24)/24</f>
        <v>0</v>
      </c>
      <c r="CK72" s="191">
        <f t="shared" si="418"/>
        <v>0</v>
      </c>
      <c r="CL72" s="133"/>
      <c r="CM72" s="134"/>
      <c r="CN72" s="213">
        <f t="shared" ref="CN72:CN135" si="453">(MOD(CM72-CL72,1)*24)/24</f>
        <v>0</v>
      </c>
      <c r="CO72" s="191">
        <f t="shared" si="419"/>
        <v>0</v>
      </c>
      <c r="CP72" s="133"/>
      <c r="CQ72" s="134"/>
      <c r="CR72" s="213">
        <f t="shared" ref="CR72:CR135" si="454">(MOD(CQ72-CP72,1)*24)/24</f>
        <v>0</v>
      </c>
      <c r="CS72" s="191">
        <f t="shared" si="420"/>
        <v>0</v>
      </c>
      <c r="CT72" s="133"/>
      <c r="CU72" s="134"/>
      <c r="CV72" s="213">
        <f t="shared" ref="CV72:CV135" si="455">(MOD(CU72-CT72,1)*24)/24</f>
        <v>0</v>
      </c>
      <c r="CW72" s="191">
        <f t="shared" si="421"/>
        <v>0</v>
      </c>
      <c r="CX72" s="133"/>
      <c r="CY72" s="134"/>
      <c r="CZ72" s="213">
        <f t="shared" ref="CZ72:CZ135" si="456">(MOD(CY72-CX72,1)*24)/24</f>
        <v>0</v>
      </c>
      <c r="DA72" s="191">
        <f t="shared" si="422"/>
        <v>0</v>
      </c>
      <c r="DB72" s="133"/>
      <c r="DC72" s="134"/>
      <c r="DD72" s="213">
        <f t="shared" ref="DD72:DD135" si="457">(MOD(DC72-DB72,1)*24)/24</f>
        <v>0</v>
      </c>
      <c r="DE72" s="191">
        <f t="shared" si="423"/>
        <v>0</v>
      </c>
      <c r="DF72" s="133"/>
      <c r="DG72" s="134"/>
      <c r="DH72" s="213">
        <f t="shared" ref="DH72:DH135" si="458">(MOD(DG72-DF72,1)*24)/24</f>
        <v>0</v>
      </c>
      <c r="DI72" s="191">
        <f t="shared" si="424"/>
        <v>0</v>
      </c>
      <c r="DJ72" s="133"/>
      <c r="DK72" s="134"/>
      <c r="DL72" s="213">
        <f t="shared" ref="DL72:DL135" si="459">(MOD(DK72-DJ72,1)*24)/24</f>
        <v>0</v>
      </c>
      <c r="DM72" s="191">
        <f t="shared" si="425"/>
        <v>0</v>
      </c>
      <c r="DN72" s="133"/>
      <c r="DO72" s="134"/>
      <c r="DP72" s="213">
        <f t="shared" ref="DP72:DP135" si="460">(MOD(DO72-DN72,1)*24)/24</f>
        <v>0</v>
      </c>
      <c r="DQ72" s="191">
        <f t="shared" si="426"/>
        <v>0</v>
      </c>
      <c r="DR72" s="133"/>
      <c r="DS72" s="134"/>
      <c r="DT72" s="213">
        <f t="shared" ref="DT72:DT135" si="461">(MOD(DS72-DR72,1)*24)/24</f>
        <v>0</v>
      </c>
      <c r="DU72" s="191">
        <f t="shared" si="427"/>
        <v>0</v>
      </c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</row>
    <row r="73" spans="2:215" s="138" customFormat="1" ht="16.5" thickBot="1" x14ac:dyDescent="0.3">
      <c r="B73" s="132">
        <f t="shared" si="428"/>
        <v>6</v>
      </c>
      <c r="C73" s="132">
        <f t="shared" si="429"/>
        <v>10</v>
      </c>
      <c r="D73" s="132">
        <f t="shared" si="430"/>
        <v>3</v>
      </c>
      <c r="E73" s="212">
        <f t="shared" si="431"/>
        <v>43533</v>
      </c>
      <c r="F73" s="133"/>
      <c r="G73" s="134"/>
      <c r="H73" s="213">
        <f t="shared" si="432"/>
        <v>0</v>
      </c>
      <c r="I73" s="191">
        <f t="shared" si="398"/>
        <v>0</v>
      </c>
      <c r="J73" s="133"/>
      <c r="K73" s="134"/>
      <c r="L73" s="213">
        <f t="shared" si="433"/>
        <v>0</v>
      </c>
      <c r="M73" s="191">
        <f t="shared" si="399"/>
        <v>0</v>
      </c>
      <c r="N73" s="133"/>
      <c r="O73" s="134"/>
      <c r="P73" s="213">
        <f t="shared" si="434"/>
        <v>0</v>
      </c>
      <c r="Q73" s="191">
        <f t="shared" si="400"/>
        <v>0</v>
      </c>
      <c r="R73" s="133"/>
      <c r="S73" s="134"/>
      <c r="T73" s="213">
        <f t="shared" si="435"/>
        <v>0</v>
      </c>
      <c r="U73" s="191">
        <f t="shared" si="401"/>
        <v>0</v>
      </c>
      <c r="V73" s="133"/>
      <c r="W73" s="134"/>
      <c r="X73" s="213">
        <f t="shared" si="436"/>
        <v>0</v>
      </c>
      <c r="Y73" s="191">
        <f t="shared" si="402"/>
        <v>0</v>
      </c>
      <c r="Z73" s="133"/>
      <c r="AA73" s="134"/>
      <c r="AB73" s="213">
        <f t="shared" si="437"/>
        <v>0</v>
      </c>
      <c r="AC73" s="191">
        <f t="shared" si="403"/>
        <v>0</v>
      </c>
      <c r="AD73" s="133"/>
      <c r="AE73" s="134"/>
      <c r="AF73" s="213">
        <f t="shared" si="438"/>
        <v>0</v>
      </c>
      <c r="AG73" s="191">
        <f t="shared" si="404"/>
        <v>0</v>
      </c>
      <c r="AH73" s="133"/>
      <c r="AI73" s="134"/>
      <c r="AJ73" s="213">
        <f t="shared" si="439"/>
        <v>0</v>
      </c>
      <c r="AK73" s="191">
        <f t="shared" si="405"/>
        <v>0</v>
      </c>
      <c r="AL73" s="133"/>
      <c r="AM73" s="134"/>
      <c r="AN73" s="213">
        <f t="shared" si="440"/>
        <v>0</v>
      </c>
      <c r="AO73" s="191">
        <f t="shared" si="406"/>
        <v>0</v>
      </c>
      <c r="AP73" s="133"/>
      <c r="AQ73" s="134"/>
      <c r="AR73" s="213">
        <f t="shared" si="441"/>
        <v>0</v>
      </c>
      <c r="AS73" s="191">
        <f t="shared" si="407"/>
        <v>0</v>
      </c>
      <c r="AT73" s="133"/>
      <c r="AU73" s="134"/>
      <c r="AV73" s="213">
        <f t="shared" si="442"/>
        <v>0</v>
      </c>
      <c r="AW73" s="191">
        <f t="shared" si="408"/>
        <v>0</v>
      </c>
      <c r="AX73" s="133"/>
      <c r="AY73" s="134"/>
      <c r="AZ73" s="213">
        <f t="shared" si="443"/>
        <v>0</v>
      </c>
      <c r="BA73" s="191">
        <f t="shared" si="409"/>
        <v>0</v>
      </c>
      <c r="BB73" s="133"/>
      <c r="BC73" s="134"/>
      <c r="BD73" s="213">
        <f t="shared" si="444"/>
        <v>0</v>
      </c>
      <c r="BE73" s="191">
        <f t="shared" si="410"/>
        <v>0</v>
      </c>
      <c r="BF73" s="133"/>
      <c r="BG73" s="134"/>
      <c r="BH73" s="213">
        <f t="shared" si="445"/>
        <v>0</v>
      </c>
      <c r="BI73" s="191">
        <f t="shared" si="411"/>
        <v>0</v>
      </c>
      <c r="BJ73" s="133"/>
      <c r="BK73" s="134"/>
      <c r="BL73" s="213">
        <f t="shared" si="446"/>
        <v>0</v>
      </c>
      <c r="BM73" s="191">
        <f t="shared" si="412"/>
        <v>0</v>
      </c>
      <c r="BN73" s="133"/>
      <c r="BO73" s="134"/>
      <c r="BP73" s="213">
        <f t="shared" si="447"/>
        <v>0</v>
      </c>
      <c r="BQ73" s="191">
        <f t="shared" si="413"/>
        <v>0</v>
      </c>
      <c r="BR73" s="133"/>
      <c r="BS73" s="134"/>
      <c r="BT73" s="213">
        <f t="shared" si="448"/>
        <v>0</v>
      </c>
      <c r="BU73" s="191">
        <f t="shared" si="414"/>
        <v>0</v>
      </c>
      <c r="BV73" s="133"/>
      <c r="BW73" s="134"/>
      <c r="BX73" s="213">
        <f t="shared" si="449"/>
        <v>0</v>
      </c>
      <c r="BY73" s="191">
        <f t="shared" si="415"/>
        <v>0</v>
      </c>
      <c r="BZ73" s="133"/>
      <c r="CA73" s="134"/>
      <c r="CB73" s="213">
        <f t="shared" si="450"/>
        <v>0</v>
      </c>
      <c r="CC73" s="191">
        <f t="shared" si="416"/>
        <v>0</v>
      </c>
      <c r="CD73" s="133"/>
      <c r="CE73" s="134"/>
      <c r="CF73" s="213">
        <f t="shared" si="451"/>
        <v>0</v>
      </c>
      <c r="CG73" s="191">
        <f t="shared" si="417"/>
        <v>0</v>
      </c>
      <c r="CH73" s="133"/>
      <c r="CI73" s="134"/>
      <c r="CJ73" s="213">
        <f t="shared" si="452"/>
        <v>0</v>
      </c>
      <c r="CK73" s="191">
        <f t="shared" si="418"/>
        <v>0</v>
      </c>
      <c r="CL73" s="133"/>
      <c r="CM73" s="134"/>
      <c r="CN73" s="213">
        <f t="shared" si="453"/>
        <v>0</v>
      </c>
      <c r="CO73" s="191">
        <f t="shared" si="419"/>
        <v>0</v>
      </c>
      <c r="CP73" s="133"/>
      <c r="CQ73" s="134"/>
      <c r="CR73" s="213">
        <f t="shared" si="454"/>
        <v>0</v>
      </c>
      <c r="CS73" s="191">
        <f t="shared" si="420"/>
        <v>0</v>
      </c>
      <c r="CT73" s="133"/>
      <c r="CU73" s="134"/>
      <c r="CV73" s="213">
        <f t="shared" si="455"/>
        <v>0</v>
      </c>
      <c r="CW73" s="191">
        <f t="shared" si="421"/>
        <v>0</v>
      </c>
      <c r="CX73" s="133"/>
      <c r="CY73" s="134"/>
      <c r="CZ73" s="213">
        <f t="shared" si="456"/>
        <v>0</v>
      </c>
      <c r="DA73" s="191">
        <f t="shared" si="422"/>
        <v>0</v>
      </c>
      <c r="DB73" s="133"/>
      <c r="DC73" s="134"/>
      <c r="DD73" s="213">
        <f t="shared" si="457"/>
        <v>0</v>
      </c>
      <c r="DE73" s="191">
        <f t="shared" si="423"/>
        <v>0</v>
      </c>
      <c r="DF73" s="133"/>
      <c r="DG73" s="134"/>
      <c r="DH73" s="213">
        <f t="shared" si="458"/>
        <v>0</v>
      </c>
      <c r="DI73" s="191">
        <f t="shared" si="424"/>
        <v>0</v>
      </c>
      <c r="DJ73" s="133"/>
      <c r="DK73" s="134"/>
      <c r="DL73" s="213">
        <f t="shared" si="459"/>
        <v>0</v>
      </c>
      <c r="DM73" s="191">
        <f t="shared" si="425"/>
        <v>0</v>
      </c>
      <c r="DN73" s="133"/>
      <c r="DO73" s="134"/>
      <c r="DP73" s="213">
        <f t="shared" si="460"/>
        <v>0</v>
      </c>
      <c r="DQ73" s="191">
        <f t="shared" si="426"/>
        <v>0</v>
      </c>
      <c r="DR73" s="133"/>
      <c r="DS73" s="134"/>
      <c r="DT73" s="213">
        <f t="shared" si="461"/>
        <v>0</v>
      </c>
      <c r="DU73" s="191">
        <f t="shared" si="427"/>
        <v>0</v>
      </c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</row>
    <row r="74" spans="2:215" s="138" customFormat="1" ht="16.5" thickBot="1" x14ac:dyDescent="0.3">
      <c r="B74" s="132">
        <f t="shared" si="428"/>
        <v>7</v>
      </c>
      <c r="C74" s="132">
        <f t="shared" si="429"/>
        <v>10</v>
      </c>
      <c r="D74" s="132">
        <f t="shared" si="430"/>
        <v>3</v>
      </c>
      <c r="E74" s="212">
        <f t="shared" si="431"/>
        <v>43534</v>
      </c>
      <c r="F74" s="133"/>
      <c r="G74" s="134"/>
      <c r="H74" s="213">
        <f t="shared" si="432"/>
        <v>0</v>
      </c>
      <c r="I74" s="191">
        <f t="shared" si="398"/>
        <v>0</v>
      </c>
      <c r="J74" s="133"/>
      <c r="K74" s="134"/>
      <c r="L74" s="213">
        <f t="shared" si="433"/>
        <v>0</v>
      </c>
      <c r="M74" s="191">
        <f t="shared" si="399"/>
        <v>0</v>
      </c>
      <c r="N74" s="133"/>
      <c r="O74" s="134"/>
      <c r="P74" s="213">
        <f t="shared" si="434"/>
        <v>0</v>
      </c>
      <c r="Q74" s="191">
        <f t="shared" si="400"/>
        <v>0</v>
      </c>
      <c r="R74" s="133"/>
      <c r="S74" s="134"/>
      <c r="T74" s="213">
        <f t="shared" si="435"/>
        <v>0</v>
      </c>
      <c r="U74" s="191">
        <f t="shared" si="401"/>
        <v>0</v>
      </c>
      <c r="V74" s="133"/>
      <c r="W74" s="134"/>
      <c r="X74" s="213">
        <f t="shared" si="436"/>
        <v>0</v>
      </c>
      <c r="Y74" s="191">
        <f t="shared" si="402"/>
        <v>0</v>
      </c>
      <c r="Z74" s="133"/>
      <c r="AA74" s="134"/>
      <c r="AB74" s="213">
        <f t="shared" si="437"/>
        <v>0</v>
      </c>
      <c r="AC74" s="191">
        <f t="shared" si="403"/>
        <v>0</v>
      </c>
      <c r="AD74" s="133"/>
      <c r="AE74" s="134"/>
      <c r="AF74" s="213">
        <f t="shared" si="438"/>
        <v>0</v>
      </c>
      <c r="AG74" s="191">
        <f t="shared" si="404"/>
        <v>0</v>
      </c>
      <c r="AH74" s="133"/>
      <c r="AI74" s="134"/>
      <c r="AJ74" s="213">
        <f t="shared" si="439"/>
        <v>0</v>
      </c>
      <c r="AK74" s="191">
        <f t="shared" si="405"/>
        <v>0</v>
      </c>
      <c r="AL74" s="133"/>
      <c r="AM74" s="134"/>
      <c r="AN74" s="213">
        <f t="shared" si="440"/>
        <v>0</v>
      </c>
      <c r="AO74" s="191">
        <f t="shared" si="406"/>
        <v>0</v>
      </c>
      <c r="AP74" s="133"/>
      <c r="AQ74" s="134"/>
      <c r="AR74" s="213">
        <f t="shared" si="441"/>
        <v>0</v>
      </c>
      <c r="AS74" s="191">
        <f t="shared" si="407"/>
        <v>0</v>
      </c>
      <c r="AT74" s="133"/>
      <c r="AU74" s="134"/>
      <c r="AV74" s="213">
        <f t="shared" si="442"/>
        <v>0</v>
      </c>
      <c r="AW74" s="191">
        <f t="shared" si="408"/>
        <v>0</v>
      </c>
      <c r="AX74" s="133"/>
      <c r="AY74" s="134"/>
      <c r="AZ74" s="213">
        <f t="shared" si="443"/>
        <v>0</v>
      </c>
      <c r="BA74" s="191">
        <f t="shared" si="409"/>
        <v>0</v>
      </c>
      <c r="BB74" s="133"/>
      <c r="BC74" s="134"/>
      <c r="BD74" s="213">
        <f t="shared" si="444"/>
        <v>0</v>
      </c>
      <c r="BE74" s="191">
        <f t="shared" si="410"/>
        <v>0</v>
      </c>
      <c r="BF74" s="133"/>
      <c r="BG74" s="134"/>
      <c r="BH74" s="213">
        <f t="shared" si="445"/>
        <v>0</v>
      </c>
      <c r="BI74" s="191">
        <f t="shared" si="411"/>
        <v>0</v>
      </c>
      <c r="BJ74" s="133"/>
      <c r="BK74" s="134"/>
      <c r="BL74" s="213">
        <f t="shared" si="446"/>
        <v>0</v>
      </c>
      <c r="BM74" s="191">
        <f t="shared" si="412"/>
        <v>0</v>
      </c>
      <c r="BN74" s="133"/>
      <c r="BO74" s="134"/>
      <c r="BP74" s="213">
        <f t="shared" si="447"/>
        <v>0</v>
      </c>
      <c r="BQ74" s="191">
        <f t="shared" si="413"/>
        <v>0</v>
      </c>
      <c r="BR74" s="133"/>
      <c r="BS74" s="134"/>
      <c r="BT74" s="213">
        <f t="shared" si="448"/>
        <v>0</v>
      </c>
      <c r="BU74" s="191">
        <f t="shared" si="414"/>
        <v>0</v>
      </c>
      <c r="BV74" s="133"/>
      <c r="BW74" s="134"/>
      <c r="BX74" s="213">
        <f t="shared" si="449"/>
        <v>0</v>
      </c>
      <c r="BY74" s="191">
        <f t="shared" si="415"/>
        <v>0</v>
      </c>
      <c r="BZ74" s="133"/>
      <c r="CA74" s="134"/>
      <c r="CB74" s="213">
        <f t="shared" si="450"/>
        <v>0</v>
      </c>
      <c r="CC74" s="191">
        <f t="shared" si="416"/>
        <v>0</v>
      </c>
      <c r="CD74" s="133"/>
      <c r="CE74" s="134"/>
      <c r="CF74" s="213">
        <f t="shared" si="451"/>
        <v>0</v>
      </c>
      <c r="CG74" s="191">
        <f t="shared" si="417"/>
        <v>0</v>
      </c>
      <c r="CH74" s="133"/>
      <c r="CI74" s="134"/>
      <c r="CJ74" s="213">
        <f t="shared" si="452"/>
        <v>0</v>
      </c>
      <c r="CK74" s="191">
        <f t="shared" si="418"/>
        <v>0</v>
      </c>
      <c r="CL74" s="133"/>
      <c r="CM74" s="134"/>
      <c r="CN74" s="213">
        <f t="shared" si="453"/>
        <v>0</v>
      </c>
      <c r="CO74" s="191">
        <f t="shared" si="419"/>
        <v>0</v>
      </c>
      <c r="CP74" s="133"/>
      <c r="CQ74" s="134"/>
      <c r="CR74" s="213">
        <f t="shared" si="454"/>
        <v>0</v>
      </c>
      <c r="CS74" s="191">
        <f t="shared" si="420"/>
        <v>0</v>
      </c>
      <c r="CT74" s="133"/>
      <c r="CU74" s="134"/>
      <c r="CV74" s="213">
        <f t="shared" si="455"/>
        <v>0</v>
      </c>
      <c r="CW74" s="191">
        <f t="shared" si="421"/>
        <v>0</v>
      </c>
      <c r="CX74" s="133"/>
      <c r="CY74" s="134"/>
      <c r="CZ74" s="213">
        <f t="shared" si="456"/>
        <v>0</v>
      </c>
      <c r="DA74" s="191">
        <f t="shared" si="422"/>
        <v>0</v>
      </c>
      <c r="DB74" s="133"/>
      <c r="DC74" s="134"/>
      <c r="DD74" s="213">
        <f t="shared" si="457"/>
        <v>0</v>
      </c>
      <c r="DE74" s="191">
        <f t="shared" si="423"/>
        <v>0</v>
      </c>
      <c r="DF74" s="133"/>
      <c r="DG74" s="134"/>
      <c r="DH74" s="213">
        <f t="shared" si="458"/>
        <v>0</v>
      </c>
      <c r="DI74" s="191">
        <f t="shared" si="424"/>
        <v>0</v>
      </c>
      <c r="DJ74" s="133"/>
      <c r="DK74" s="134"/>
      <c r="DL74" s="213">
        <f t="shared" si="459"/>
        <v>0</v>
      </c>
      <c r="DM74" s="191">
        <f t="shared" si="425"/>
        <v>0</v>
      </c>
      <c r="DN74" s="133"/>
      <c r="DO74" s="134"/>
      <c r="DP74" s="213">
        <f t="shared" si="460"/>
        <v>0</v>
      </c>
      <c r="DQ74" s="191">
        <f t="shared" si="426"/>
        <v>0</v>
      </c>
      <c r="DR74" s="133"/>
      <c r="DS74" s="134"/>
      <c r="DT74" s="213">
        <f t="shared" si="461"/>
        <v>0</v>
      </c>
      <c r="DU74" s="191">
        <f t="shared" si="427"/>
        <v>0</v>
      </c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</row>
    <row r="75" spans="2:215" s="138" customFormat="1" ht="16.5" thickBot="1" x14ac:dyDescent="0.3">
      <c r="B75" s="132">
        <f t="shared" si="428"/>
        <v>1</v>
      </c>
      <c r="C75" s="132">
        <f t="shared" si="429"/>
        <v>11</v>
      </c>
      <c r="D75" s="132">
        <f t="shared" si="430"/>
        <v>3</v>
      </c>
      <c r="E75" s="212">
        <f t="shared" si="431"/>
        <v>43535</v>
      </c>
      <c r="F75" s="133"/>
      <c r="G75" s="134"/>
      <c r="H75" s="213">
        <f t="shared" si="432"/>
        <v>0</v>
      </c>
      <c r="I75" s="191">
        <f t="shared" si="398"/>
        <v>0</v>
      </c>
      <c r="J75" s="133"/>
      <c r="K75" s="134"/>
      <c r="L75" s="213">
        <f t="shared" si="433"/>
        <v>0</v>
      </c>
      <c r="M75" s="191">
        <f t="shared" si="399"/>
        <v>0</v>
      </c>
      <c r="N75" s="133"/>
      <c r="O75" s="134"/>
      <c r="P75" s="213">
        <f t="shared" si="434"/>
        <v>0</v>
      </c>
      <c r="Q75" s="191">
        <f t="shared" si="400"/>
        <v>0</v>
      </c>
      <c r="R75" s="133"/>
      <c r="S75" s="134"/>
      <c r="T75" s="213">
        <f t="shared" si="435"/>
        <v>0</v>
      </c>
      <c r="U75" s="191">
        <f t="shared" si="401"/>
        <v>0</v>
      </c>
      <c r="V75" s="133"/>
      <c r="W75" s="134"/>
      <c r="X75" s="213">
        <f t="shared" si="436"/>
        <v>0</v>
      </c>
      <c r="Y75" s="191">
        <f t="shared" si="402"/>
        <v>0</v>
      </c>
      <c r="Z75" s="133"/>
      <c r="AA75" s="134"/>
      <c r="AB75" s="213">
        <f t="shared" si="437"/>
        <v>0</v>
      </c>
      <c r="AC75" s="191">
        <f t="shared" si="403"/>
        <v>0</v>
      </c>
      <c r="AD75" s="133"/>
      <c r="AE75" s="134"/>
      <c r="AF75" s="213">
        <f t="shared" si="438"/>
        <v>0</v>
      </c>
      <c r="AG75" s="191">
        <f t="shared" si="404"/>
        <v>0</v>
      </c>
      <c r="AH75" s="133"/>
      <c r="AI75" s="134"/>
      <c r="AJ75" s="213">
        <f t="shared" si="439"/>
        <v>0</v>
      </c>
      <c r="AK75" s="191">
        <f t="shared" si="405"/>
        <v>0</v>
      </c>
      <c r="AL75" s="133"/>
      <c r="AM75" s="134"/>
      <c r="AN75" s="213">
        <f t="shared" si="440"/>
        <v>0</v>
      </c>
      <c r="AO75" s="191">
        <f t="shared" si="406"/>
        <v>0</v>
      </c>
      <c r="AP75" s="133"/>
      <c r="AQ75" s="134"/>
      <c r="AR75" s="213">
        <f t="shared" si="441"/>
        <v>0</v>
      </c>
      <c r="AS75" s="191">
        <f t="shared" si="407"/>
        <v>0</v>
      </c>
      <c r="AT75" s="133"/>
      <c r="AU75" s="134"/>
      <c r="AV75" s="213">
        <f t="shared" si="442"/>
        <v>0</v>
      </c>
      <c r="AW75" s="191">
        <f t="shared" si="408"/>
        <v>0</v>
      </c>
      <c r="AX75" s="133"/>
      <c r="AY75" s="134"/>
      <c r="AZ75" s="213">
        <f t="shared" si="443"/>
        <v>0</v>
      </c>
      <c r="BA75" s="191">
        <f t="shared" si="409"/>
        <v>0</v>
      </c>
      <c r="BB75" s="133"/>
      <c r="BC75" s="134"/>
      <c r="BD75" s="213">
        <f t="shared" si="444"/>
        <v>0</v>
      </c>
      <c r="BE75" s="191">
        <f t="shared" si="410"/>
        <v>0</v>
      </c>
      <c r="BF75" s="133"/>
      <c r="BG75" s="134"/>
      <c r="BH75" s="213">
        <f t="shared" si="445"/>
        <v>0</v>
      </c>
      <c r="BI75" s="191">
        <f t="shared" si="411"/>
        <v>0</v>
      </c>
      <c r="BJ75" s="133"/>
      <c r="BK75" s="134"/>
      <c r="BL75" s="213">
        <f t="shared" si="446"/>
        <v>0</v>
      </c>
      <c r="BM75" s="191">
        <f t="shared" si="412"/>
        <v>0</v>
      </c>
      <c r="BN75" s="133"/>
      <c r="BO75" s="134"/>
      <c r="BP75" s="213">
        <f t="shared" si="447"/>
        <v>0</v>
      </c>
      <c r="BQ75" s="191">
        <f t="shared" si="413"/>
        <v>0</v>
      </c>
      <c r="BR75" s="133"/>
      <c r="BS75" s="134"/>
      <c r="BT75" s="213">
        <f t="shared" si="448"/>
        <v>0</v>
      </c>
      <c r="BU75" s="191">
        <f t="shared" si="414"/>
        <v>0</v>
      </c>
      <c r="BV75" s="133"/>
      <c r="BW75" s="134"/>
      <c r="BX75" s="213">
        <f t="shared" si="449"/>
        <v>0</v>
      </c>
      <c r="BY75" s="191">
        <f t="shared" si="415"/>
        <v>0</v>
      </c>
      <c r="BZ75" s="133"/>
      <c r="CA75" s="134"/>
      <c r="CB75" s="213">
        <f t="shared" si="450"/>
        <v>0</v>
      </c>
      <c r="CC75" s="191">
        <f t="shared" si="416"/>
        <v>0</v>
      </c>
      <c r="CD75" s="133"/>
      <c r="CE75" s="134"/>
      <c r="CF75" s="213">
        <f t="shared" si="451"/>
        <v>0</v>
      </c>
      <c r="CG75" s="191">
        <f t="shared" si="417"/>
        <v>0</v>
      </c>
      <c r="CH75" s="133"/>
      <c r="CI75" s="134"/>
      <c r="CJ75" s="213">
        <f t="shared" si="452"/>
        <v>0</v>
      </c>
      <c r="CK75" s="191">
        <f t="shared" si="418"/>
        <v>0</v>
      </c>
      <c r="CL75" s="133"/>
      <c r="CM75" s="134"/>
      <c r="CN75" s="213">
        <f t="shared" si="453"/>
        <v>0</v>
      </c>
      <c r="CO75" s="191">
        <f t="shared" si="419"/>
        <v>0</v>
      </c>
      <c r="CP75" s="133"/>
      <c r="CQ75" s="134"/>
      <c r="CR75" s="213">
        <f t="shared" si="454"/>
        <v>0</v>
      </c>
      <c r="CS75" s="191">
        <f t="shared" si="420"/>
        <v>0</v>
      </c>
      <c r="CT75" s="133"/>
      <c r="CU75" s="134"/>
      <c r="CV75" s="213">
        <f t="shared" si="455"/>
        <v>0</v>
      </c>
      <c r="CW75" s="191">
        <f t="shared" si="421"/>
        <v>0</v>
      </c>
      <c r="CX75" s="133"/>
      <c r="CY75" s="134"/>
      <c r="CZ75" s="213">
        <f t="shared" si="456"/>
        <v>0</v>
      </c>
      <c r="DA75" s="191">
        <f t="shared" si="422"/>
        <v>0</v>
      </c>
      <c r="DB75" s="133"/>
      <c r="DC75" s="134"/>
      <c r="DD75" s="213">
        <f t="shared" si="457"/>
        <v>0</v>
      </c>
      <c r="DE75" s="191">
        <f t="shared" si="423"/>
        <v>0</v>
      </c>
      <c r="DF75" s="133"/>
      <c r="DG75" s="134"/>
      <c r="DH75" s="213">
        <f t="shared" si="458"/>
        <v>0</v>
      </c>
      <c r="DI75" s="191">
        <f t="shared" si="424"/>
        <v>0</v>
      </c>
      <c r="DJ75" s="133"/>
      <c r="DK75" s="134"/>
      <c r="DL75" s="213">
        <f t="shared" si="459"/>
        <v>0</v>
      </c>
      <c r="DM75" s="191">
        <f t="shared" si="425"/>
        <v>0</v>
      </c>
      <c r="DN75" s="133"/>
      <c r="DO75" s="134"/>
      <c r="DP75" s="213">
        <f t="shared" si="460"/>
        <v>0</v>
      </c>
      <c r="DQ75" s="191">
        <f t="shared" si="426"/>
        <v>0</v>
      </c>
      <c r="DR75" s="133"/>
      <c r="DS75" s="134"/>
      <c r="DT75" s="213">
        <f t="shared" si="461"/>
        <v>0</v>
      </c>
      <c r="DU75" s="191">
        <f t="shared" si="427"/>
        <v>0</v>
      </c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</row>
    <row r="76" spans="2:215" s="138" customFormat="1" ht="16.5" thickBot="1" x14ac:dyDescent="0.3">
      <c r="B76" s="132">
        <f t="shared" si="428"/>
        <v>2</v>
      </c>
      <c r="C76" s="132">
        <f t="shared" si="429"/>
        <v>11</v>
      </c>
      <c r="D76" s="132">
        <f t="shared" si="430"/>
        <v>3</v>
      </c>
      <c r="E76" s="212">
        <f t="shared" si="431"/>
        <v>43536</v>
      </c>
      <c r="F76" s="133"/>
      <c r="G76" s="134"/>
      <c r="H76" s="213">
        <f t="shared" si="432"/>
        <v>0</v>
      </c>
      <c r="I76" s="191">
        <f t="shared" si="244"/>
        <v>0</v>
      </c>
      <c r="J76" s="133"/>
      <c r="K76" s="134"/>
      <c r="L76" s="213">
        <f t="shared" si="433"/>
        <v>0</v>
      </c>
      <c r="M76" s="191">
        <f t="shared" si="245"/>
        <v>0</v>
      </c>
      <c r="N76" s="133"/>
      <c r="O76" s="134"/>
      <c r="P76" s="213">
        <f t="shared" si="434"/>
        <v>0</v>
      </c>
      <c r="Q76" s="191">
        <f t="shared" si="246"/>
        <v>0</v>
      </c>
      <c r="R76" s="133"/>
      <c r="S76" s="134"/>
      <c r="T76" s="213">
        <f t="shared" si="435"/>
        <v>0</v>
      </c>
      <c r="U76" s="191">
        <f t="shared" si="247"/>
        <v>0</v>
      </c>
      <c r="V76" s="133"/>
      <c r="W76" s="134"/>
      <c r="X76" s="213">
        <f t="shared" si="436"/>
        <v>0</v>
      </c>
      <c r="Y76" s="191">
        <f t="shared" si="248"/>
        <v>0</v>
      </c>
      <c r="Z76" s="133"/>
      <c r="AA76" s="134"/>
      <c r="AB76" s="213">
        <f t="shared" si="437"/>
        <v>0</v>
      </c>
      <c r="AC76" s="191">
        <f t="shared" si="249"/>
        <v>0</v>
      </c>
      <c r="AD76" s="133"/>
      <c r="AE76" s="134"/>
      <c r="AF76" s="213">
        <f t="shared" si="438"/>
        <v>0</v>
      </c>
      <c r="AG76" s="191">
        <f t="shared" ref="AG76" si="462">AF76</f>
        <v>0</v>
      </c>
      <c r="AH76" s="133"/>
      <c r="AI76" s="134"/>
      <c r="AJ76" s="213">
        <f t="shared" si="439"/>
        <v>0</v>
      </c>
      <c r="AK76" s="191">
        <f t="shared" si="251"/>
        <v>0</v>
      </c>
      <c r="AL76" s="133"/>
      <c r="AM76" s="134"/>
      <c r="AN76" s="213">
        <f t="shared" si="440"/>
        <v>0</v>
      </c>
      <c r="AO76" s="191">
        <f t="shared" si="252"/>
        <v>0</v>
      </c>
      <c r="AP76" s="133"/>
      <c r="AQ76" s="134"/>
      <c r="AR76" s="213">
        <f t="shared" si="441"/>
        <v>0</v>
      </c>
      <c r="AS76" s="191">
        <f t="shared" si="253"/>
        <v>0</v>
      </c>
      <c r="AT76" s="133"/>
      <c r="AU76" s="134"/>
      <c r="AV76" s="213">
        <f t="shared" si="442"/>
        <v>0</v>
      </c>
      <c r="AW76" s="191">
        <f t="shared" si="254"/>
        <v>0</v>
      </c>
      <c r="AX76" s="133"/>
      <c r="AY76" s="134"/>
      <c r="AZ76" s="213">
        <f t="shared" si="443"/>
        <v>0</v>
      </c>
      <c r="BA76" s="191">
        <f t="shared" si="255"/>
        <v>0</v>
      </c>
      <c r="BB76" s="133"/>
      <c r="BC76" s="134"/>
      <c r="BD76" s="213">
        <f t="shared" si="444"/>
        <v>0</v>
      </c>
      <c r="BE76" s="191">
        <f t="shared" si="256"/>
        <v>0</v>
      </c>
      <c r="BF76" s="133"/>
      <c r="BG76" s="134"/>
      <c r="BH76" s="213">
        <f t="shared" si="445"/>
        <v>0</v>
      </c>
      <c r="BI76" s="191">
        <f t="shared" si="257"/>
        <v>0</v>
      </c>
      <c r="BJ76" s="133"/>
      <c r="BK76" s="134"/>
      <c r="BL76" s="213">
        <f t="shared" si="446"/>
        <v>0</v>
      </c>
      <c r="BM76" s="191">
        <f t="shared" si="258"/>
        <v>0</v>
      </c>
      <c r="BN76" s="133"/>
      <c r="BO76" s="134"/>
      <c r="BP76" s="213">
        <f t="shared" si="447"/>
        <v>0</v>
      </c>
      <c r="BQ76" s="191">
        <f t="shared" si="259"/>
        <v>0</v>
      </c>
      <c r="BR76" s="133"/>
      <c r="BS76" s="134"/>
      <c r="BT76" s="213">
        <f t="shared" si="448"/>
        <v>0</v>
      </c>
      <c r="BU76" s="191">
        <f t="shared" si="260"/>
        <v>0</v>
      </c>
      <c r="BV76" s="133"/>
      <c r="BW76" s="134"/>
      <c r="BX76" s="213">
        <f t="shared" si="449"/>
        <v>0</v>
      </c>
      <c r="BY76" s="191">
        <f t="shared" si="261"/>
        <v>0</v>
      </c>
      <c r="BZ76" s="133"/>
      <c r="CA76" s="134"/>
      <c r="CB76" s="213">
        <f t="shared" si="450"/>
        <v>0</v>
      </c>
      <c r="CC76" s="191">
        <f t="shared" si="262"/>
        <v>0</v>
      </c>
      <c r="CD76" s="133"/>
      <c r="CE76" s="134"/>
      <c r="CF76" s="213">
        <f t="shared" si="451"/>
        <v>0</v>
      </c>
      <c r="CG76" s="191">
        <f t="shared" si="263"/>
        <v>0</v>
      </c>
      <c r="CH76" s="133"/>
      <c r="CI76" s="134"/>
      <c r="CJ76" s="213">
        <f t="shared" si="452"/>
        <v>0</v>
      </c>
      <c r="CK76" s="191">
        <f t="shared" si="264"/>
        <v>0</v>
      </c>
      <c r="CL76" s="133"/>
      <c r="CM76" s="134"/>
      <c r="CN76" s="213">
        <f t="shared" si="453"/>
        <v>0</v>
      </c>
      <c r="CO76" s="191">
        <f t="shared" si="265"/>
        <v>0</v>
      </c>
      <c r="CP76" s="133"/>
      <c r="CQ76" s="134"/>
      <c r="CR76" s="213">
        <f t="shared" si="454"/>
        <v>0</v>
      </c>
      <c r="CS76" s="191">
        <f t="shared" si="266"/>
        <v>0</v>
      </c>
      <c r="CT76" s="133"/>
      <c r="CU76" s="134"/>
      <c r="CV76" s="213">
        <f t="shared" si="455"/>
        <v>0</v>
      </c>
      <c r="CW76" s="191">
        <f t="shared" si="267"/>
        <v>0</v>
      </c>
      <c r="CX76" s="133"/>
      <c r="CY76" s="134"/>
      <c r="CZ76" s="213">
        <f t="shared" si="456"/>
        <v>0</v>
      </c>
      <c r="DA76" s="191">
        <f t="shared" si="268"/>
        <v>0</v>
      </c>
      <c r="DB76" s="133"/>
      <c r="DC76" s="134"/>
      <c r="DD76" s="213">
        <f t="shared" si="457"/>
        <v>0</v>
      </c>
      <c r="DE76" s="191">
        <f t="shared" si="269"/>
        <v>0</v>
      </c>
      <c r="DF76" s="133"/>
      <c r="DG76" s="134"/>
      <c r="DH76" s="213">
        <f t="shared" si="458"/>
        <v>0</v>
      </c>
      <c r="DI76" s="191">
        <f t="shared" si="270"/>
        <v>0</v>
      </c>
      <c r="DJ76" s="133"/>
      <c r="DK76" s="134"/>
      <c r="DL76" s="213">
        <f t="shared" si="459"/>
        <v>0</v>
      </c>
      <c r="DM76" s="191">
        <f t="shared" si="271"/>
        <v>0</v>
      </c>
      <c r="DN76" s="133"/>
      <c r="DO76" s="134"/>
      <c r="DP76" s="213">
        <f t="shared" si="460"/>
        <v>0</v>
      </c>
      <c r="DQ76" s="191">
        <f t="shared" si="272"/>
        <v>0</v>
      </c>
      <c r="DR76" s="133"/>
      <c r="DS76" s="134"/>
      <c r="DT76" s="213">
        <f t="shared" si="461"/>
        <v>0</v>
      </c>
      <c r="DU76" s="191">
        <f t="shared" si="273"/>
        <v>0</v>
      </c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</row>
    <row r="77" spans="2:215" s="138" customFormat="1" ht="16.5" thickBot="1" x14ac:dyDescent="0.3">
      <c r="B77" s="132">
        <f t="shared" si="428"/>
        <v>3</v>
      </c>
      <c r="C77" s="132">
        <f t="shared" si="429"/>
        <v>11</v>
      </c>
      <c r="D77" s="132">
        <f t="shared" si="430"/>
        <v>3</v>
      </c>
      <c r="E77" s="212">
        <f t="shared" si="431"/>
        <v>43537</v>
      </c>
      <c r="F77" s="133"/>
      <c r="G77" s="134"/>
      <c r="H77" s="213">
        <f t="shared" si="432"/>
        <v>0</v>
      </c>
      <c r="I77" s="191">
        <f t="shared" ref="I77:I82" si="463">I76+H77</f>
        <v>0</v>
      </c>
      <c r="J77" s="133"/>
      <c r="K77" s="134"/>
      <c r="L77" s="213">
        <f t="shared" si="433"/>
        <v>0</v>
      </c>
      <c r="M77" s="191">
        <f t="shared" ref="M77:M82" si="464">M76+L77</f>
        <v>0</v>
      </c>
      <c r="N77" s="133"/>
      <c r="O77" s="134"/>
      <c r="P77" s="213">
        <f t="shared" si="434"/>
        <v>0</v>
      </c>
      <c r="Q77" s="191">
        <f t="shared" ref="Q77:Q82" si="465">Q76+P77</f>
        <v>0</v>
      </c>
      <c r="R77" s="133"/>
      <c r="S77" s="134"/>
      <c r="T77" s="213">
        <f t="shared" si="435"/>
        <v>0</v>
      </c>
      <c r="U77" s="191">
        <f t="shared" ref="U77:U82" si="466">U76+T77</f>
        <v>0</v>
      </c>
      <c r="V77" s="133"/>
      <c r="W77" s="134"/>
      <c r="X77" s="213">
        <f t="shared" si="436"/>
        <v>0</v>
      </c>
      <c r="Y77" s="191">
        <f t="shared" ref="Y77:Y82" si="467">Y76+X77</f>
        <v>0</v>
      </c>
      <c r="Z77" s="133"/>
      <c r="AA77" s="134"/>
      <c r="AB77" s="213">
        <f t="shared" si="437"/>
        <v>0</v>
      </c>
      <c r="AC77" s="191">
        <f t="shared" ref="AC77:AC82" si="468">AC76+AB77</f>
        <v>0</v>
      </c>
      <c r="AD77" s="133"/>
      <c r="AE77" s="134"/>
      <c r="AF77" s="213">
        <f t="shared" si="438"/>
        <v>0</v>
      </c>
      <c r="AG77" s="191">
        <f t="shared" ref="AG77:AG82" si="469">AG76+AF77</f>
        <v>0</v>
      </c>
      <c r="AH77" s="133"/>
      <c r="AI77" s="134"/>
      <c r="AJ77" s="213">
        <f t="shared" si="439"/>
        <v>0</v>
      </c>
      <c r="AK77" s="191">
        <f t="shared" ref="AK77:AK82" si="470">AK76+AJ77</f>
        <v>0</v>
      </c>
      <c r="AL77" s="133"/>
      <c r="AM77" s="134"/>
      <c r="AN77" s="213">
        <f t="shared" si="440"/>
        <v>0</v>
      </c>
      <c r="AO77" s="191">
        <f t="shared" ref="AO77:AO82" si="471">AO76+AN77</f>
        <v>0</v>
      </c>
      <c r="AP77" s="133"/>
      <c r="AQ77" s="134"/>
      <c r="AR77" s="213">
        <f t="shared" si="441"/>
        <v>0</v>
      </c>
      <c r="AS77" s="191">
        <f t="shared" ref="AS77:AS82" si="472">AS76+AR77</f>
        <v>0</v>
      </c>
      <c r="AT77" s="133"/>
      <c r="AU77" s="134"/>
      <c r="AV77" s="213">
        <f t="shared" si="442"/>
        <v>0</v>
      </c>
      <c r="AW77" s="191">
        <f t="shared" ref="AW77:AW82" si="473">AW76+AV77</f>
        <v>0</v>
      </c>
      <c r="AX77" s="133"/>
      <c r="AY77" s="134"/>
      <c r="AZ77" s="213">
        <f t="shared" si="443"/>
        <v>0</v>
      </c>
      <c r="BA77" s="191">
        <f t="shared" ref="BA77:BA82" si="474">BA76+AZ77</f>
        <v>0</v>
      </c>
      <c r="BB77" s="133"/>
      <c r="BC77" s="134"/>
      <c r="BD77" s="213">
        <f t="shared" si="444"/>
        <v>0</v>
      </c>
      <c r="BE77" s="191">
        <f t="shared" ref="BE77:BE82" si="475">BE76+BD77</f>
        <v>0</v>
      </c>
      <c r="BF77" s="133"/>
      <c r="BG77" s="134"/>
      <c r="BH77" s="213">
        <f t="shared" si="445"/>
        <v>0</v>
      </c>
      <c r="BI77" s="191">
        <f t="shared" ref="BI77:BI82" si="476">BI76+BH77</f>
        <v>0</v>
      </c>
      <c r="BJ77" s="133"/>
      <c r="BK77" s="134"/>
      <c r="BL77" s="213">
        <f t="shared" si="446"/>
        <v>0</v>
      </c>
      <c r="BM77" s="191">
        <f t="shared" ref="BM77:BM82" si="477">BM76+BL77</f>
        <v>0</v>
      </c>
      <c r="BN77" s="133"/>
      <c r="BO77" s="134"/>
      <c r="BP77" s="213">
        <f t="shared" si="447"/>
        <v>0</v>
      </c>
      <c r="BQ77" s="191">
        <f t="shared" ref="BQ77:BQ82" si="478">BQ76+BP77</f>
        <v>0</v>
      </c>
      <c r="BR77" s="133"/>
      <c r="BS77" s="134"/>
      <c r="BT77" s="213">
        <f t="shared" si="448"/>
        <v>0</v>
      </c>
      <c r="BU77" s="191">
        <f t="shared" ref="BU77:BU82" si="479">BU76+BT77</f>
        <v>0</v>
      </c>
      <c r="BV77" s="133"/>
      <c r="BW77" s="134"/>
      <c r="BX77" s="213">
        <f t="shared" si="449"/>
        <v>0</v>
      </c>
      <c r="BY77" s="191">
        <f t="shared" ref="BY77:BY82" si="480">BY76+BX77</f>
        <v>0</v>
      </c>
      <c r="BZ77" s="133"/>
      <c r="CA77" s="134"/>
      <c r="CB77" s="213">
        <f t="shared" si="450"/>
        <v>0</v>
      </c>
      <c r="CC77" s="191">
        <f t="shared" ref="CC77:CC82" si="481">CC76+CB77</f>
        <v>0</v>
      </c>
      <c r="CD77" s="133"/>
      <c r="CE77" s="134"/>
      <c r="CF77" s="213">
        <f t="shared" si="451"/>
        <v>0</v>
      </c>
      <c r="CG77" s="191">
        <f t="shared" ref="CG77:CG82" si="482">CG76+CF77</f>
        <v>0</v>
      </c>
      <c r="CH77" s="133"/>
      <c r="CI77" s="134"/>
      <c r="CJ77" s="213">
        <f t="shared" si="452"/>
        <v>0</v>
      </c>
      <c r="CK77" s="191">
        <f t="shared" ref="CK77:CK82" si="483">CK76+CJ77</f>
        <v>0</v>
      </c>
      <c r="CL77" s="133"/>
      <c r="CM77" s="134"/>
      <c r="CN77" s="213">
        <f t="shared" si="453"/>
        <v>0</v>
      </c>
      <c r="CO77" s="191">
        <f t="shared" ref="CO77:CO82" si="484">CO76+CN77</f>
        <v>0</v>
      </c>
      <c r="CP77" s="133"/>
      <c r="CQ77" s="134"/>
      <c r="CR77" s="213">
        <f t="shared" si="454"/>
        <v>0</v>
      </c>
      <c r="CS77" s="191">
        <f t="shared" ref="CS77:CS82" si="485">CS76+CR77</f>
        <v>0</v>
      </c>
      <c r="CT77" s="133"/>
      <c r="CU77" s="134"/>
      <c r="CV77" s="213">
        <f t="shared" si="455"/>
        <v>0</v>
      </c>
      <c r="CW77" s="191">
        <f t="shared" ref="CW77:CW82" si="486">CW76+CV77</f>
        <v>0</v>
      </c>
      <c r="CX77" s="133"/>
      <c r="CY77" s="134"/>
      <c r="CZ77" s="213">
        <f t="shared" si="456"/>
        <v>0</v>
      </c>
      <c r="DA77" s="191">
        <f t="shared" ref="DA77:DA82" si="487">DA76+CZ77</f>
        <v>0</v>
      </c>
      <c r="DB77" s="133"/>
      <c r="DC77" s="134"/>
      <c r="DD77" s="213">
        <f t="shared" si="457"/>
        <v>0</v>
      </c>
      <c r="DE77" s="191">
        <f t="shared" ref="DE77:DE82" si="488">DE76+DD77</f>
        <v>0</v>
      </c>
      <c r="DF77" s="133"/>
      <c r="DG77" s="134"/>
      <c r="DH77" s="213">
        <f t="shared" si="458"/>
        <v>0</v>
      </c>
      <c r="DI77" s="191">
        <f t="shared" ref="DI77:DI82" si="489">DI76+DH77</f>
        <v>0</v>
      </c>
      <c r="DJ77" s="133"/>
      <c r="DK77" s="134"/>
      <c r="DL77" s="213">
        <f t="shared" si="459"/>
        <v>0</v>
      </c>
      <c r="DM77" s="191">
        <f t="shared" ref="DM77:DM82" si="490">DM76+DL77</f>
        <v>0</v>
      </c>
      <c r="DN77" s="133"/>
      <c r="DO77" s="134"/>
      <c r="DP77" s="213">
        <f t="shared" si="460"/>
        <v>0</v>
      </c>
      <c r="DQ77" s="191">
        <f t="shared" ref="DQ77:DQ82" si="491">DQ76+DP77</f>
        <v>0</v>
      </c>
      <c r="DR77" s="133"/>
      <c r="DS77" s="134"/>
      <c r="DT77" s="213">
        <f t="shared" si="461"/>
        <v>0</v>
      </c>
      <c r="DU77" s="191">
        <f t="shared" ref="DU77:DU82" si="492">DU76+DT77</f>
        <v>0</v>
      </c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</row>
    <row r="78" spans="2:215" s="138" customFormat="1" ht="16.5" thickBot="1" x14ac:dyDescent="0.3">
      <c r="B78" s="132">
        <f t="shared" si="428"/>
        <v>4</v>
      </c>
      <c r="C78" s="132">
        <f t="shared" si="429"/>
        <v>11</v>
      </c>
      <c r="D78" s="132">
        <f t="shared" si="430"/>
        <v>3</v>
      </c>
      <c r="E78" s="212">
        <f t="shared" si="431"/>
        <v>43538</v>
      </c>
      <c r="F78" s="133"/>
      <c r="G78" s="134"/>
      <c r="H78" s="213">
        <f t="shared" si="432"/>
        <v>0</v>
      </c>
      <c r="I78" s="191">
        <f t="shared" si="463"/>
        <v>0</v>
      </c>
      <c r="J78" s="133"/>
      <c r="K78" s="134"/>
      <c r="L78" s="213">
        <f t="shared" si="433"/>
        <v>0</v>
      </c>
      <c r="M78" s="191">
        <f t="shared" si="464"/>
        <v>0</v>
      </c>
      <c r="N78" s="133"/>
      <c r="O78" s="134"/>
      <c r="P78" s="213">
        <f t="shared" si="434"/>
        <v>0</v>
      </c>
      <c r="Q78" s="191">
        <f t="shared" si="465"/>
        <v>0</v>
      </c>
      <c r="R78" s="133"/>
      <c r="S78" s="134"/>
      <c r="T78" s="213">
        <f t="shared" si="435"/>
        <v>0</v>
      </c>
      <c r="U78" s="191">
        <f t="shared" si="466"/>
        <v>0</v>
      </c>
      <c r="V78" s="133"/>
      <c r="W78" s="134"/>
      <c r="X78" s="213">
        <f t="shared" si="436"/>
        <v>0</v>
      </c>
      <c r="Y78" s="191">
        <f t="shared" si="467"/>
        <v>0</v>
      </c>
      <c r="Z78" s="133"/>
      <c r="AA78" s="134"/>
      <c r="AB78" s="213">
        <f t="shared" si="437"/>
        <v>0</v>
      </c>
      <c r="AC78" s="191">
        <f t="shared" si="468"/>
        <v>0</v>
      </c>
      <c r="AD78" s="133"/>
      <c r="AE78" s="134"/>
      <c r="AF78" s="213">
        <f t="shared" si="438"/>
        <v>0</v>
      </c>
      <c r="AG78" s="191">
        <f t="shared" si="469"/>
        <v>0</v>
      </c>
      <c r="AH78" s="133"/>
      <c r="AI78" s="134"/>
      <c r="AJ78" s="213">
        <f t="shared" si="439"/>
        <v>0</v>
      </c>
      <c r="AK78" s="191">
        <f t="shared" si="470"/>
        <v>0</v>
      </c>
      <c r="AL78" s="133"/>
      <c r="AM78" s="134"/>
      <c r="AN78" s="213">
        <f t="shared" si="440"/>
        <v>0</v>
      </c>
      <c r="AO78" s="191">
        <f t="shared" si="471"/>
        <v>0</v>
      </c>
      <c r="AP78" s="133"/>
      <c r="AQ78" s="134"/>
      <c r="AR78" s="213">
        <f t="shared" si="441"/>
        <v>0</v>
      </c>
      <c r="AS78" s="191">
        <f t="shared" si="472"/>
        <v>0</v>
      </c>
      <c r="AT78" s="133"/>
      <c r="AU78" s="134"/>
      <c r="AV78" s="213">
        <f t="shared" si="442"/>
        <v>0</v>
      </c>
      <c r="AW78" s="191">
        <f t="shared" si="473"/>
        <v>0</v>
      </c>
      <c r="AX78" s="133"/>
      <c r="AY78" s="134"/>
      <c r="AZ78" s="213">
        <f t="shared" si="443"/>
        <v>0</v>
      </c>
      <c r="BA78" s="191">
        <f t="shared" si="474"/>
        <v>0</v>
      </c>
      <c r="BB78" s="133"/>
      <c r="BC78" s="134"/>
      <c r="BD78" s="213">
        <f t="shared" si="444"/>
        <v>0</v>
      </c>
      <c r="BE78" s="191">
        <f t="shared" si="475"/>
        <v>0</v>
      </c>
      <c r="BF78" s="133"/>
      <c r="BG78" s="134"/>
      <c r="BH78" s="213">
        <f t="shared" si="445"/>
        <v>0</v>
      </c>
      <c r="BI78" s="191">
        <f t="shared" si="476"/>
        <v>0</v>
      </c>
      <c r="BJ78" s="133"/>
      <c r="BK78" s="134"/>
      <c r="BL78" s="213">
        <f t="shared" si="446"/>
        <v>0</v>
      </c>
      <c r="BM78" s="191">
        <f t="shared" si="477"/>
        <v>0</v>
      </c>
      <c r="BN78" s="133"/>
      <c r="BO78" s="134"/>
      <c r="BP78" s="213">
        <f t="shared" si="447"/>
        <v>0</v>
      </c>
      <c r="BQ78" s="191">
        <f t="shared" si="478"/>
        <v>0</v>
      </c>
      <c r="BR78" s="133"/>
      <c r="BS78" s="134"/>
      <c r="BT78" s="213">
        <f t="shared" si="448"/>
        <v>0</v>
      </c>
      <c r="BU78" s="191">
        <f t="shared" si="479"/>
        <v>0</v>
      </c>
      <c r="BV78" s="133"/>
      <c r="BW78" s="134"/>
      <c r="BX78" s="213">
        <f t="shared" si="449"/>
        <v>0</v>
      </c>
      <c r="BY78" s="191">
        <f t="shared" si="480"/>
        <v>0</v>
      </c>
      <c r="BZ78" s="133"/>
      <c r="CA78" s="134"/>
      <c r="CB78" s="213">
        <f t="shared" si="450"/>
        <v>0</v>
      </c>
      <c r="CC78" s="191">
        <f t="shared" si="481"/>
        <v>0</v>
      </c>
      <c r="CD78" s="133"/>
      <c r="CE78" s="134"/>
      <c r="CF78" s="213">
        <f t="shared" si="451"/>
        <v>0</v>
      </c>
      <c r="CG78" s="191">
        <f t="shared" si="482"/>
        <v>0</v>
      </c>
      <c r="CH78" s="133"/>
      <c r="CI78" s="134"/>
      <c r="CJ78" s="213">
        <f t="shared" si="452"/>
        <v>0</v>
      </c>
      <c r="CK78" s="191">
        <f t="shared" si="483"/>
        <v>0</v>
      </c>
      <c r="CL78" s="133"/>
      <c r="CM78" s="134"/>
      <c r="CN78" s="213">
        <f t="shared" si="453"/>
        <v>0</v>
      </c>
      <c r="CO78" s="191">
        <f t="shared" si="484"/>
        <v>0</v>
      </c>
      <c r="CP78" s="133"/>
      <c r="CQ78" s="134"/>
      <c r="CR78" s="213">
        <f t="shared" si="454"/>
        <v>0</v>
      </c>
      <c r="CS78" s="191">
        <f t="shared" si="485"/>
        <v>0</v>
      </c>
      <c r="CT78" s="133"/>
      <c r="CU78" s="134"/>
      <c r="CV78" s="213">
        <f t="shared" si="455"/>
        <v>0</v>
      </c>
      <c r="CW78" s="191">
        <f t="shared" si="486"/>
        <v>0</v>
      </c>
      <c r="CX78" s="133"/>
      <c r="CY78" s="134"/>
      <c r="CZ78" s="213">
        <f t="shared" si="456"/>
        <v>0</v>
      </c>
      <c r="DA78" s="191">
        <f t="shared" si="487"/>
        <v>0</v>
      </c>
      <c r="DB78" s="133"/>
      <c r="DC78" s="134"/>
      <c r="DD78" s="213">
        <f t="shared" si="457"/>
        <v>0</v>
      </c>
      <c r="DE78" s="191">
        <f t="shared" si="488"/>
        <v>0</v>
      </c>
      <c r="DF78" s="133"/>
      <c r="DG78" s="134"/>
      <c r="DH78" s="213">
        <f t="shared" si="458"/>
        <v>0</v>
      </c>
      <c r="DI78" s="191">
        <f t="shared" si="489"/>
        <v>0</v>
      </c>
      <c r="DJ78" s="133"/>
      <c r="DK78" s="134"/>
      <c r="DL78" s="213">
        <f t="shared" si="459"/>
        <v>0</v>
      </c>
      <c r="DM78" s="191">
        <f t="shared" si="490"/>
        <v>0</v>
      </c>
      <c r="DN78" s="133"/>
      <c r="DO78" s="134"/>
      <c r="DP78" s="213">
        <f t="shared" si="460"/>
        <v>0</v>
      </c>
      <c r="DQ78" s="191">
        <f t="shared" si="491"/>
        <v>0</v>
      </c>
      <c r="DR78" s="133"/>
      <c r="DS78" s="134"/>
      <c r="DT78" s="213">
        <f t="shared" si="461"/>
        <v>0</v>
      </c>
      <c r="DU78" s="191">
        <f t="shared" si="492"/>
        <v>0</v>
      </c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</row>
    <row r="79" spans="2:215" s="138" customFormat="1" ht="16.5" thickBot="1" x14ac:dyDescent="0.3">
      <c r="B79" s="132">
        <f t="shared" si="428"/>
        <v>5</v>
      </c>
      <c r="C79" s="132">
        <f t="shared" si="429"/>
        <v>11</v>
      </c>
      <c r="D79" s="132">
        <f t="shared" si="430"/>
        <v>3</v>
      </c>
      <c r="E79" s="212">
        <f t="shared" si="431"/>
        <v>43539</v>
      </c>
      <c r="F79" s="133"/>
      <c r="G79" s="134"/>
      <c r="H79" s="213">
        <f t="shared" si="432"/>
        <v>0</v>
      </c>
      <c r="I79" s="191">
        <f t="shared" si="463"/>
        <v>0</v>
      </c>
      <c r="J79" s="133"/>
      <c r="K79" s="134"/>
      <c r="L79" s="213">
        <f t="shared" si="433"/>
        <v>0</v>
      </c>
      <c r="M79" s="191">
        <f t="shared" si="464"/>
        <v>0</v>
      </c>
      <c r="N79" s="133"/>
      <c r="O79" s="134"/>
      <c r="P79" s="213">
        <f t="shared" si="434"/>
        <v>0</v>
      </c>
      <c r="Q79" s="191">
        <f t="shared" si="465"/>
        <v>0</v>
      </c>
      <c r="R79" s="133"/>
      <c r="S79" s="134"/>
      <c r="T79" s="213">
        <f t="shared" si="435"/>
        <v>0</v>
      </c>
      <c r="U79" s="191">
        <f t="shared" si="466"/>
        <v>0</v>
      </c>
      <c r="V79" s="133"/>
      <c r="W79" s="134"/>
      <c r="X79" s="213">
        <f t="shared" si="436"/>
        <v>0</v>
      </c>
      <c r="Y79" s="191">
        <f t="shared" si="467"/>
        <v>0</v>
      </c>
      <c r="Z79" s="133"/>
      <c r="AA79" s="134"/>
      <c r="AB79" s="213">
        <f t="shared" si="437"/>
        <v>0</v>
      </c>
      <c r="AC79" s="191">
        <f t="shared" si="468"/>
        <v>0</v>
      </c>
      <c r="AD79" s="133"/>
      <c r="AE79" s="134"/>
      <c r="AF79" s="213">
        <f t="shared" si="438"/>
        <v>0</v>
      </c>
      <c r="AG79" s="191">
        <f t="shared" si="469"/>
        <v>0</v>
      </c>
      <c r="AH79" s="133"/>
      <c r="AI79" s="134"/>
      <c r="AJ79" s="213">
        <f t="shared" si="439"/>
        <v>0</v>
      </c>
      <c r="AK79" s="191">
        <f t="shared" si="470"/>
        <v>0</v>
      </c>
      <c r="AL79" s="133"/>
      <c r="AM79" s="134"/>
      <c r="AN79" s="213">
        <f t="shared" si="440"/>
        <v>0</v>
      </c>
      <c r="AO79" s="191">
        <f t="shared" si="471"/>
        <v>0</v>
      </c>
      <c r="AP79" s="133"/>
      <c r="AQ79" s="134"/>
      <c r="AR79" s="213">
        <f t="shared" si="441"/>
        <v>0</v>
      </c>
      <c r="AS79" s="191">
        <f t="shared" si="472"/>
        <v>0</v>
      </c>
      <c r="AT79" s="133"/>
      <c r="AU79" s="134"/>
      <c r="AV79" s="213">
        <f t="shared" si="442"/>
        <v>0</v>
      </c>
      <c r="AW79" s="191">
        <f t="shared" si="473"/>
        <v>0</v>
      </c>
      <c r="AX79" s="133"/>
      <c r="AY79" s="134"/>
      <c r="AZ79" s="213">
        <f t="shared" si="443"/>
        <v>0</v>
      </c>
      <c r="BA79" s="191">
        <f t="shared" si="474"/>
        <v>0</v>
      </c>
      <c r="BB79" s="133"/>
      <c r="BC79" s="134"/>
      <c r="BD79" s="213">
        <f t="shared" si="444"/>
        <v>0</v>
      </c>
      <c r="BE79" s="191">
        <f t="shared" si="475"/>
        <v>0</v>
      </c>
      <c r="BF79" s="133"/>
      <c r="BG79" s="134"/>
      <c r="BH79" s="213">
        <f t="shared" si="445"/>
        <v>0</v>
      </c>
      <c r="BI79" s="191">
        <f t="shared" si="476"/>
        <v>0</v>
      </c>
      <c r="BJ79" s="133"/>
      <c r="BK79" s="134"/>
      <c r="BL79" s="213">
        <f t="shared" si="446"/>
        <v>0</v>
      </c>
      <c r="BM79" s="191">
        <f t="shared" si="477"/>
        <v>0</v>
      </c>
      <c r="BN79" s="133"/>
      <c r="BO79" s="134"/>
      <c r="BP79" s="213">
        <f t="shared" si="447"/>
        <v>0</v>
      </c>
      <c r="BQ79" s="191">
        <f t="shared" si="478"/>
        <v>0</v>
      </c>
      <c r="BR79" s="133"/>
      <c r="BS79" s="134"/>
      <c r="BT79" s="213">
        <f t="shared" si="448"/>
        <v>0</v>
      </c>
      <c r="BU79" s="191">
        <f t="shared" si="479"/>
        <v>0</v>
      </c>
      <c r="BV79" s="133"/>
      <c r="BW79" s="134"/>
      <c r="BX79" s="213">
        <f t="shared" si="449"/>
        <v>0</v>
      </c>
      <c r="BY79" s="191">
        <f t="shared" si="480"/>
        <v>0</v>
      </c>
      <c r="BZ79" s="133"/>
      <c r="CA79" s="134"/>
      <c r="CB79" s="213">
        <f t="shared" si="450"/>
        <v>0</v>
      </c>
      <c r="CC79" s="191">
        <f t="shared" si="481"/>
        <v>0</v>
      </c>
      <c r="CD79" s="133"/>
      <c r="CE79" s="134"/>
      <c r="CF79" s="213">
        <f t="shared" si="451"/>
        <v>0</v>
      </c>
      <c r="CG79" s="191">
        <f t="shared" si="482"/>
        <v>0</v>
      </c>
      <c r="CH79" s="133"/>
      <c r="CI79" s="134"/>
      <c r="CJ79" s="213">
        <f t="shared" si="452"/>
        <v>0</v>
      </c>
      <c r="CK79" s="191">
        <f t="shared" si="483"/>
        <v>0</v>
      </c>
      <c r="CL79" s="133"/>
      <c r="CM79" s="134"/>
      <c r="CN79" s="213">
        <f t="shared" si="453"/>
        <v>0</v>
      </c>
      <c r="CO79" s="191">
        <f t="shared" si="484"/>
        <v>0</v>
      </c>
      <c r="CP79" s="133"/>
      <c r="CQ79" s="134"/>
      <c r="CR79" s="213">
        <f t="shared" si="454"/>
        <v>0</v>
      </c>
      <c r="CS79" s="191">
        <f t="shared" si="485"/>
        <v>0</v>
      </c>
      <c r="CT79" s="133"/>
      <c r="CU79" s="134"/>
      <c r="CV79" s="213">
        <f t="shared" si="455"/>
        <v>0</v>
      </c>
      <c r="CW79" s="191">
        <f t="shared" si="486"/>
        <v>0</v>
      </c>
      <c r="CX79" s="133"/>
      <c r="CY79" s="134"/>
      <c r="CZ79" s="213">
        <f t="shared" si="456"/>
        <v>0</v>
      </c>
      <c r="DA79" s="191">
        <f t="shared" si="487"/>
        <v>0</v>
      </c>
      <c r="DB79" s="133"/>
      <c r="DC79" s="134"/>
      <c r="DD79" s="213">
        <f t="shared" si="457"/>
        <v>0</v>
      </c>
      <c r="DE79" s="191">
        <f t="shared" si="488"/>
        <v>0</v>
      </c>
      <c r="DF79" s="133"/>
      <c r="DG79" s="134"/>
      <c r="DH79" s="213">
        <f t="shared" si="458"/>
        <v>0</v>
      </c>
      <c r="DI79" s="191">
        <f t="shared" si="489"/>
        <v>0</v>
      </c>
      <c r="DJ79" s="133"/>
      <c r="DK79" s="134"/>
      <c r="DL79" s="213">
        <f t="shared" si="459"/>
        <v>0</v>
      </c>
      <c r="DM79" s="191">
        <f t="shared" si="490"/>
        <v>0</v>
      </c>
      <c r="DN79" s="133"/>
      <c r="DO79" s="134"/>
      <c r="DP79" s="213">
        <f t="shared" si="460"/>
        <v>0</v>
      </c>
      <c r="DQ79" s="191">
        <f t="shared" si="491"/>
        <v>0</v>
      </c>
      <c r="DR79" s="133"/>
      <c r="DS79" s="134"/>
      <c r="DT79" s="213">
        <f t="shared" si="461"/>
        <v>0</v>
      </c>
      <c r="DU79" s="191">
        <f t="shared" si="492"/>
        <v>0</v>
      </c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</row>
    <row r="80" spans="2:215" s="138" customFormat="1" ht="16.5" thickBot="1" x14ac:dyDescent="0.3">
      <c r="B80" s="132">
        <f t="shared" si="428"/>
        <v>6</v>
      </c>
      <c r="C80" s="132">
        <f t="shared" si="429"/>
        <v>11</v>
      </c>
      <c r="D80" s="132">
        <f t="shared" si="430"/>
        <v>3</v>
      </c>
      <c r="E80" s="212">
        <f t="shared" si="431"/>
        <v>43540</v>
      </c>
      <c r="F80" s="133"/>
      <c r="G80" s="134"/>
      <c r="H80" s="213">
        <f t="shared" si="432"/>
        <v>0</v>
      </c>
      <c r="I80" s="191">
        <f t="shared" si="463"/>
        <v>0</v>
      </c>
      <c r="J80" s="133"/>
      <c r="K80" s="134"/>
      <c r="L80" s="213">
        <f t="shared" si="433"/>
        <v>0</v>
      </c>
      <c r="M80" s="191">
        <f t="shared" si="464"/>
        <v>0</v>
      </c>
      <c r="N80" s="133"/>
      <c r="O80" s="134"/>
      <c r="P80" s="213">
        <f t="shared" si="434"/>
        <v>0</v>
      </c>
      <c r="Q80" s="191">
        <f t="shared" si="465"/>
        <v>0</v>
      </c>
      <c r="R80" s="133"/>
      <c r="S80" s="134"/>
      <c r="T80" s="213">
        <f t="shared" si="435"/>
        <v>0</v>
      </c>
      <c r="U80" s="191">
        <f t="shared" si="466"/>
        <v>0</v>
      </c>
      <c r="V80" s="133"/>
      <c r="W80" s="134"/>
      <c r="X80" s="213">
        <f t="shared" si="436"/>
        <v>0</v>
      </c>
      <c r="Y80" s="191">
        <f t="shared" si="467"/>
        <v>0</v>
      </c>
      <c r="Z80" s="133"/>
      <c r="AA80" s="134"/>
      <c r="AB80" s="213">
        <f t="shared" si="437"/>
        <v>0</v>
      </c>
      <c r="AC80" s="191">
        <f t="shared" si="468"/>
        <v>0</v>
      </c>
      <c r="AD80" s="133"/>
      <c r="AE80" s="134"/>
      <c r="AF80" s="213">
        <f t="shared" si="438"/>
        <v>0</v>
      </c>
      <c r="AG80" s="191">
        <f t="shared" si="469"/>
        <v>0</v>
      </c>
      <c r="AH80" s="133"/>
      <c r="AI80" s="134"/>
      <c r="AJ80" s="213">
        <f t="shared" si="439"/>
        <v>0</v>
      </c>
      <c r="AK80" s="191">
        <f t="shared" si="470"/>
        <v>0</v>
      </c>
      <c r="AL80" s="133"/>
      <c r="AM80" s="134"/>
      <c r="AN80" s="213">
        <f t="shared" si="440"/>
        <v>0</v>
      </c>
      <c r="AO80" s="191">
        <f t="shared" si="471"/>
        <v>0</v>
      </c>
      <c r="AP80" s="133"/>
      <c r="AQ80" s="134"/>
      <c r="AR80" s="213">
        <f t="shared" si="441"/>
        <v>0</v>
      </c>
      <c r="AS80" s="191">
        <f t="shared" si="472"/>
        <v>0</v>
      </c>
      <c r="AT80" s="133"/>
      <c r="AU80" s="134"/>
      <c r="AV80" s="213">
        <f t="shared" si="442"/>
        <v>0</v>
      </c>
      <c r="AW80" s="191">
        <f t="shared" si="473"/>
        <v>0</v>
      </c>
      <c r="AX80" s="133"/>
      <c r="AY80" s="134"/>
      <c r="AZ80" s="213">
        <f t="shared" si="443"/>
        <v>0</v>
      </c>
      <c r="BA80" s="191">
        <f t="shared" si="474"/>
        <v>0</v>
      </c>
      <c r="BB80" s="133"/>
      <c r="BC80" s="134"/>
      <c r="BD80" s="213">
        <f t="shared" si="444"/>
        <v>0</v>
      </c>
      <c r="BE80" s="191">
        <f t="shared" si="475"/>
        <v>0</v>
      </c>
      <c r="BF80" s="133"/>
      <c r="BG80" s="134"/>
      <c r="BH80" s="213">
        <f t="shared" si="445"/>
        <v>0</v>
      </c>
      <c r="BI80" s="191">
        <f t="shared" si="476"/>
        <v>0</v>
      </c>
      <c r="BJ80" s="133"/>
      <c r="BK80" s="134"/>
      <c r="BL80" s="213">
        <f t="shared" si="446"/>
        <v>0</v>
      </c>
      <c r="BM80" s="191">
        <f t="shared" si="477"/>
        <v>0</v>
      </c>
      <c r="BN80" s="133"/>
      <c r="BO80" s="134"/>
      <c r="BP80" s="213">
        <f t="shared" si="447"/>
        <v>0</v>
      </c>
      <c r="BQ80" s="191">
        <f t="shared" si="478"/>
        <v>0</v>
      </c>
      <c r="BR80" s="133"/>
      <c r="BS80" s="134"/>
      <c r="BT80" s="213">
        <f t="shared" si="448"/>
        <v>0</v>
      </c>
      <c r="BU80" s="191">
        <f t="shared" si="479"/>
        <v>0</v>
      </c>
      <c r="BV80" s="133"/>
      <c r="BW80" s="134"/>
      <c r="BX80" s="213">
        <f t="shared" si="449"/>
        <v>0</v>
      </c>
      <c r="BY80" s="191">
        <f t="shared" si="480"/>
        <v>0</v>
      </c>
      <c r="BZ80" s="133"/>
      <c r="CA80" s="134"/>
      <c r="CB80" s="213">
        <f t="shared" si="450"/>
        <v>0</v>
      </c>
      <c r="CC80" s="191">
        <f t="shared" si="481"/>
        <v>0</v>
      </c>
      <c r="CD80" s="133"/>
      <c r="CE80" s="134"/>
      <c r="CF80" s="213">
        <f t="shared" si="451"/>
        <v>0</v>
      </c>
      <c r="CG80" s="191">
        <f t="shared" si="482"/>
        <v>0</v>
      </c>
      <c r="CH80" s="133"/>
      <c r="CI80" s="134"/>
      <c r="CJ80" s="213">
        <f t="shared" si="452"/>
        <v>0</v>
      </c>
      <c r="CK80" s="191">
        <f t="shared" si="483"/>
        <v>0</v>
      </c>
      <c r="CL80" s="133"/>
      <c r="CM80" s="134"/>
      <c r="CN80" s="213">
        <f t="shared" si="453"/>
        <v>0</v>
      </c>
      <c r="CO80" s="191">
        <f t="shared" si="484"/>
        <v>0</v>
      </c>
      <c r="CP80" s="133"/>
      <c r="CQ80" s="134"/>
      <c r="CR80" s="213">
        <f t="shared" si="454"/>
        <v>0</v>
      </c>
      <c r="CS80" s="191">
        <f t="shared" si="485"/>
        <v>0</v>
      </c>
      <c r="CT80" s="133"/>
      <c r="CU80" s="134"/>
      <c r="CV80" s="213">
        <f t="shared" si="455"/>
        <v>0</v>
      </c>
      <c r="CW80" s="191">
        <f t="shared" si="486"/>
        <v>0</v>
      </c>
      <c r="CX80" s="133"/>
      <c r="CY80" s="134"/>
      <c r="CZ80" s="213">
        <f t="shared" si="456"/>
        <v>0</v>
      </c>
      <c r="DA80" s="191">
        <f t="shared" si="487"/>
        <v>0</v>
      </c>
      <c r="DB80" s="133"/>
      <c r="DC80" s="134"/>
      <c r="DD80" s="213">
        <f t="shared" si="457"/>
        <v>0</v>
      </c>
      <c r="DE80" s="191">
        <f t="shared" si="488"/>
        <v>0</v>
      </c>
      <c r="DF80" s="133"/>
      <c r="DG80" s="134"/>
      <c r="DH80" s="213">
        <f t="shared" si="458"/>
        <v>0</v>
      </c>
      <c r="DI80" s="191">
        <f t="shared" si="489"/>
        <v>0</v>
      </c>
      <c r="DJ80" s="133"/>
      <c r="DK80" s="134"/>
      <c r="DL80" s="213">
        <f t="shared" si="459"/>
        <v>0</v>
      </c>
      <c r="DM80" s="191">
        <f t="shared" si="490"/>
        <v>0</v>
      </c>
      <c r="DN80" s="133"/>
      <c r="DO80" s="134"/>
      <c r="DP80" s="213">
        <f t="shared" si="460"/>
        <v>0</v>
      </c>
      <c r="DQ80" s="191">
        <f t="shared" si="491"/>
        <v>0</v>
      </c>
      <c r="DR80" s="133"/>
      <c r="DS80" s="134"/>
      <c r="DT80" s="213">
        <f t="shared" si="461"/>
        <v>0</v>
      </c>
      <c r="DU80" s="191">
        <f t="shared" si="492"/>
        <v>0</v>
      </c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</row>
    <row r="81" spans="2:215" s="138" customFormat="1" ht="16.5" thickBot="1" x14ac:dyDescent="0.3">
      <c r="B81" s="132">
        <f t="shared" si="428"/>
        <v>7</v>
      </c>
      <c r="C81" s="132">
        <f t="shared" si="429"/>
        <v>11</v>
      </c>
      <c r="D81" s="132">
        <f t="shared" si="430"/>
        <v>3</v>
      </c>
      <c r="E81" s="212">
        <f t="shared" si="431"/>
        <v>43541</v>
      </c>
      <c r="F81" s="133"/>
      <c r="G81" s="134"/>
      <c r="H81" s="213">
        <f t="shared" si="432"/>
        <v>0</v>
      </c>
      <c r="I81" s="191">
        <f t="shared" si="463"/>
        <v>0</v>
      </c>
      <c r="J81" s="133"/>
      <c r="K81" s="134"/>
      <c r="L81" s="213">
        <f t="shared" si="433"/>
        <v>0</v>
      </c>
      <c r="M81" s="191">
        <f t="shared" si="464"/>
        <v>0</v>
      </c>
      <c r="N81" s="133"/>
      <c r="O81" s="134"/>
      <c r="P81" s="213">
        <f t="shared" si="434"/>
        <v>0</v>
      </c>
      <c r="Q81" s="191">
        <f t="shared" si="465"/>
        <v>0</v>
      </c>
      <c r="R81" s="133"/>
      <c r="S81" s="134"/>
      <c r="T81" s="213">
        <f t="shared" si="435"/>
        <v>0</v>
      </c>
      <c r="U81" s="191">
        <f t="shared" si="466"/>
        <v>0</v>
      </c>
      <c r="V81" s="133"/>
      <c r="W81" s="134"/>
      <c r="X81" s="213">
        <f t="shared" si="436"/>
        <v>0</v>
      </c>
      <c r="Y81" s="191">
        <f t="shared" si="467"/>
        <v>0</v>
      </c>
      <c r="Z81" s="133"/>
      <c r="AA81" s="134"/>
      <c r="AB81" s="213">
        <f t="shared" si="437"/>
        <v>0</v>
      </c>
      <c r="AC81" s="191">
        <f t="shared" si="468"/>
        <v>0</v>
      </c>
      <c r="AD81" s="133"/>
      <c r="AE81" s="134"/>
      <c r="AF81" s="213">
        <f t="shared" si="438"/>
        <v>0</v>
      </c>
      <c r="AG81" s="191">
        <f t="shared" si="469"/>
        <v>0</v>
      </c>
      <c r="AH81" s="133"/>
      <c r="AI81" s="134"/>
      <c r="AJ81" s="213">
        <f t="shared" si="439"/>
        <v>0</v>
      </c>
      <c r="AK81" s="191">
        <f t="shared" si="470"/>
        <v>0</v>
      </c>
      <c r="AL81" s="133"/>
      <c r="AM81" s="134"/>
      <c r="AN81" s="213">
        <f t="shared" si="440"/>
        <v>0</v>
      </c>
      <c r="AO81" s="191">
        <f t="shared" si="471"/>
        <v>0</v>
      </c>
      <c r="AP81" s="133"/>
      <c r="AQ81" s="134"/>
      <c r="AR81" s="213">
        <f t="shared" si="441"/>
        <v>0</v>
      </c>
      <c r="AS81" s="191">
        <f t="shared" si="472"/>
        <v>0</v>
      </c>
      <c r="AT81" s="133"/>
      <c r="AU81" s="134"/>
      <c r="AV81" s="213">
        <f t="shared" si="442"/>
        <v>0</v>
      </c>
      <c r="AW81" s="191">
        <f t="shared" si="473"/>
        <v>0</v>
      </c>
      <c r="AX81" s="133"/>
      <c r="AY81" s="134"/>
      <c r="AZ81" s="213">
        <f t="shared" si="443"/>
        <v>0</v>
      </c>
      <c r="BA81" s="191">
        <f t="shared" si="474"/>
        <v>0</v>
      </c>
      <c r="BB81" s="133"/>
      <c r="BC81" s="134"/>
      <c r="BD81" s="213">
        <f t="shared" si="444"/>
        <v>0</v>
      </c>
      <c r="BE81" s="191">
        <f t="shared" si="475"/>
        <v>0</v>
      </c>
      <c r="BF81" s="133"/>
      <c r="BG81" s="134"/>
      <c r="BH81" s="213">
        <f t="shared" si="445"/>
        <v>0</v>
      </c>
      <c r="BI81" s="191">
        <f t="shared" si="476"/>
        <v>0</v>
      </c>
      <c r="BJ81" s="133"/>
      <c r="BK81" s="134"/>
      <c r="BL81" s="213">
        <f t="shared" si="446"/>
        <v>0</v>
      </c>
      <c r="BM81" s="191">
        <f t="shared" si="477"/>
        <v>0</v>
      </c>
      <c r="BN81" s="133"/>
      <c r="BO81" s="134"/>
      <c r="BP81" s="213">
        <f t="shared" si="447"/>
        <v>0</v>
      </c>
      <c r="BQ81" s="191">
        <f t="shared" si="478"/>
        <v>0</v>
      </c>
      <c r="BR81" s="133"/>
      <c r="BS81" s="134"/>
      <c r="BT81" s="213">
        <f t="shared" si="448"/>
        <v>0</v>
      </c>
      <c r="BU81" s="191">
        <f t="shared" si="479"/>
        <v>0</v>
      </c>
      <c r="BV81" s="133"/>
      <c r="BW81" s="134"/>
      <c r="BX81" s="213">
        <f t="shared" si="449"/>
        <v>0</v>
      </c>
      <c r="BY81" s="191">
        <f t="shared" si="480"/>
        <v>0</v>
      </c>
      <c r="BZ81" s="133"/>
      <c r="CA81" s="134"/>
      <c r="CB81" s="213">
        <f t="shared" si="450"/>
        <v>0</v>
      </c>
      <c r="CC81" s="191">
        <f t="shared" si="481"/>
        <v>0</v>
      </c>
      <c r="CD81" s="133"/>
      <c r="CE81" s="134"/>
      <c r="CF81" s="213">
        <f t="shared" si="451"/>
        <v>0</v>
      </c>
      <c r="CG81" s="191">
        <f t="shared" si="482"/>
        <v>0</v>
      </c>
      <c r="CH81" s="133"/>
      <c r="CI81" s="134"/>
      <c r="CJ81" s="213">
        <f t="shared" si="452"/>
        <v>0</v>
      </c>
      <c r="CK81" s="191">
        <f t="shared" si="483"/>
        <v>0</v>
      </c>
      <c r="CL81" s="133"/>
      <c r="CM81" s="134"/>
      <c r="CN81" s="213">
        <f t="shared" si="453"/>
        <v>0</v>
      </c>
      <c r="CO81" s="191">
        <f t="shared" si="484"/>
        <v>0</v>
      </c>
      <c r="CP81" s="133"/>
      <c r="CQ81" s="134"/>
      <c r="CR81" s="213">
        <f t="shared" si="454"/>
        <v>0</v>
      </c>
      <c r="CS81" s="191">
        <f t="shared" si="485"/>
        <v>0</v>
      </c>
      <c r="CT81" s="133"/>
      <c r="CU81" s="134"/>
      <c r="CV81" s="213">
        <f t="shared" si="455"/>
        <v>0</v>
      </c>
      <c r="CW81" s="191">
        <f t="shared" si="486"/>
        <v>0</v>
      </c>
      <c r="CX81" s="133"/>
      <c r="CY81" s="134"/>
      <c r="CZ81" s="213">
        <f t="shared" si="456"/>
        <v>0</v>
      </c>
      <c r="DA81" s="191">
        <f t="shared" si="487"/>
        <v>0</v>
      </c>
      <c r="DB81" s="133"/>
      <c r="DC81" s="134"/>
      <c r="DD81" s="213">
        <f t="shared" si="457"/>
        <v>0</v>
      </c>
      <c r="DE81" s="191">
        <f t="shared" si="488"/>
        <v>0</v>
      </c>
      <c r="DF81" s="133"/>
      <c r="DG81" s="134"/>
      <c r="DH81" s="213">
        <f t="shared" si="458"/>
        <v>0</v>
      </c>
      <c r="DI81" s="191">
        <f t="shared" si="489"/>
        <v>0</v>
      </c>
      <c r="DJ81" s="133"/>
      <c r="DK81" s="134"/>
      <c r="DL81" s="213">
        <f t="shared" si="459"/>
        <v>0</v>
      </c>
      <c r="DM81" s="191">
        <f t="shared" si="490"/>
        <v>0</v>
      </c>
      <c r="DN81" s="133"/>
      <c r="DO81" s="134"/>
      <c r="DP81" s="213">
        <f t="shared" si="460"/>
        <v>0</v>
      </c>
      <c r="DQ81" s="191">
        <f t="shared" si="491"/>
        <v>0</v>
      </c>
      <c r="DR81" s="133"/>
      <c r="DS81" s="134"/>
      <c r="DT81" s="213">
        <f t="shared" si="461"/>
        <v>0</v>
      </c>
      <c r="DU81" s="191">
        <f t="shared" si="492"/>
        <v>0</v>
      </c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</row>
    <row r="82" spans="2:215" s="138" customFormat="1" ht="16.5" thickBot="1" x14ac:dyDescent="0.3">
      <c r="B82" s="132">
        <f t="shared" si="428"/>
        <v>1</v>
      </c>
      <c r="C82" s="132">
        <f t="shared" si="429"/>
        <v>12</v>
      </c>
      <c r="D82" s="132">
        <f t="shared" si="430"/>
        <v>3</v>
      </c>
      <c r="E82" s="212">
        <f t="shared" si="431"/>
        <v>43542</v>
      </c>
      <c r="F82" s="133"/>
      <c r="G82" s="134"/>
      <c r="H82" s="213">
        <f t="shared" si="432"/>
        <v>0</v>
      </c>
      <c r="I82" s="191">
        <f t="shared" si="463"/>
        <v>0</v>
      </c>
      <c r="J82" s="133"/>
      <c r="K82" s="134"/>
      <c r="L82" s="213">
        <f t="shared" si="433"/>
        <v>0</v>
      </c>
      <c r="M82" s="191">
        <f t="shared" si="464"/>
        <v>0</v>
      </c>
      <c r="N82" s="133"/>
      <c r="O82" s="134"/>
      <c r="P82" s="213">
        <f t="shared" si="434"/>
        <v>0</v>
      </c>
      <c r="Q82" s="191">
        <f t="shared" si="465"/>
        <v>0</v>
      </c>
      <c r="R82" s="133"/>
      <c r="S82" s="134"/>
      <c r="T82" s="213">
        <f t="shared" si="435"/>
        <v>0</v>
      </c>
      <c r="U82" s="191">
        <f t="shared" si="466"/>
        <v>0</v>
      </c>
      <c r="V82" s="133"/>
      <c r="W82" s="134"/>
      <c r="X82" s="213">
        <f t="shared" si="436"/>
        <v>0</v>
      </c>
      <c r="Y82" s="191">
        <f t="shared" si="467"/>
        <v>0</v>
      </c>
      <c r="Z82" s="133"/>
      <c r="AA82" s="134"/>
      <c r="AB82" s="213">
        <f t="shared" si="437"/>
        <v>0</v>
      </c>
      <c r="AC82" s="191">
        <f t="shared" si="468"/>
        <v>0</v>
      </c>
      <c r="AD82" s="133"/>
      <c r="AE82" s="134"/>
      <c r="AF82" s="213">
        <f t="shared" si="438"/>
        <v>0</v>
      </c>
      <c r="AG82" s="191">
        <f t="shared" si="469"/>
        <v>0</v>
      </c>
      <c r="AH82" s="133"/>
      <c r="AI82" s="134"/>
      <c r="AJ82" s="213">
        <f t="shared" si="439"/>
        <v>0</v>
      </c>
      <c r="AK82" s="191">
        <f t="shared" si="470"/>
        <v>0</v>
      </c>
      <c r="AL82" s="133"/>
      <c r="AM82" s="134"/>
      <c r="AN82" s="213">
        <f t="shared" si="440"/>
        <v>0</v>
      </c>
      <c r="AO82" s="191">
        <f t="shared" si="471"/>
        <v>0</v>
      </c>
      <c r="AP82" s="133"/>
      <c r="AQ82" s="134"/>
      <c r="AR82" s="213">
        <f t="shared" si="441"/>
        <v>0</v>
      </c>
      <c r="AS82" s="191">
        <f t="shared" si="472"/>
        <v>0</v>
      </c>
      <c r="AT82" s="133"/>
      <c r="AU82" s="134"/>
      <c r="AV82" s="213">
        <f t="shared" si="442"/>
        <v>0</v>
      </c>
      <c r="AW82" s="191">
        <f t="shared" si="473"/>
        <v>0</v>
      </c>
      <c r="AX82" s="133"/>
      <c r="AY82" s="134"/>
      <c r="AZ82" s="213">
        <f t="shared" si="443"/>
        <v>0</v>
      </c>
      <c r="BA82" s="191">
        <f t="shared" si="474"/>
        <v>0</v>
      </c>
      <c r="BB82" s="133"/>
      <c r="BC82" s="134"/>
      <c r="BD82" s="213">
        <f t="shared" si="444"/>
        <v>0</v>
      </c>
      <c r="BE82" s="191">
        <f t="shared" si="475"/>
        <v>0</v>
      </c>
      <c r="BF82" s="133"/>
      <c r="BG82" s="134"/>
      <c r="BH82" s="213">
        <f t="shared" si="445"/>
        <v>0</v>
      </c>
      <c r="BI82" s="191">
        <f t="shared" si="476"/>
        <v>0</v>
      </c>
      <c r="BJ82" s="133"/>
      <c r="BK82" s="134"/>
      <c r="BL82" s="213">
        <f t="shared" si="446"/>
        <v>0</v>
      </c>
      <c r="BM82" s="191">
        <f t="shared" si="477"/>
        <v>0</v>
      </c>
      <c r="BN82" s="133"/>
      <c r="BO82" s="134"/>
      <c r="BP82" s="213">
        <f t="shared" si="447"/>
        <v>0</v>
      </c>
      <c r="BQ82" s="191">
        <f t="shared" si="478"/>
        <v>0</v>
      </c>
      <c r="BR82" s="133"/>
      <c r="BS82" s="134"/>
      <c r="BT82" s="213">
        <f t="shared" si="448"/>
        <v>0</v>
      </c>
      <c r="BU82" s="191">
        <f t="shared" si="479"/>
        <v>0</v>
      </c>
      <c r="BV82" s="133"/>
      <c r="BW82" s="134"/>
      <c r="BX82" s="213">
        <f t="shared" si="449"/>
        <v>0</v>
      </c>
      <c r="BY82" s="191">
        <f t="shared" si="480"/>
        <v>0</v>
      </c>
      <c r="BZ82" s="133"/>
      <c r="CA82" s="134"/>
      <c r="CB82" s="213">
        <f t="shared" si="450"/>
        <v>0</v>
      </c>
      <c r="CC82" s="191">
        <f t="shared" si="481"/>
        <v>0</v>
      </c>
      <c r="CD82" s="133"/>
      <c r="CE82" s="134"/>
      <c r="CF82" s="213">
        <f t="shared" si="451"/>
        <v>0</v>
      </c>
      <c r="CG82" s="191">
        <f t="shared" si="482"/>
        <v>0</v>
      </c>
      <c r="CH82" s="133"/>
      <c r="CI82" s="134"/>
      <c r="CJ82" s="213">
        <f t="shared" si="452"/>
        <v>0</v>
      </c>
      <c r="CK82" s="191">
        <f t="shared" si="483"/>
        <v>0</v>
      </c>
      <c r="CL82" s="133"/>
      <c r="CM82" s="134"/>
      <c r="CN82" s="213">
        <f t="shared" si="453"/>
        <v>0</v>
      </c>
      <c r="CO82" s="191">
        <f t="shared" si="484"/>
        <v>0</v>
      </c>
      <c r="CP82" s="133"/>
      <c r="CQ82" s="134"/>
      <c r="CR82" s="213">
        <f t="shared" si="454"/>
        <v>0</v>
      </c>
      <c r="CS82" s="191">
        <f t="shared" si="485"/>
        <v>0</v>
      </c>
      <c r="CT82" s="133"/>
      <c r="CU82" s="134"/>
      <c r="CV82" s="213">
        <f t="shared" si="455"/>
        <v>0</v>
      </c>
      <c r="CW82" s="191">
        <f t="shared" si="486"/>
        <v>0</v>
      </c>
      <c r="CX82" s="133"/>
      <c r="CY82" s="134"/>
      <c r="CZ82" s="213">
        <f t="shared" si="456"/>
        <v>0</v>
      </c>
      <c r="DA82" s="191">
        <f t="shared" si="487"/>
        <v>0</v>
      </c>
      <c r="DB82" s="133"/>
      <c r="DC82" s="134"/>
      <c r="DD82" s="213">
        <f t="shared" si="457"/>
        <v>0</v>
      </c>
      <c r="DE82" s="191">
        <f t="shared" si="488"/>
        <v>0</v>
      </c>
      <c r="DF82" s="133"/>
      <c r="DG82" s="134"/>
      <c r="DH82" s="213">
        <f t="shared" si="458"/>
        <v>0</v>
      </c>
      <c r="DI82" s="191">
        <f t="shared" si="489"/>
        <v>0</v>
      </c>
      <c r="DJ82" s="133"/>
      <c r="DK82" s="134"/>
      <c r="DL82" s="213">
        <f t="shared" si="459"/>
        <v>0</v>
      </c>
      <c r="DM82" s="191">
        <f t="shared" si="490"/>
        <v>0</v>
      </c>
      <c r="DN82" s="133"/>
      <c r="DO82" s="134"/>
      <c r="DP82" s="213">
        <f t="shared" si="460"/>
        <v>0</v>
      </c>
      <c r="DQ82" s="191">
        <f t="shared" si="491"/>
        <v>0</v>
      </c>
      <c r="DR82" s="133"/>
      <c r="DS82" s="134"/>
      <c r="DT82" s="213">
        <f t="shared" si="461"/>
        <v>0</v>
      </c>
      <c r="DU82" s="191">
        <f t="shared" si="492"/>
        <v>0</v>
      </c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</row>
    <row r="83" spans="2:215" s="138" customFormat="1" ht="16.5" thickBot="1" x14ac:dyDescent="0.3">
      <c r="B83" s="132">
        <f t="shared" si="428"/>
        <v>2</v>
      </c>
      <c r="C83" s="132">
        <f t="shared" si="429"/>
        <v>12</v>
      </c>
      <c r="D83" s="132">
        <f t="shared" si="430"/>
        <v>3</v>
      </c>
      <c r="E83" s="212">
        <f t="shared" si="431"/>
        <v>43543</v>
      </c>
      <c r="F83" s="133"/>
      <c r="G83" s="134"/>
      <c r="H83" s="213">
        <f t="shared" si="432"/>
        <v>0</v>
      </c>
      <c r="I83" s="191">
        <f t="shared" si="244"/>
        <v>0</v>
      </c>
      <c r="J83" s="133"/>
      <c r="K83" s="134"/>
      <c r="L83" s="213">
        <f t="shared" si="433"/>
        <v>0</v>
      </c>
      <c r="M83" s="191">
        <f t="shared" si="245"/>
        <v>0</v>
      </c>
      <c r="N83" s="133"/>
      <c r="O83" s="134"/>
      <c r="P83" s="213">
        <f t="shared" si="434"/>
        <v>0</v>
      </c>
      <c r="Q83" s="191">
        <f t="shared" si="246"/>
        <v>0</v>
      </c>
      <c r="R83" s="133"/>
      <c r="S83" s="134"/>
      <c r="T83" s="213">
        <f t="shared" si="435"/>
        <v>0</v>
      </c>
      <c r="U83" s="191">
        <f t="shared" si="247"/>
        <v>0</v>
      </c>
      <c r="V83" s="133"/>
      <c r="W83" s="134"/>
      <c r="X83" s="213">
        <f t="shared" si="436"/>
        <v>0</v>
      </c>
      <c r="Y83" s="191">
        <f t="shared" si="248"/>
        <v>0</v>
      </c>
      <c r="Z83" s="133"/>
      <c r="AA83" s="134"/>
      <c r="AB83" s="213">
        <f t="shared" si="437"/>
        <v>0</v>
      </c>
      <c r="AC83" s="191">
        <f t="shared" si="249"/>
        <v>0</v>
      </c>
      <c r="AD83" s="133"/>
      <c r="AE83" s="134"/>
      <c r="AF83" s="213">
        <f t="shared" si="438"/>
        <v>0</v>
      </c>
      <c r="AG83" s="191">
        <f t="shared" ref="AG83" si="493">AF83</f>
        <v>0</v>
      </c>
      <c r="AH83" s="133"/>
      <c r="AI83" s="134"/>
      <c r="AJ83" s="213">
        <f t="shared" si="439"/>
        <v>0</v>
      </c>
      <c r="AK83" s="191">
        <f t="shared" si="251"/>
        <v>0</v>
      </c>
      <c r="AL83" s="133"/>
      <c r="AM83" s="134"/>
      <c r="AN83" s="213">
        <f t="shared" si="440"/>
        <v>0</v>
      </c>
      <c r="AO83" s="191">
        <f t="shared" si="252"/>
        <v>0</v>
      </c>
      <c r="AP83" s="133"/>
      <c r="AQ83" s="134"/>
      <c r="AR83" s="213">
        <f t="shared" si="441"/>
        <v>0</v>
      </c>
      <c r="AS83" s="191">
        <f t="shared" si="253"/>
        <v>0</v>
      </c>
      <c r="AT83" s="133"/>
      <c r="AU83" s="134"/>
      <c r="AV83" s="213">
        <f t="shared" si="442"/>
        <v>0</v>
      </c>
      <c r="AW83" s="191">
        <f t="shared" si="254"/>
        <v>0</v>
      </c>
      <c r="AX83" s="133"/>
      <c r="AY83" s="134"/>
      <c r="AZ83" s="213">
        <f t="shared" si="443"/>
        <v>0</v>
      </c>
      <c r="BA83" s="191">
        <f t="shared" si="255"/>
        <v>0</v>
      </c>
      <c r="BB83" s="133"/>
      <c r="BC83" s="134"/>
      <c r="BD83" s="213">
        <f t="shared" si="444"/>
        <v>0</v>
      </c>
      <c r="BE83" s="191">
        <f t="shared" si="256"/>
        <v>0</v>
      </c>
      <c r="BF83" s="133"/>
      <c r="BG83" s="134"/>
      <c r="BH83" s="213">
        <f t="shared" si="445"/>
        <v>0</v>
      </c>
      <c r="BI83" s="191">
        <f t="shared" si="257"/>
        <v>0</v>
      </c>
      <c r="BJ83" s="133"/>
      <c r="BK83" s="134"/>
      <c r="BL83" s="213">
        <f t="shared" si="446"/>
        <v>0</v>
      </c>
      <c r="BM83" s="191">
        <f t="shared" si="258"/>
        <v>0</v>
      </c>
      <c r="BN83" s="133"/>
      <c r="BO83" s="134"/>
      <c r="BP83" s="213">
        <f t="shared" si="447"/>
        <v>0</v>
      </c>
      <c r="BQ83" s="191">
        <f t="shared" si="259"/>
        <v>0</v>
      </c>
      <c r="BR83" s="133"/>
      <c r="BS83" s="134"/>
      <c r="BT83" s="213">
        <f t="shared" si="448"/>
        <v>0</v>
      </c>
      <c r="BU83" s="191">
        <f t="shared" si="260"/>
        <v>0</v>
      </c>
      <c r="BV83" s="133"/>
      <c r="BW83" s="134"/>
      <c r="BX83" s="213">
        <f t="shared" si="449"/>
        <v>0</v>
      </c>
      <c r="BY83" s="191">
        <f t="shared" si="261"/>
        <v>0</v>
      </c>
      <c r="BZ83" s="133"/>
      <c r="CA83" s="134"/>
      <c r="CB83" s="213">
        <f t="shared" si="450"/>
        <v>0</v>
      </c>
      <c r="CC83" s="191">
        <f t="shared" si="262"/>
        <v>0</v>
      </c>
      <c r="CD83" s="133"/>
      <c r="CE83" s="134"/>
      <c r="CF83" s="213">
        <f t="shared" si="451"/>
        <v>0</v>
      </c>
      <c r="CG83" s="191">
        <f t="shared" si="263"/>
        <v>0</v>
      </c>
      <c r="CH83" s="133"/>
      <c r="CI83" s="134"/>
      <c r="CJ83" s="213">
        <f t="shared" si="452"/>
        <v>0</v>
      </c>
      <c r="CK83" s="191">
        <f t="shared" si="264"/>
        <v>0</v>
      </c>
      <c r="CL83" s="133"/>
      <c r="CM83" s="134"/>
      <c r="CN83" s="213">
        <f t="shared" si="453"/>
        <v>0</v>
      </c>
      <c r="CO83" s="191">
        <f t="shared" si="265"/>
        <v>0</v>
      </c>
      <c r="CP83" s="133"/>
      <c r="CQ83" s="134"/>
      <c r="CR83" s="213">
        <f t="shared" si="454"/>
        <v>0</v>
      </c>
      <c r="CS83" s="191">
        <f t="shared" si="266"/>
        <v>0</v>
      </c>
      <c r="CT83" s="133"/>
      <c r="CU83" s="134"/>
      <c r="CV83" s="213">
        <f t="shared" si="455"/>
        <v>0</v>
      </c>
      <c r="CW83" s="191">
        <f t="shared" si="267"/>
        <v>0</v>
      </c>
      <c r="CX83" s="133"/>
      <c r="CY83" s="134"/>
      <c r="CZ83" s="213">
        <f t="shared" si="456"/>
        <v>0</v>
      </c>
      <c r="DA83" s="191">
        <f t="shared" si="268"/>
        <v>0</v>
      </c>
      <c r="DB83" s="133"/>
      <c r="DC83" s="134"/>
      <c r="DD83" s="213">
        <f t="shared" si="457"/>
        <v>0</v>
      </c>
      <c r="DE83" s="191">
        <f t="shared" si="269"/>
        <v>0</v>
      </c>
      <c r="DF83" s="133"/>
      <c r="DG83" s="134"/>
      <c r="DH83" s="213">
        <f t="shared" si="458"/>
        <v>0</v>
      </c>
      <c r="DI83" s="191">
        <f t="shared" si="270"/>
        <v>0</v>
      </c>
      <c r="DJ83" s="133"/>
      <c r="DK83" s="134"/>
      <c r="DL83" s="213">
        <f t="shared" si="459"/>
        <v>0</v>
      </c>
      <c r="DM83" s="191">
        <f t="shared" si="271"/>
        <v>0</v>
      </c>
      <c r="DN83" s="133"/>
      <c r="DO83" s="134"/>
      <c r="DP83" s="213">
        <f t="shared" si="460"/>
        <v>0</v>
      </c>
      <c r="DQ83" s="191">
        <f t="shared" si="272"/>
        <v>0</v>
      </c>
      <c r="DR83" s="133"/>
      <c r="DS83" s="134"/>
      <c r="DT83" s="213">
        <f t="shared" si="461"/>
        <v>0</v>
      </c>
      <c r="DU83" s="191">
        <f t="shared" si="273"/>
        <v>0</v>
      </c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</row>
    <row r="84" spans="2:215" s="138" customFormat="1" ht="16.5" thickBot="1" x14ac:dyDescent="0.3">
      <c r="B84" s="132">
        <f t="shared" si="428"/>
        <v>3</v>
      </c>
      <c r="C84" s="132">
        <f t="shared" si="429"/>
        <v>12</v>
      </c>
      <c r="D84" s="132">
        <f t="shared" si="430"/>
        <v>3</v>
      </c>
      <c r="E84" s="212">
        <f t="shared" si="431"/>
        <v>43544</v>
      </c>
      <c r="F84" s="133"/>
      <c r="G84" s="134"/>
      <c r="H84" s="213">
        <f t="shared" si="432"/>
        <v>0</v>
      </c>
      <c r="I84" s="191">
        <f t="shared" ref="I84:I89" si="494">I83+H84</f>
        <v>0</v>
      </c>
      <c r="J84" s="133"/>
      <c r="K84" s="134"/>
      <c r="L84" s="213">
        <f t="shared" si="433"/>
        <v>0</v>
      </c>
      <c r="M84" s="191">
        <f t="shared" ref="M84:M89" si="495">M83+L84</f>
        <v>0</v>
      </c>
      <c r="N84" s="133"/>
      <c r="O84" s="134"/>
      <c r="P84" s="213">
        <f t="shared" si="434"/>
        <v>0</v>
      </c>
      <c r="Q84" s="191">
        <f t="shared" ref="Q84:Q89" si="496">Q83+P84</f>
        <v>0</v>
      </c>
      <c r="R84" s="133"/>
      <c r="S84" s="134"/>
      <c r="T84" s="213">
        <f t="shared" si="435"/>
        <v>0</v>
      </c>
      <c r="U84" s="191">
        <f t="shared" ref="U84:U89" si="497">U83+T84</f>
        <v>0</v>
      </c>
      <c r="V84" s="133"/>
      <c r="W84" s="134"/>
      <c r="X84" s="213">
        <f t="shared" si="436"/>
        <v>0</v>
      </c>
      <c r="Y84" s="191">
        <f t="shared" ref="Y84:Y89" si="498">Y83+X84</f>
        <v>0</v>
      </c>
      <c r="Z84" s="133"/>
      <c r="AA84" s="134"/>
      <c r="AB84" s="213">
        <f t="shared" si="437"/>
        <v>0</v>
      </c>
      <c r="AC84" s="191">
        <f t="shared" ref="AC84:AC89" si="499">AC83+AB84</f>
        <v>0</v>
      </c>
      <c r="AD84" s="133"/>
      <c r="AE84" s="134"/>
      <c r="AF84" s="213">
        <f t="shared" si="438"/>
        <v>0</v>
      </c>
      <c r="AG84" s="191">
        <f t="shared" ref="AG84:AG89" si="500">AG83+AF84</f>
        <v>0</v>
      </c>
      <c r="AH84" s="133"/>
      <c r="AI84" s="134"/>
      <c r="AJ84" s="213">
        <f t="shared" si="439"/>
        <v>0</v>
      </c>
      <c r="AK84" s="191">
        <f t="shared" ref="AK84:AK89" si="501">AK83+AJ84</f>
        <v>0</v>
      </c>
      <c r="AL84" s="133"/>
      <c r="AM84" s="134"/>
      <c r="AN84" s="213">
        <f t="shared" si="440"/>
        <v>0</v>
      </c>
      <c r="AO84" s="191">
        <f t="shared" ref="AO84:AO89" si="502">AO83+AN84</f>
        <v>0</v>
      </c>
      <c r="AP84" s="133"/>
      <c r="AQ84" s="134"/>
      <c r="AR84" s="213">
        <f t="shared" si="441"/>
        <v>0</v>
      </c>
      <c r="AS84" s="191">
        <f t="shared" ref="AS84:AS89" si="503">AS83+AR84</f>
        <v>0</v>
      </c>
      <c r="AT84" s="133"/>
      <c r="AU84" s="134"/>
      <c r="AV84" s="213">
        <f t="shared" si="442"/>
        <v>0</v>
      </c>
      <c r="AW84" s="191">
        <f t="shared" ref="AW84:AW89" si="504">AW83+AV84</f>
        <v>0</v>
      </c>
      <c r="AX84" s="133"/>
      <c r="AY84" s="134"/>
      <c r="AZ84" s="213">
        <f t="shared" si="443"/>
        <v>0</v>
      </c>
      <c r="BA84" s="191">
        <f t="shared" ref="BA84:BA89" si="505">BA83+AZ84</f>
        <v>0</v>
      </c>
      <c r="BB84" s="133"/>
      <c r="BC84" s="134"/>
      <c r="BD84" s="213">
        <f t="shared" si="444"/>
        <v>0</v>
      </c>
      <c r="BE84" s="191">
        <f t="shared" ref="BE84:BE89" si="506">BE83+BD84</f>
        <v>0</v>
      </c>
      <c r="BF84" s="133"/>
      <c r="BG84" s="134"/>
      <c r="BH84" s="213">
        <f t="shared" si="445"/>
        <v>0</v>
      </c>
      <c r="BI84" s="191">
        <f t="shared" ref="BI84:BI89" si="507">BI83+BH84</f>
        <v>0</v>
      </c>
      <c r="BJ84" s="133"/>
      <c r="BK84" s="134"/>
      <c r="BL84" s="213">
        <f t="shared" si="446"/>
        <v>0</v>
      </c>
      <c r="BM84" s="191">
        <f t="shared" ref="BM84:BM89" si="508">BM83+BL84</f>
        <v>0</v>
      </c>
      <c r="BN84" s="133"/>
      <c r="BO84" s="134"/>
      <c r="BP84" s="213">
        <f t="shared" si="447"/>
        <v>0</v>
      </c>
      <c r="BQ84" s="191">
        <f t="shared" ref="BQ84:BQ89" si="509">BQ83+BP84</f>
        <v>0</v>
      </c>
      <c r="BR84" s="133"/>
      <c r="BS84" s="134"/>
      <c r="BT84" s="213">
        <f t="shared" si="448"/>
        <v>0</v>
      </c>
      <c r="BU84" s="191">
        <f t="shared" ref="BU84:BU89" si="510">BU83+BT84</f>
        <v>0</v>
      </c>
      <c r="BV84" s="133"/>
      <c r="BW84" s="134"/>
      <c r="BX84" s="213">
        <f t="shared" si="449"/>
        <v>0</v>
      </c>
      <c r="BY84" s="191">
        <f t="shared" ref="BY84:BY89" si="511">BY83+BX84</f>
        <v>0</v>
      </c>
      <c r="BZ84" s="133"/>
      <c r="CA84" s="134"/>
      <c r="CB84" s="213">
        <f t="shared" si="450"/>
        <v>0</v>
      </c>
      <c r="CC84" s="191">
        <f t="shared" ref="CC84:CC89" si="512">CC83+CB84</f>
        <v>0</v>
      </c>
      <c r="CD84" s="133"/>
      <c r="CE84" s="134"/>
      <c r="CF84" s="213">
        <f t="shared" si="451"/>
        <v>0</v>
      </c>
      <c r="CG84" s="191">
        <f t="shared" ref="CG84:CG89" si="513">CG83+CF84</f>
        <v>0</v>
      </c>
      <c r="CH84" s="133"/>
      <c r="CI84" s="134"/>
      <c r="CJ84" s="213">
        <f t="shared" si="452"/>
        <v>0</v>
      </c>
      <c r="CK84" s="191">
        <f t="shared" ref="CK84:CK89" si="514">CK83+CJ84</f>
        <v>0</v>
      </c>
      <c r="CL84" s="133"/>
      <c r="CM84" s="134"/>
      <c r="CN84" s="213">
        <f t="shared" si="453"/>
        <v>0</v>
      </c>
      <c r="CO84" s="191">
        <f t="shared" ref="CO84:CO89" si="515">CO83+CN84</f>
        <v>0</v>
      </c>
      <c r="CP84" s="133"/>
      <c r="CQ84" s="134"/>
      <c r="CR84" s="213">
        <f t="shared" si="454"/>
        <v>0</v>
      </c>
      <c r="CS84" s="191">
        <f t="shared" ref="CS84:CS89" si="516">CS83+CR84</f>
        <v>0</v>
      </c>
      <c r="CT84" s="133"/>
      <c r="CU84" s="134"/>
      <c r="CV84" s="213">
        <f t="shared" si="455"/>
        <v>0</v>
      </c>
      <c r="CW84" s="191">
        <f t="shared" ref="CW84:CW89" si="517">CW83+CV84</f>
        <v>0</v>
      </c>
      <c r="CX84" s="133"/>
      <c r="CY84" s="134"/>
      <c r="CZ84" s="213">
        <f t="shared" si="456"/>
        <v>0</v>
      </c>
      <c r="DA84" s="191">
        <f t="shared" ref="DA84:DA89" si="518">DA83+CZ84</f>
        <v>0</v>
      </c>
      <c r="DB84" s="133"/>
      <c r="DC84" s="134"/>
      <c r="DD84" s="213">
        <f t="shared" si="457"/>
        <v>0</v>
      </c>
      <c r="DE84" s="191">
        <f t="shared" ref="DE84:DE89" si="519">DE83+DD84</f>
        <v>0</v>
      </c>
      <c r="DF84" s="133"/>
      <c r="DG84" s="134"/>
      <c r="DH84" s="213">
        <f t="shared" si="458"/>
        <v>0</v>
      </c>
      <c r="DI84" s="191">
        <f t="shared" ref="DI84:DI89" si="520">DI83+DH84</f>
        <v>0</v>
      </c>
      <c r="DJ84" s="133"/>
      <c r="DK84" s="134"/>
      <c r="DL84" s="213">
        <f t="shared" si="459"/>
        <v>0</v>
      </c>
      <c r="DM84" s="191">
        <f t="shared" ref="DM84:DM89" si="521">DM83+DL84</f>
        <v>0</v>
      </c>
      <c r="DN84" s="133"/>
      <c r="DO84" s="134"/>
      <c r="DP84" s="213">
        <f t="shared" si="460"/>
        <v>0</v>
      </c>
      <c r="DQ84" s="191">
        <f t="shared" ref="DQ84:DQ89" si="522">DQ83+DP84</f>
        <v>0</v>
      </c>
      <c r="DR84" s="133"/>
      <c r="DS84" s="134"/>
      <c r="DT84" s="213">
        <f t="shared" si="461"/>
        <v>0</v>
      </c>
      <c r="DU84" s="191">
        <f t="shared" ref="DU84:DU89" si="523">DU83+DT84</f>
        <v>0</v>
      </c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</row>
    <row r="85" spans="2:215" s="138" customFormat="1" ht="16.5" thickBot="1" x14ac:dyDescent="0.3">
      <c r="B85" s="132">
        <f t="shared" si="428"/>
        <v>4</v>
      </c>
      <c r="C85" s="132">
        <f t="shared" si="429"/>
        <v>12</v>
      </c>
      <c r="D85" s="132">
        <f t="shared" si="430"/>
        <v>3</v>
      </c>
      <c r="E85" s="212">
        <f t="shared" si="431"/>
        <v>43545</v>
      </c>
      <c r="F85" s="133"/>
      <c r="G85" s="134"/>
      <c r="H85" s="213">
        <f t="shared" si="432"/>
        <v>0</v>
      </c>
      <c r="I85" s="191">
        <f t="shared" si="494"/>
        <v>0</v>
      </c>
      <c r="J85" s="133"/>
      <c r="K85" s="134"/>
      <c r="L85" s="213">
        <f t="shared" si="433"/>
        <v>0</v>
      </c>
      <c r="M85" s="191">
        <f t="shared" si="495"/>
        <v>0</v>
      </c>
      <c r="N85" s="133"/>
      <c r="O85" s="134"/>
      <c r="P85" s="213">
        <f t="shared" si="434"/>
        <v>0</v>
      </c>
      <c r="Q85" s="191">
        <f t="shared" si="496"/>
        <v>0</v>
      </c>
      <c r="R85" s="133"/>
      <c r="S85" s="134"/>
      <c r="T85" s="213">
        <f t="shared" si="435"/>
        <v>0</v>
      </c>
      <c r="U85" s="191">
        <f t="shared" si="497"/>
        <v>0</v>
      </c>
      <c r="V85" s="133"/>
      <c r="W85" s="134"/>
      <c r="X85" s="213">
        <f t="shared" si="436"/>
        <v>0</v>
      </c>
      <c r="Y85" s="191">
        <f t="shared" si="498"/>
        <v>0</v>
      </c>
      <c r="Z85" s="133"/>
      <c r="AA85" s="134"/>
      <c r="AB85" s="213">
        <f t="shared" si="437"/>
        <v>0</v>
      </c>
      <c r="AC85" s="191">
        <f t="shared" si="499"/>
        <v>0</v>
      </c>
      <c r="AD85" s="133"/>
      <c r="AE85" s="134"/>
      <c r="AF85" s="213">
        <f t="shared" si="438"/>
        <v>0</v>
      </c>
      <c r="AG85" s="191">
        <f t="shared" si="500"/>
        <v>0</v>
      </c>
      <c r="AH85" s="133"/>
      <c r="AI85" s="134"/>
      <c r="AJ85" s="213">
        <f t="shared" si="439"/>
        <v>0</v>
      </c>
      <c r="AK85" s="191">
        <f t="shared" si="501"/>
        <v>0</v>
      </c>
      <c r="AL85" s="133"/>
      <c r="AM85" s="134"/>
      <c r="AN85" s="213">
        <f t="shared" si="440"/>
        <v>0</v>
      </c>
      <c r="AO85" s="191">
        <f t="shared" si="502"/>
        <v>0</v>
      </c>
      <c r="AP85" s="133"/>
      <c r="AQ85" s="134"/>
      <c r="AR85" s="213">
        <f t="shared" si="441"/>
        <v>0</v>
      </c>
      <c r="AS85" s="191">
        <f t="shared" si="503"/>
        <v>0</v>
      </c>
      <c r="AT85" s="133"/>
      <c r="AU85" s="134"/>
      <c r="AV85" s="213">
        <f t="shared" si="442"/>
        <v>0</v>
      </c>
      <c r="AW85" s="191">
        <f t="shared" si="504"/>
        <v>0</v>
      </c>
      <c r="AX85" s="133"/>
      <c r="AY85" s="134"/>
      <c r="AZ85" s="213">
        <f t="shared" si="443"/>
        <v>0</v>
      </c>
      <c r="BA85" s="191">
        <f t="shared" si="505"/>
        <v>0</v>
      </c>
      <c r="BB85" s="133"/>
      <c r="BC85" s="134"/>
      <c r="BD85" s="213">
        <f t="shared" si="444"/>
        <v>0</v>
      </c>
      <c r="BE85" s="191">
        <f t="shared" si="506"/>
        <v>0</v>
      </c>
      <c r="BF85" s="133"/>
      <c r="BG85" s="134"/>
      <c r="BH85" s="213">
        <f t="shared" si="445"/>
        <v>0</v>
      </c>
      <c r="BI85" s="191">
        <f t="shared" si="507"/>
        <v>0</v>
      </c>
      <c r="BJ85" s="133"/>
      <c r="BK85" s="134"/>
      <c r="BL85" s="213">
        <f t="shared" si="446"/>
        <v>0</v>
      </c>
      <c r="BM85" s="191">
        <f t="shared" si="508"/>
        <v>0</v>
      </c>
      <c r="BN85" s="133"/>
      <c r="BO85" s="134"/>
      <c r="BP85" s="213">
        <f t="shared" si="447"/>
        <v>0</v>
      </c>
      <c r="BQ85" s="191">
        <f t="shared" si="509"/>
        <v>0</v>
      </c>
      <c r="BR85" s="133"/>
      <c r="BS85" s="134"/>
      <c r="BT85" s="213">
        <f t="shared" si="448"/>
        <v>0</v>
      </c>
      <c r="BU85" s="191">
        <f t="shared" si="510"/>
        <v>0</v>
      </c>
      <c r="BV85" s="133"/>
      <c r="BW85" s="134"/>
      <c r="BX85" s="213">
        <f t="shared" si="449"/>
        <v>0</v>
      </c>
      <c r="BY85" s="191">
        <f t="shared" si="511"/>
        <v>0</v>
      </c>
      <c r="BZ85" s="133"/>
      <c r="CA85" s="134"/>
      <c r="CB85" s="213">
        <f t="shared" si="450"/>
        <v>0</v>
      </c>
      <c r="CC85" s="191">
        <f t="shared" si="512"/>
        <v>0</v>
      </c>
      <c r="CD85" s="133"/>
      <c r="CE85" s="134"/>
      <c r="CF85" s="213">
        <f t="shared" si="451"/>
        <v>0</v>
      </c>
      <c r="CG85" s="191">
        <f t="shared" si="513"/>
        <v>0</v>
      </c>
      <c r="CH85" s="133"/>
      <c r="CI85" s="134"/>
      <c r="CJ85" s="213">
        <f t="shared" si="452"/>
        <v>0</v>
      </c>
      <c r="CK85" s="191">
        <f t="shared" si="514"/>
        <v>0</v>
      </c>
      <c r="CL85" s="133"/>
      <c r="CM85" s="134"/>
      <c r="CN85" s="213">
        <f t="shared" si="453"/>
        <v>0</v>
      </c>
      <c r="CO85" s="191">
        <f t="shared" si="515"/>
        <v>0</v>
      </c>
      <c r="CP85" s="133"/>
      <c r="CQ85" s="134"/>
      <c r="CR85" s="213">
        <f t="shared" si="454"/>
        <v>0</v>
      </c>
      <c r="CS85" s="191">
        <f t="shared" si="516"/>
        <v>0</v>
      </c>
      <c r="CT85" s="133"/>
      <c r="CU85" s="134"/>
      <c r="CV85" s="213">
        <f t="shared" si="455"/>
        <v>0</v>
      </c>
      <c r="CW85" s="191">
        <f t="shared" si="517"/>
        <v>0</v>
      </c>
      <c r="CX85" s="133"/>
      <c r="CY85" s="134"/>
      <c r="CZ85" s="213">
        <f t="shared" si="456"/>
        <v>0</v>
      </c>
      <c r="DA85" s="191">
        <f t="shared" si="518"/>
        <v>0</v>
      </c>
      <c r="DB85" s="133"/>
      <c r="DC85" s="134"/>
      <c r="DD85" s="213">
        <f t="shared" si="457"/>
        <v>0</v>
      </c>
      <c r="DE85" s="191">
        <f t="shared" si="519"/>
        <v>0</v>
      </c>
      <c r="DF85" s="133"/>
      <c r="DG85" s="134"/>
      <c r="DH85" s="213">
        <f t="shared" si="458"/>
        <v>0</v>
      </c>
      <c r="DI85" s="191">
        <f t="shared" si="520"/>
        <v>0</v>
      </c>
      <c r="DJ85" s="133"/>
      <c r="DK85" s="134"/>
      <c r="DL85" s="213">
        <f t="shared" si="459"/>
        <v>0</v>
      </c>
      <c r="DM85" s="191">
        <f t="shared" si="521"/>
        <v>0</v>
      </c>
      <c r="DN85" s="133"/>
      <c r="DO85" s="134"/>
      <c r="DP85" s="213">
        <f t="shared" si="460"/>
        <v>0</v>
      </c>
      <c r="DQ85" s="191">
        <f t="shared" si="522"/>
        <v>0</v>
      </c>
      <c r="DR85" s="133"/>
      <c r="DS85" s="134"/>
      <c r="DT85" s="213">
        <f t="shared" si="461"/>
        <v>0</v>
      </c>
      <c r="DU85" s="191">
        <f t="shared" si="523"/>
        <v>0</v>
      </c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</row>
    <row r="86" spans="2:215" s="138" customFormat="1" ht="16.5" thickBot="1" x14ac:dyDescent="0.3">
      <c r="B86" s="132">
        <f t="shared" si="428"/>
        <v>5</v>
      </c>
      <c r="C86" s="132">
        <f t="shared" si="429"/>
        <v>12</v>
      </c>
      <c r="D86" s="132">
        <f t="shared" si="430"/>
        <v>3</v>
      </c>
      <c r="E86" s="212">
        <f t="shared" si="431"/>
        <v>43546</v>
      </c>
      <c r="F86" s="133"/>
      <c r="G86" s="134"/>
      <c r="H86" s="213">
        <f t="shared" si="432"/>
        <v>0</v>
      </c>
      <c r="I86" s="191">
        <f t="shared" si="494"/>
        <v>0</v>
      </c>
      <c r="J86" s="133"/>
      <c r="K86" s="134"/>
      <c r="L86" s="213">
        <f t="shared" si="433"/>
        <v>0</v>
      </c>
      <c r="M86" s="191">
        <f t="shared" si="495"/>
        <v>0</v>
      </c>
      <c r="N86" s="133"/>
      <c r="O86" s="134"/>
      <c r="P86" s="213">
        <f t="shared" si="434"/>
        <v>0</v>
      </c>
      <c r="Q86" s="191">
        <f t="shared" si="496"/>
        <v>0</v>
      </c>
      <c r="R86" s="133"/>
      <c r="S86" s="134"/>
      <c r="T86" s="213">
        <f t="shared" si="435"/>
        <v>0</v>
      </c>
      <c r="U86" s="191">
        <f t="shared" si="497"/>
        <v>0</v>
      </c>
      <c r="V86" s="133"/>
      <c r="W86" s="134"/>
      <c r="X86" s="213">
        <f t="shared" si="436"/>
        <v>0</v>
      </c>
      <c r="Y86" s="191">
        <f t="shared" si="498"/>
        <v>0</v>
      </c>
      <c r="Z86" s="133"/>
      <c r="AA86" s="134"/>
      <c r="AB86" s="213">
        <f t="shared" si="437"/>
        <v>0</v>
      </c>
      <c r="AC86" s="191">
        <f t="shared" si="499"/>
        <v>0</v>
      </c>
      <c r="AD86" s="133"/>
      <c r="AE86" s="134"/>
      <c r="AF86" s="213">
        <f t="shared" si="438"/>
        <v>0</v>
      </c>
      <c r="AG86" s="191">
        <f t="shared" si="500"/>
        <v>0</v>
      </c>
      <c r="AH86" s="133"/>
      <c r="AI86" s="134"/>
      <c r="AJ86" s="213">
        <f t="shared" si="439"/>
        <v>0</v>
      </c>
      <c r="AK86" s="191">
        <f t="shared" si="501"/>
        <v>0</v>
      </c>
      <c r="AL86" s="133"/>
      <c r="AM86" s="134"/>
      <c r="AN86" s="213">
        <f t="shared" si="440"/>
        <v>0</v>
      </c>
      <c r="AO86" s="191">
        <f t="shared" si="502"/>
        <v>0</v>
      </c>
      <c r="AP86" s="133"/>
      <c r="AQ86" s="134"/>
      <c r="AR86" s="213">
        <f t="shared" si="441"/>
        <v>0</v>
      </c>
      <c r="AS86" s="191">
        <f t="shared" si="503"/>
        <v>0</v>
      </c>
      <c r="AT86" s="133"/>
      <c r="AU86" s="134"/>
      <c r="AV86" s="213">
        <f t="shared" si="442"/>
        <v>0</v>
      </c>
      <c r="AW86" s="191">
        <f t="shared" si="504"/>
        <v>0</v>
      </c>
      <c r="AX86" s="133"/>
      <c r="AY86" s="134"/>
      <c r="AZ86" s="213">
        <f t="shared" si="443"/>
        <v>0</v>
      </c>
      <c r="BA86" s="191">
        <f t="shared" si="505"/>
        <v>0</v>
      </c>
      <c r="BB86" s="133"/>
      <c r="BC86" s="134"/>
      <c r="BD86" s="213">
        <f t="shared" si="444"/>
        <v>0</v>
      </c>
      <c r="BE86" s="191">
        <f t="shared" si="506"/>
        <v>0</v>
      </c>
      <c r="BF86" s="133"/>
      <c r="BG86" s="134"/>
      <c r="BH86" s="213">
        <f t="shared" si="445"/>
        <v>0</v>
      </c>
      <c r="BI86" s="191">
        <f t="shared" si="507"/>
        <v>0</v>
      </c>
      <c r="BJ86" s="133"/>
      <c r="BK86" s="134"/>
      <c r="BL86" s="213">
        <f t="shared" si="446"/>
        <v>0</v>
      </c>
      <c r="BM86" s="191">
        <f t="shared" si="508"/>
        <v>0</v>
      </c>
      <c r="BN86" s="133"/>
      <c r="BO86" s="134"/>
      <c r="BP86" s="213">
        <f t="shared" si="447"/>
        <v>0</v>
      </c>
      <c r="BQ86" s="191">
        <f t="shared" si="509"/>
        <v>0</v>
      </c>
      <c r="BR86" s="133"/>
      <c r="BS86" s="134"/>
      <c r="BT86" s="213">
        <f t="shared" si="448"/>
        <v>0</v>
      </c>
      <c r="BU86" s="191">
        <f t="shared" si="510"/>
        <v>0</v>
      </c>
      <c r="BV86" s="133"/>
      <c r="BW86" s="134"/>
      <c r="BX86" s="213">
        <f t="shared" si="449"/>
        <v>0</v>
      </c>
      <c r="BY86" s="191">
        <f t="shared" si="511"/>
        <v>0</v>
      </c>
      <c r="BZ86" s="133"/>
      <c r="CA86" s="134"/>
      <c r="CB86" s="213">
        <f t="shared" si="450"/>
        <v>0</v>
      </c>
      <c r="CC86" s="191">
        <f t="shared" si="512"/>
        <v>0</v>
      </c>
      <c r="CD86" s="133"/>
      <c r="CE86" s="134"/>
      <c r="CF86" s="213">
        <f t="shared" si="451"/>
        <v>0</v>
      </c>
      <c r="CG86" s="191">
        <f t="shared" si="513"/>
        <v>0</v>
      </c>
      <c r="CH86" s="133"/>
      <c r="CI86" s="134"/>
      <c r="CJ86" s="213">
        <f t="shared" si="452"/>
        <v>0</v>
      </c>
      <c r="CK86" s="191">
        <f t="shared" si="514"/>
        <v>0</v>
      </c>
      <c r="CL86" s="133"/>
      <c r="CM86" s="134"/>
      <c r="CN86" s="213">
        <f t="shared" si="453"/>
        <v>0</v>
      </c>
      <c r="CO86" s="191">
        <f t="shared" si="515"/>
        <v>0</v>
      </c>
      <c r="CP86" s="133"/>
      <c r="CQ86" s="134"/>
      <c r="CR86" s="213">
        <f t="shared" si="454"/>
        <v>0</v>
      </c>
      <c r="CS86" s="191">
        <f t="shared" si="516"/>
        <v>0</v>
      </c>
      <c r="CT86" s="133"/>
      <c r="CU86" s="134"/>
      <c r="CV86" s="213">
        <f t="shared" si="455"/>
        <v>0</v>
      </c>
      <c r="CW86" s="191">
        <f t="shared" si="517"/>
        <v>0</v>
      </c>
      <c r="CX86" s="133"/>
      <c r="CY86" s="134"/>
      <c r="CZ86" s="213">
        <f t="shared" si="456"/>
        <v>0</v>
      </c>
      <c r="DA86" s="191">
        <f t="shared" si="518"/>
        <v>0</v>
      </c>
      <c r="DB86" s="133"/>
      <c r="DC86" s="134"/>
      <c r="DD86" s="213">
        <f t="shared" si="457"/>
        <v>0</v>
      </c>
      <c r="DE86" s="191">
        <f t="shared" si="519"/>
        <v>0</v>
      </c>
      <c r="DF86" s="133"/>
      <c r="DG86" s="134"/>
      <c r="DH86" s="213">
        <f t="shared" si="458"/>
        <v>0</v>
      </c>
      <c r="DI86" s="191">
        <f t="shared" si="520"/>
        <v>0</v>
      </c>
      <c r="DJ86" s="133"/>
      <c r="DK86" s="134"/>
      <c r="DL86" s="213">
        <f t="shared" si="459"/>
        <v>0</v>
      </c>
      <c r="DM86" s="191">
        <f t="shared" si="521"/>
        <v>0</v>
      </c>
      <c r="DN86" s="133"/>
      <c r="DO86" s="134"/>
      <c r="DP86" s="213">
        <f t="shared" si="460"/>
        <v>0</v>
      </c>
      <c r="DQ86" s="191">
        <f t="shared" si="522"/>
        <v>0</v>
      </c>
      <c r="DR86" s="133"/>
      <c r="DS86" s="134"/>
      <c r="DT86" s="213">
        <f t="shared" si="461"/>
        <v>0</v>
      </c>
      <c r="DU86" s="191">
        <f t="shared" si="523"/>
        <v>0</v>
      </c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</row>
    <row r="87" spans="2:215" s="138" customFormat="1" ht="16.5" thickBot="1" x14ac:dyDescent="0.3">
      <c r="B87" s="132">
        <f t="shared" si="428"/>
        <v>6</v>
      </c>
      <c r="C87" s="132">
        <f t="shared" si="429"/>
        <v>12</v>
      </c>
      <c r="D87" s="132">
        <f t="shared" si="430"/>
        <v>3</v>
      </c>
      <c r="E87" s="212">
        <f t="shared" si="431"/>
        <v>43547</v>
      </c>
      <c r="F87" s="133"/>
      <c r="G87" s="134"/>
      <c r="H87" s="213">
        <f t="shared" si="432"/>
        <v>0</v>
      </c>
      <c r="I87" s="191">
        <f t="shared" si="494"/>
        <v>0</v>
      </c>
      <c r="J87" s="133"/>
      <c r="K87" s="134"/>
      <c r="L87" s="213">
        <f t="shared" si="433"/>
        <v>0</v>
      </c>
      <c r="M87" s="191">
        <f t="shared" si="495"/>
        <v>0</v>
      </c>
      <c r="N87" s="133"/>
      <c r="O87" s="134"/>
      <c r="P87" s="213">
        <f t="shared" si="434"/>
        <v>0</v>
      </c>
      <c r="Q87" s="191">
        <f t="shared" si="496"/>
        <v>0</v>
      </c>
      <c r="R87" s="133"/>
      <c r="S87" s="134"/>
      <c r="T87" s="213">
        <f t="shared" si="435"/>
        <v>0</v>
      </c>
      <c r="U87" s="191">
        <f t="shared" si="497"/>
        <v>0</v>
      </c>
      <c r="V87" s="133"/>
      <c r="W87" s="134"/>
      <c r="X87" s="213">
        <f t="shared" si="436"/>
        <v>0</v>
      </c>
      <c r="Y87" s="191">
        <f t="shared" si="498"/>
        <v>0</v>
      </c>
      <c r="Z87" s="133"/>
      <c r="AA87" s="134"/>
      <c r="AB87" s="213">
        <f t="shared" si="437"/>
        <v>0</v>
      </c>
      <c r="AC87" s="191">
        <f t="shared" si="499"/>
        <v>0</v>
      </c>
      <c r="AD87" s="133"/>
      <c r="AE87" s="134"/>
      <c r="AF87" s="213">
        <f t="shared" si="438"/>
        <v>0</v>
      </c>
      <c r="AG87" s="191">
        <f t="shared" si="500"/>
        <v>0</v>
      </c>
      <c r="AH87" s="133"/>
      <c r="AI87" s="134"/>
      <c r="AJ87" s="213">
        <f t="shared" si="439"/>
        <v>0</v>
      </c>
      <c r="AK87" s="191">
        <f t="shared" si="501"/>
        <v>0</v>
      </c>
      <c r="AL87" s="133"/>
      <c r="AM87" s="134"/>
      <c r="AN87" s="213">
        <f t="shared" si="440"/>
        <v>0</v>
      </c>
      <c r="AO87" s="191">
        <f t="shared" si="502"/>
        <v>0</v>
      </c>
      <c r="AP87" s="133"/>
      <c r="AQ87" s="134"/>
      <c r="AR87" s="213">
        <f t="shared" si="441"/>
        <v>0</v>
      </c>
      <c r="AS87" s="191">
        <f t="shared" si="503"/>
        <v>0</v>
      </c>
      <c r="AT87" s="133"/>
      <c r="AU87" s="134"/>
      <c r="AV87" s="213">
        <f t="shared" si="442"/>
        <v>0</v>
      </c>
      <c r="AW87" s="191">
        <f t="shared" si="504"/>
        <v>0</v>
      </c>
      <c r="AX87" s="133"/>
      <c r="AY87" s="134"/>
      <c r="AZ87" s="213">
        <f t="shared" si="443"/>
        <v>0</v>
      </c>
      <c r="BA87" s="191">
        <f t="shared" si="505"/>
        <v>0</v>
      </c>
      <c r="BB87" s="133"/>
      <c r="BC87" s="134"/>
      <c r="BD87" s="213">
        <f t="shared" si="444"/>
        <v>0</v>
      </c>
      <c r="BE87" s="191">
        <f t="shared" si="506"/>
        <v>0</v>
      </c>
      <c r="BF87" s="133"/>
      <c r="BG87" s="134"/>
      <c r="BH87" s="213">
        <f t="shared" si="445"/>
        <v>0</v>
      </c>
      <c r="BI87" s="191">
        <f t="shared" si="507"/>
        <v>0</v>
      </c>
      <c r="BJ87" s="133"/>
      <c r="BK87" s="134"/>
      <c r="BL87" s="213">
        <f t="shared" si="446"/>
        <v>0</v>
      </c>
      <c r="BM87" s="191">
        <f t="shared" si="508"/>
        <v>0</v>
      </c>
      <c r="BN87" s="133"/>
      <c r="BO87" s="134"/>
      <c r="BP87" s="213">
        <f t="shared" si="447"/>
        <v>0</v>
      </c>
      <c r="BQ87" s="191">
        <f t="shared" si="509"/>
        <v>0</v>
      </c>
      <c r="BR87" s="133"/>
      <c r="BS87" s="134"/>
      <c r="BT87" s="213">
        <f t="shared" si="448"/>
        <v>0</v>
      </c>
      <c r="BU87" s="191">
        <f t="shared" si="510"/>
        <v>0</v>
      </c>
      <c r="BV87" s="133"/>
      <c r="BW87" s="134"/>
      <c r="BX87" s="213">
        <f t="shared" si="449"/>
        <v>0</v>
      </c>
      <c r="BY87" s="191">
        <f t="shared" si="511"/>
        <v>0</v>
      </c>
      <c r="BZ87" s="133"/>
      <c r="CA87" s="134"/>
      <c r="CB87" s="213">
        <f t="shared" si="450"/>
        <v>0</v>
      </c>
      <c r="CC87" s="191">
        <f t="shared" si="512"/>
        <v>0</v>
      </c>
      <c r="CD87" s="133"/>
      <c r="CE87" s="134"/>
      <c r="CF87" s="213">
        <f t="shared" si="451"/>
        <v>0</v>
      </c>
      <c r="CG87" s="191">
        <f t="shared" si="513"/>
        <v>0</v>
      </c>
      <c r="CH87" s="133"/>
      <c r="CI87" s="134"/>
      <c r="CJ87" s="213">
        <f t="shared" si="452"/>
        <v>0</v>
      </c>
      <c r="CK87" s="191">
        <f t="shared" si="514"/>
        <v>0</v>
      </c>
      <c r="CL87" s="133"/>
      <c r="CM87" s="134"/>
      <c r="CN87" s="213">
        <f t="shared" si="453"/>
        <v>0</v>
      </c>
      <c r="CO87" s="191">
        <f t="shared" si="515"/>
        <v>0</v>
      </c>
      <c r="CP87" s="133"/>
      <c r="CQ87" s="134"/>
      <c r="CR87" s="213">
        <f t="shared" si="454"/>
        <v>0</v>
      </c>
      <c r="CS87" s="191">
        <f t="shared" si="516"/>
        <v>0</v>
      </c>
      <c r="CT87" s="133"/>
      <c r="CU87" s="134"/>
      <c r="CV87" s="213">
        <f t="shared" si="455"/>
        <v>0</v>
      </c>
      <c r="CW87" s="191">
        <f t="shared" si="517"/>
        <v>0</v>
      </c>
      <c r="CX87" s="133"/>
      <c r="CY87" s="134"/>
      <c r="CZ87" s="213">
        <f t="shared" si="456"/>
        <v>0</v>
      </c>
      <c r="DA87" s="191">
        <f t="shared" si="518"/>
        <v>0</v>
      </c>
      <c r="DB87" s="133"/>
      <c r="DC87" s="134"/>
      <c r="DD87" s="213">
        <f t="shared" si="457"/>
        <v>0</v>
      </c>
      <c r="DE87" s="191">
        <f t="shared" si="519"/>
        <v>0</v>
      </c>
      <c r="DF87" s="133"/>
      <c r="DG87" s="134"/>
      <c r="DH87" s="213">
        <f t="shared" si="458"/>
        <v>0</v>
      </c>
      <c r="DI87" s="191">
        <f t="shared" si="520"/>
        <v>0</v>
      </c>
      <c r="DJ87" s="133"/>
      <c r="DK87" s="134"/>
      <c r="DL87" s="213">
        <f t="shared" si="459"/>
        <v>0</v>
      </c>
      <c r="DM87" s="191">
        <f t="shared" si="521"/>
        <v>0</v>
      </c>
      <c r="DN87" s="133"/>
      <c r="DO87" s="134"/>
      <c r="DP87" s="213">
        <f t="shared" si="460"/>
        <v>0</v>
      </c>
      <c r="DQ87" s="191">
        <f t="shared" si="522"/>
        <v>0</v>
      </c>
      <c r="DR87" s="133"/>
      <c r="DS87" s="134"/>
      <c r="DT87" s="213">
        <f t="shared" si="461"/>
        <v>0</v>
      </c>
      <c r="DU87" s="191">
        <f t="shared" si="523"/>
        <v>0</v>
      </c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</row>
    <row r="88" spans="2:215" s="138" customFormat="1" ht="16.5" thickBot="1" x14ac:dyDescent="0.3">
      <c r="B88" s="132">
        <f t="shared" si="428"/>
        <v>7</v>
      </c>
      <c r="C88" s="132">
        <f t="shared" si="429"/>
        <v>12</v>
      </c>
      <c r="D88" s="132">
        <f t="shared" si="430"/>
        <v>3</v>
      </c>
      <c r="E88" s="212">
        <f t="shared" si="431"/>
        <v>43548</v>
      </c>
      <c r="F88" s="133"/>
      <c r="G88" s="134"/>
      <c r="H88" s="213">
        <f t="shared" si="432"/>
        <v>0</v>
      </c>
      <c r="I88" s="191">
        <f t="shared" si="494"/>
        <v>0</v>
      </c>
      <c r="J88" s="133"/>
      <c r="K88" s="134"/>
      <c r="L88" s="213">
        <f t="shared" si="433"/>
        <v>0</v>
      </c>
      <c r="M88" s="191">
        <f t="shared" si="495"/>
        <v>0</v>
      </c>
      <c r="N88" s="133"/>
      <c r="O88" s="134"/>
      <c r="P88" s="213">
        <f t="shared" si="434"/>
        <v>0</v>
      </c>
      <c r="Q88" s="191">
        <f t="shared" si="496"/>
        <v>0</v>
      </c>
      <c r="R88" s="133"/>
      <c r="S88" s="134"/>
      <c r="T88" s="213">
        <f t="shared" si="435"/>
        <v>0</v>
      </c>
      <c r="U88" s="191">
        <f t="shared" si="497"/>
        <v>0</v>
      </c>
      <c r="V88" s="133"/>
      <c r="W88" s="134"/>
      <c r="X88" s="213">
        <f t="shared" si="436"/>
        <v>0</v>
      </c>
      <c r="Y88" s="191">
        <f t="shared" si="498"/>
        <v>0</v>
      </c>
      <c r="Z88" s="133"/>
      <c r="AA88" s="134"/>
      <c r="AB88" s="213">
        <f t="shared" si="437"/>
        <v>0</v>
      </c>
      <c r="AC88" s="191">
        <f t="shared" si="499"/>
        <v>0</v>
      </c>
      <c r="AD88" s="133"/>
      <c r="AE88" s="134"/>
      <c r="AF88" s="213">
        <f t="shared" si="438"/>
        <v>0</v>
      </c>
      <c r="AG88" s="191">
        <f t="shared" si="500"/>
        <v>0</v>
      </c>
      <c r="AH88" s="133"/>
      <c r="AI88" s="134"/>
      <c r="AJ88" s="213">
        <f t="shared" si="439"/>
        <v>0</v>
      </c>
      <c r="AK88" s="191">
        <f t="shared" si="501"/>
        <v>0</v>
      </c>
      <c r="AL88" s="133"/>
      <c r="AM88" s="134"/>
      <c r="AN88" s="213">
        <f t="shared" si="440"/>
        <v>0</v>
      </c>
      <c r="AO88" s="191">
        <f t="shared" si="502"/>
        <v>0</v>
      </c>
      <c r="AP88" s="133"/>
      <c r="AQ88" s="134"/>
      <c r="AR88" s="213">
        <f t="shared" si="441"/>
        <v>0</v>
      </c>
      <c r="AS88" s="191">
        <f t="shared" si="503"/>
        <v>0</v>
      </c>
      <c r="AT88" s="133"/>
      <c r="AU88" s="134"/>
      <c r="AV88" s="213">
        <f t="shared" si="442"/>
        <v>0</v>
      </c>
      <c r="AW88" s="191">
        <f t="shared" si="504"/>
        <v>0</v>
      </c>
      <c r="AX88" s="133"/>
      <c r="AY88" s="134"/>
      <c r="AZ88" s="213">
        <f t="shared" si="443"/>
        <v>0</v>
      </c>
      <c r="BA88" s="191">
        <f t="shared" si="505"/>
        <v>0</v>
      </c>
      <c r="BB88" s="133"/>
      <c r="BC88" s="134"/>
      <c r="BD88" s="213">
        <f t="shared" si="444"/>
        <v>0</v>
      </c>
      <c r="BE88" s="191">
        <f t="shared" si="506"/>
        <v>0</v>
      </c>
      <c r="BF88" s="133"/>
      <c r="BG88" s="134"/>
      <c r="BH88" s="213">
        <f t="shared" si="445"/>
        <v>0</v>
      </c>
      <c r="BI88" s="191">
        <f t="shared" si="507"/>
        <v>0</v>
      </c>
      <c r="BJ88" s="133"/>
      <c r="BK88" s="134"/>
      <c r="BL88" s="213">
        <f t="shared" si="446"/>
        <v>0</v>
      </c>
      <c r="BM88" s="191">
        <f t="shared" si="508"/>
        <v>0</v>
      </c>
      <c r="BN88" s="133"/>
      <c r="BO88" s="134"/>
      <c r="BP88" s="213">
        <f t="shared" si="447"/>
        <v>0</v>
      </c>
      <c r="BQ88" s="191">
        <f t="shared" si="509"/>
        <v>0</v>
      </c>
      <c r="BR88" s="133"/>
      <c r="BS88" s="134"/>
      <c r="BT88" s="213">
        <f t="shared" si="448"/>
        <v>0</v>
      </c>
      <c r="BU88" s="191">
        <f t="shared" si="510"/>
        <v>0</v>
      </c>
      <c r="BV88" s="133"/>
      <c r="BW88" s="134"/>
      <c r="BX88" s="213">
        <f t="shared" si="449"/>
        <v>0</v>
      </c>
      <c r="BY88" s="191">
        <f t="shared" si="511"/>
        <v>0</v>
      </c>
      <c r="BZ88" s="133"/>
      <c r="CA88" s="134"/>
      <c r="CB88" s="213">
        <f t="shared" si="450"/>
        <v>0</v>
      </c>
      <c r="CC88" s="191">
        <f t="shared" si="512"/>
        <v>0</v>
      </c>
      <c r="CD88" s="133"/>
      <c r="CE88" s="134"/>
      <c r="CF88" s="213">
        <f t="shared" si="451"/>
        <v>0</v>
      </c>
      <c r="CG88" s="191">
        <f t="shared" si="513"/>
        <v>0</v>
      </c>
      <c r="CH88" s="133"/>
      <c r="CI88" s="134"/>
      <c r="CJ88" s="213">
        <f t="shared" si="452"/>
        <v>0</v>
      </c>
      <c r="CK88" s="191">
        <f t="shared" si="514"/>
        <v>0</v>
      </c>
      <c r="CL88" s="133"/>
      <c r="CM88" s="134"/>
      <c r="CN88" s="213">
        <f t="shared" si="453"/>
        <v>0</v>
      </c>
      <c r="CO88" s="191">
        <f t="shared" si="515"/>
        <v>0</v>
      </c>
      <c r="CP88" s="133"/>
      <c r="CQ88" s="134"/>
      <c r="CR88" s="213">
        <f t="shared" si="454"/>
        <v>0</v>
      </c>
      <c r="CS88" s="191">
        <f t="shared" si="516"/>
        <v>0</v>
      </c>
      <c r="CT88" s="133"/>
      <c r="CU88" s="134"/>
      <c r="CV88" s="213">
        <f t="shared" si="455"/>
        <v>0</v>
      </c>
      <c r="CW88" s="191">
        <f t="shared" si="517"/>
        <v>0</v>
      </c>
      <c r="CX88" s="133"/>
      <c r="CY88" s="134"/>
      <c r="CZ88" s="213">
        <f t="shared" si="456"/>
        <v>0</v>
      </c>
      <c r="DA88" s="191">
        <f t="shared" si="518"/>
        <v>0</v>
      </c>
      <c r="DB88" s="133"/>
      <c r="DC88" s="134"/>
      <c r="DD88" s="213">
        <f t="shared" si="457"/>
        <v>0</v>
      </c>
      <c r="DE88" s="191">
        <f t="shared" si="519"/>
        <v>0</v>
      </c>
      <c r="DF88" s="133"/>
      <c r="DG88" s="134"/>
      <c r="DH88" s="213">
        <f t="shared" si="458"/>
        <v>0</v>
      </c>
      <c r="DI88" s="191">
        <f t="shared" si="520"/>
        <v>0</v>
      </c>
      <c r="DJ88" s="133"/>
      <c r="DK88" s="134"/>
      <c r="DL88" s="213">
        <f t="shared" si="459"/>
        <v>0</v>
      </c>
      <c r="DM88" s="191">
        <f t="shared" si="521"/>
        <v>0</v>
      </c>
      <c r="DN88" s="133"/>
      <c r="DO88" s="134"/>
      <c r="DP88" s="213">
        <f t="shared" si="460"/>
        <v>0</v>
      </c>
      <c r="DQ88" s="191">
        <f t="shared" si="522"/>
        <v>0</v>
      </c>
      <c r="DR88" s="133"/>
      <c r="DS88" s="134"/>
      <c r="DT88" s="213">
        <f t="shared" si="461"/>
        <v>0</v>
      </c>
      <c r="DU88" s="191">
        <f t="shared" si="523"/>
        <v>0</v>
      </c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</row>
    <row r="89" spans="2:215" s="138" customFormat="1" ht="16.5" thickBot="1" x14ac:dyDescent="0.3">
      <c r="B89" s="132">
        <f t="shared" si="428"/>
        <v>1</v>
      </c>
      <c r="C89" s="132">
        <f t="shared" si="429"/>
        <v>13</v>
      </c>
      <c r="D89" s="132">
        <f t="shared" si="430"/>
        <v>3</v>
      </c>
      <c r="E89" s="212">
        <f t="shared" si="431"/>
        <v>43549</v>
      </c>
      <c r="F89" s="133"/>
      <c r="G89" s="134"/>
      <c r="H89" s="213">
        <f t="shared" si="432"/>
        <v>0</v>
      </c>
      <c r="I89" s="191">
        <f t="shared" si="494"/>
        <v>0</v>
      </c>
      <c r="J89" s="133"/>
      <c r="K89" s="134"/>
      <c r="L89" s="213">
        <f t="shared" si="433"/>
        <v>0</v>
      </c>
      <c r="M89" s="191">
        <f t="shared" si="495"/>
        <v>0</v>
      </c>
      <c r="N89" s="133"/>
      <c r="O89" s="134"/>
      <c r="P89" s="213">
        <f t="shared" si="434"/>
        <v>0</v>
      </c>
      <c r="Q89" s="191">
        <f t="shared" si="496"/>
        <v>0</v>
      </c>
      <c r="R89" s="133"/>
      <c r="S89" s="134"/>
      <c r="T89" s="213">
        <f t="shared" si="435"/>
        <v>0</v>
      </c>
      <c r="U89" s="191">
        <f t="shared" si="497"/>
        <v>0</v>
      </c>
      <c r="V89" s="133"/>
      <c r="W89" s="134"/>
      <c r="X89" s="213">
        <f t="shared" si="436"/>
        <v>0</v>
      </c>
      <c r="Y89" s="191">
        <f t="shared" si="498"/>
        <v>0</v>
      </c>
      <c r="Z89" s="133"/>
      <c r="AA89" s="134"/>
      <c r="AB89" s="213">
        <f t="shared" si="437"/>
        <v>0</v>
      </c>
      <c r="AC89" s="191">
        <f t="shared" si="499"/>
        <v>0</v>
      </c>
      <c r="AD89" s="133"/>
      <c r="AE89" s="134"/>
      <c r="AF89" s="213">
        <f t="shared" si="438"/>
        <v>0</v>
      </c>
      <c r="AG89" s="191">
        <f t="shared" si="500"/>
        <v>0</v>
      </c>
      <c r="AH89" s="133"/>
      <c r="AI89" s="134"/>
      <c r="AJ89" s="213">
        <f t="shared" si="439"/>
        <v>0</v>
      </c>
      <c r="AK89" s="191">
        <f t="shared" si="501"/>
        <v>0</v>
      </c>
      <c r="AL89" s="133"/>
      <c r="AM89" s="134"/>
      <c r="AN89" s="213">
        <f t="shared" si="440"/>
        <v>0</v>
      </c>
      <c r="AO89" s="191">
        <f t="shared" si="502"/>
        <v>0</v>
      </c>
      <c r="AP89" s="133"/>
      <c r="AQ89" s="134"/>
      <c r="AR89" s="213">
        <f t="shared" si="441"/>
        <v>0</v>
      </c>
      <c r="AS89" s="191">
        <f t="shared" si="503"/>
        <v>0</v>
      </c>
      <c r="AT89" s="133"/>
      <c r="AU89" s="134"/>
      <c r="AV89" s="213">
        <f t="shared" si="442"/>
        <v>0</v>
      </c>
      <c r="AW89" s="191">
        <f t="shared" si="504"/>
        <v>0</v>
      </c>
      <c r="AX89" s="133"/>
      <c r="AY89" s="134"/>
      <c r="AZ89" s="213">
        <f t="shared" si="443"/>
        <v>0</v>
      </c>
      <c r="BA89" s="191">
        <f t="shared" si="505"/>
        <v>0</v>
      </c>
      <c r="BB89" s="133"/>
      <c r="BC89" s="134"/>
      <c r="BD89" s="213">
        <f t="shared" si="444"/>
        <v>0</v>
      </c>
      <c r="BE89" s="191">
        <f t="shared" si="506"/>
        <v>0</v>
      </c>
      <c r="BF89" s="133"/>
      <c r="BG89" s="134"/>
      <c r="BH89" s="213">
        <f t="shared" si="445"/>
        <v>0</v>
      </c>
      <c r="BI89" s="191">
        <f t="shared" si="507"/>
        <v>0</v>
      </c>
      <c r="BJ89" s="133"/>
      <c r="BK89" s="134"/>
      <c r="BL89" s="213">
        <f t="shared" si="446"/>
        <v>0</v>
      </c>
      <c r="BM89" s="191">
        <f t="shared" si="508"/>
        <v>0</v>
      </c>
      <c r="BN89" s="133"/>
      <c r="BO89" s="134"/>
      <c r="BP89" s="213">
        <f t="shared" si="447"/>
        <v>0</v>
      </c>
      <c r="BQ89" s="191">
        <f t="shared" si="509"/>
        <v>0</v>
      </c>
      <c r="BR89" s="133"/>
      <c r="BS89" s="134"/>
      <c r="BT89" s="213">
        <f t="shared" si="448"/>
        <v>0</v>
      </c>
      <c r="BU89" s="191">
        <f t="shared" si="510"/>
        <v>0</v>
      </c>
      <c r="BV89" s="133"/>
      <c r="BW89" s="134"/>
      <c r="BX89" s="213">
        <f t="shared" si="449"/>
        <v>0</v>
      </c>
      <c r="BY89" s="191">
        <f t="shared" si="511"/>
        <v>0</v>
      </c>
      <c r="BZ89" s="133"/>
      <c r="CA89" s="134"/>
      <c r="CB89" s="213">
        <f t="shared" si="450"/>
        <v>0</v>
      </c>
      <c r="CC89" s="191">
        <f t="shared" si="512"/>
        <v>0</v>
      </c>
      <c r="CD89" s="133"/>
      <c r="CE89" s="134"/>
      <c r="CF89" s="213">
        <f t="shared" si="451"/>
        <v>0</v>
      </c>
      <c r="CG89" s="191">
        <f t="shared" si="513"/>
        <v>0</v>
      </c>
      <c r="CH89" s="133"/>
      <c r="CI89" s="134"/>
      <c r="CJ89" s="213">
        <f t="shared" si="452"/>
        <v>0</v>
      </c>
      <c r="CK89" s="191">
        <f t="shared" si="514"/>
        <v>0</v>
      </c>
      <c r="CL89" s="133"/>
      <c r="CM89" s="134"/>
      <c r="CN89" s="213">
        <f t="shared" si="453"/>
        <v>0</v>
      </c>
      <c r="CO89" s="191">
        <f t="shared" si="515"/>
        <v>0</v>
      </c>
      <c r="CP89" s="133"/>
      <c r="CQ89" s="134"/>
      <c r="CR89" s="213">
        <f t="shared" si="454"/>
        <v>0</v>
      </c>
      <c r="CS89" s="191">
        <f t="shared" si="516"/>
        <v>0</v>
      </c>
      <c r="CT89" s="133"/>
      <c r="CU89" s="134"/>
      <c r="CV89" s="213">
        <f t="shared" si="455"/>
        <v>0</v>
      </c>
      <c r="CW89" s="191">
        <f t="shared" si="517"/>
        <v>0</v>
      </c>
      <c r="CX89" s="133"/>
      <c r="CY89" s="134"/>
      <c r="CZ89" s="213">
        <f t="shared" si="456"/>
        <v>0</v>
      </c>
      <c r="DA89" s="191">
        <f t="shared" si="518"/>
        <v>0</v>
      </c>
      <c r="DB89" s="133"/>
      <c r="DC89" s="134"/>
      <c r="DD89" s="213">
        <f t="shared" si="457"/>
        <v>0</v>
      </c>
      <c r="DE89" s="191">
        <f t="shared" si="519"/>
        <v>0</v>
      </c>
      <c r="DF89" s="133"/>
      <c r="DG89" s="134"/>
      <c r="DH89" s="213">
        <f t="shared" si="458"/>
        <v>0</v>
      </c>
      <c r="DI89" s="191">
        <f t="shared" si="520"/>
        <v>0</v>
      </c>
      <c r="DJ89" s="133"/>
      <c r="DK89" s="134"/>
      <c r="DL89" s="213">
        <f t="shared" si="459"/>
        <v>0</v>
      </c>
      <c r="DM89" s="191">
        <f t="shared" si="521"/>
        <v>0</v>
      </c>
      <c r="DN89" s="133"/>
      <c r="DO89" s="134"/>
      <c r="DP89" s="213">
        <f t="shared" si="460"/>
        <v>0</v>
      </c>
      <c r="DQ89" s="191">
        <f t="shared" si="522"/>
        <v>0</v>
      </c>
      <c r="DR89" s="133"/>
      <c r="DS89" s="134"/>
      <c r="DT89" s="213">
        <f t="shared" si="461"/>
        <v>0</v>
      </c>
      <c r="DU89" s="191">
        <f t="shared" si="523"/>
        <v>0</v>
      </c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</row>
    <row r="90" spans="2:215" s="138" customFormat="1" ht="16.5" thickBot="1" x14ac:dyDescent="0.3">
      <c r="B90" s="132">
        <f t="shared" si="428"/>
        <v>2</v>
      </c>
      <c r="C90" s="132">
        <f t="shared" si="429"/>
        <v>13</v>
      </c>
      <c r="D90" s="132">
        <f t="shared" si="430"/>
        <v>3</v>
      </c>
      <c r="E90" s="212">
        <f t="shared" si="431"/>
        <v>43550</v>
      </c>
      <c r="F90" s="133"/>
      <c r="G90" s="134"/>
      <c r="H90" s="213">
        <f t="shared" si="432"/>
        <v>0</v>
      </c>
      <c r="I90" s="191">
        <f t="shared" si="244"/>
        <v>0</v>
      </c>
      <c r="J90" s="133"/>
      <c r="K90" s="134"/>
      <c r="L90" s="213">
        <f t="shared" si="433"/>
        <v>0</v>
      </c>
      <c r="M90" s="191">
        <f t="shared" si="245"/>
        <v>0</v>
      </c>
      <c r="N90" s="133"/>
      <c r="O90" s="134"/>
      <c r="P90" s="213">
        <f t="shared" si="434"/>
        <v>0</v>
      </c>
      <c r="Q90" s="191">
        <f t="shared" si="246"/>
        <v>0</v>
      </c>
      <c r="R90" s="133"/>
      <c r="S90" s="134"/>
      <c r="T90" s="213">
        <f t="shared" si="435"/>
        <v>0</v>
      </c>
      <c r="U90" s="191">
        <f t="shared" si="247"/>
        <v>0</v>
      </c>
      <c r="V90" s="133"/>
      <c r="W90" s="134"/>
      <c r="X90" s="213">
        <f t="shared" si="436"/>
        <v>0</v>
      </c>
      <c r="Y90" s="191">
        <f t="shared" si="248"/>
        <v>0</v>
      </c>
      <c r="Z90" s="133"/>
      <c r="AA90" s="134"/>
      <c r="AB90" s="213">
        <f t="shared" si="437"/>
        <v>0</v>
      </c>
      <c r="AC90" s="191">
        <f t="shared" si="249"/>
        <v>0</v>
      </c>
      <c r="AD90" s="133"/>
      <c r="AE90" s="134"/>
      <c r="AF90" s="213">
        <f t="shared" si="438"/>
        <v>0</v>
      </c>
      <c r="AG90" s="191">
        <f t="shared" ref="AG90" si="524">AF90</f>
        <v>0</v>
      </c>
      <c r="AH90" s="133"/>
      <c r="AI90" s="134"/>
      <c r="AJ90" s="213">
        <f t="shared" si="439"/>
        <v>0</v>
      </c>
      <c r="AK90" s="191">
        <f t="shared" si="251"/>
        <v>0</v>
      </c>
      <c r="AL90" s="133"/>
      <c r="AM90" s="134"/>
      <c r="AN90" s="213">
        <f t="shared" si="440"/>
        <v>0</v>
      </c>
      <c r="AO90" s="191">
        <f t="shared" si="252"/>
        <v>0</v>
      </c>
      <c r="AP90" s="133"/>
      <c r="AQ90" s="134"/>
      <c r="AR90" s="213">
        <f t="shared" si="441"/>
        <v>0</v>
      </c>
      <c r="AS90" s="191">
        <f t="shared" si="253"/>
        <v>0</v>
      </c>
      <c r="AT90" s="133"/>
      <c r="AU90" s="134"/>
      <c r="AV90" s="213">
        <f t="shared" si="442"/>
        <v>0</v>
      </c>
      <c r="AW90" s="191">
        <f t="shared" si="254"/>
        <v>0</v>
      </c>
      <c r="AX90" s="133"/>
      <c r="AY90" s="134"/>
      <c r="AZ90" s="213">
        <f t="shared" si="443"/>
        <v>0</v>
      </c>
      <c r="BA90" s="191">
        <f t="shared" si="255"/>
        <v>0</v>
      </c>
      <c r="BB90" s="133"/>
      <c r="BC90" s="134"/>
      <c r="BD90" s="213">
        <f t="shared" si="444"/>
        <v>0</v>
      </c>
      <c r="BE90" s="191">
        <f t="shared" si="256"/>
        <v>0</v>
      </c>
      <c r="BF90" s="133"/>
      <c r="BG90" s="134"/>
      <c r="BH90" s="213">
        <f t="shared" si="445"/>
        <v>0</v>
      </c>
      <c r="BI90" s="191">
        <f t="shared" si="257"/>
        <v>0</v>
      </c>
      <c r="BJ90" s="133"/>
      <c r="BK90" s="134"/>
      <c r="BL90" s="213">
        <f t="shared" si="446"/>
        <v>0</v>
      </c>
      <c r="BM90" s="191">
        <f t="shared" si="258"/>
        <v>0</v>
      </c>
      <c r="BN90" s="133"/>
      <c r="BO90" s="134"/>
      <c r="BP90" s="213">
        <f t="shared" si="447"/>
        <v>0</v>
      </c>
      <c r="BQ90" s="191">
        <f t="shared" si="259"/>
        <v>0</v>
      </c>
      <c r="BR90" s="133"/>
      <c r="BS90" s="134"/>
      <c r="BT90" s="213">
        <f t="shared" si="448"/>
        <v>0</v>
      </c>
      <c r="BU90" s="191">
        <f t="shared" si="260"/>
        <v>0</v>
      </c>
      <c r="BV90" s="133"/>
      <c r="BW90" s="134"/>
      <c r="BX90" s="213">
        <f t="shared" si="449"/>
        <v>0</v>
      </c>
      <c r="BY90" s="191">
        <f t="shared" si="261"/>
        <v>0</v>
      </c>
      <c r="BZ90" s="133"/>
      <c r="CA90" s="134"/>
      <c r="CB90" s="213">
        <f t="shared" si="450"/>
        <v>0</v>
      </c>
      <c r="CC90" s="191">
        <f t="shared" si="262"/>
        <v>0</v>
      </c>
      <c r="CD90" s="133"/>
      <c r="CE90" s="134"/>
      <c r="CF90" s="213">
        <f t="shared" si="451"/>
        <v>0</v>
      </c>
      <c r="CG90" s="191">
        <f t="shared" si="263"/>
        <v>0</v>
      </c>
      <c r="CH90" s="133"/>
      <c r="CI90" s="134"/>
      <c r="CJ90" s="213">
        <f t="shared" si="452"/>
        <v>0</v>
      </c>
      <c r="CK90" s="191">
        <f t="shared" si="264"/>
        <v>0</v>
      </c>
      <c r="CL90" s="133"/>
      <c r="CM90" s="134"/>
      <c r="CN90" s="213">
        <f t="shared" si="453"/>
        <v>0</v>
      </c>
      <c r="CO90" s="191">
        <f t="shared" si="265"/>
        <v>0</v>
      </c>
      <c r="CP90" s="133"/>
      <c r="CQ90" s="134"/>
      <c r="CR90" s="213">
        <f t="shared" si="454"/>
        <v>0</v>
      </c>
      <c r="CS90" s="191">
        <f t="shared" si="266"/>
        <v>0</v>
      </c>
      <c r="CT90" s="133"/>
      <c r="CU90" s="134"/>
      <c r="CV90" s="213">
        <f t="shared" si="455"/>
        <v>0</v>
      </c>
      <c r="CW90" s="191">
        <f t="shared" si="267"/>
        <v>0</v>
      </c>
      <c r="CX90" s="133"/>
      <c r="CY90" s="134"/>
      <c r="CZ90" s="213">
        <f t="shared" si="456"/>
        <v>0</v>
      </c>
      <c r="DA90" s="191">
        <f t="shared" si="268"/>
        <v>0</v>
      </c>
      <c r="DB90" s="133"/>
      <c r="DC90" s="134"/>
      <c r="DD90" s="213">
        <f t="shared" si="457"/>
        <v>0</v>
      </c>
      <c r="DE90" s="191">
        <f t="shared" si="269"/>
        <v>0</v>
      </c>
      <c r="DF90" s="133"/>
      <c r="DG90" s="134"/>
      <c r="DH90" s="213">
        <f t="shared" si="458"/>
        <v>0</v>
      </c>
      <c r="DI90" s="191">
        <f t="shared" si="270"/>
        <v>0</v>
      </c>
      <c r="DJ90" s="133"/>
      <c r="DK90" s="134"/>
      <c r="DL90" s="213">
        <f t="shared" si="459"/>
        <v>0</v>
      </c>
      <c r="DM90" s="191">
        <f t="shared" si="271"/>
        <v>0</v>
      </c>
      <c r="DN90" s="133"/>
      <c r="DO90" s="134"/>
      <c r="DP90" s="213">
        <f t="shared" si="460"/>
        <v>0</v>
      </c>
      <c r="DQ90" s="191">
        <f t="shared" si="272"/>
        <v>0</v>
      </c>
      <c r="DR90" s="133"/>
      <c r="DS90" s="134"/>
      <c r="DT90" s="213">
        <f t="shared" si="461"/>
        <v>0</v>
      </c>
      <c r="DU90" s="191">
        <f t="shared" si="273"/>
        <v>0</v>
      </c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</row>
    <row r="91" spans="2:215" s="138" customFormat="1" ht="16.5" thickBot="1" x14ac:dyDescent="0.3">
      <c r="B91" s="132">
        <f t="shared" si="428"/>
        <v>3</v>
      </c>
      <c r="C91" s="132">
        <f t="shared" si="429"/>
        <v>13</v>
      </c>
      <c r="D91" s="132">
        <f t="shared" si="430"/>
        <v>3</v>
      </c>
      <c r="E91" s="212">
        <f t="shared" si="431"/>
        <v>43551</v>
      </c>
      <c r="F91" s="133"/>
      <c r="G91" s="134"/>
      <c r="H91" s="213">
        <f t="shared" si="432"/>
        <v>0</v>
      </c>
      <c r="I91" s="191">
        <f t="shared" ref="I91:I96" si="525">I90+H91</f>
        <v>0</v>
      </c>
      <c r="J91" s="133"/>
      <c r="K91" s="134"/>
      <c r="L91" s="213">
        <f t="shared" si="433"/>
        <v>0</v>
      </c>
      <c r="M91" s="191">
        <f t="shared" ref="M91:M96" si="526">M90+L91</f>
        <v>0</v>
      </c>
      <c r="N91" s="133"/>
      <c r="O91" s="134"/>
      <c r="P91" s="213">
        <f t="shared" si="434"/>
        <v>0</v>
      </c>
      <c r="Q91" s="191">
        <f t="shared" ref="Q91:Q96" si="527">Q90+P91</f>
        <v>0</v>
      </c>
      <c r="R91" s="133"/>
      <c r="S91" s="134"/>
      <c r="T91" s="213">
        <f t="shared" si="435"/>
        <v>0</v>
      </c>
      <c r="U91" s="191">
        <f t="shared" ref="U91:U96" si="528">U90+T91</f>
        <v>0</v>
      </c>
      <c r="V91" s="133"/>
      <c r="W91" s="134"/>
      <c r="X91" s="213">
        <f t="shared" si="436"/>
        <v>0</v>
      </c>
      <c r="Y91" s="191">
        <f t="shared" ref="Y91:Y96" si="529">Y90+X91</f>
        <v>0</v>
      </c>
      <c r="Z91" s="133"/>
      <c r="AA91" s="134"/>
      <c r="AB91" s="213">
        <f t="shared" si="437"/>
        <v>0</v>
      </c>
      <c r="AC91" s="191">
        <f t="shared" ref="AC91:AC96" si="530">AC90+AB91</f>
        <v>0</v>
      </c>
      <c r="AD91" s="133"/>
      <c r="AE91" s="134"/>
      <c r="AF91" s="213">
        <f t="shared" si="438"/>
        <v>0</v>
      </c>
      <c r="AG91" s="191">
        <f t="shared" ref="AG91:AG96" si="531">AG90+AF91</f>
        <v>0</v>
      </c>
      <c r="AH91" s="133"/>
      <c r="AI91" s="134"/>
      <c r="AJ91" s="213">
        <f t="shared" si="439"/>
        <v>0</v>
      </c>
      <c r="AK91" s="191">
        <f t="shared" ref="AK91:AK96" si="532">AK90+AJ91</f>
        <v>0</v>
      </c>
      <c r="AL91" s="133"/>
      <c r="AM91" s="134"/>
      <c r="AN91" s="213">
        <f t="shared" si="440"/>
        <v>0</v>
      </c>
      <c r="AO91" s="191">
        <f t="shared" ref="AO91:AO96" si="533">AO90+AN91</f>
        <v>0</v>
      </c>
      <c r="AP91" s="133"/>
      <c r="AQ91" s="134"/>
      <c r="AR91" s="213">
        <f t="shared" si="441"/>
        <v>0</v>
      </c>
      <c r="AS91" s="191">
        <f t="shared" ref="AS91:AS96" si="534">AS90+AR91</f>
        <v>0</v>
      </c>
      <c r="AT91" s="133"/>
      <c r="AU91" s="134"/>
      <c r="AV91" s="213">
        <f t="shared" si="442"/>
        <v>0</v>
      </c>
      <c r="AW91" s="191">
        <f t="shared" ref="AW91:AW96" si="535">AW90+AV91</f>
        <v>0</v>
      </c>
      <c r="AX91" s="133"/>
      <c r="AY91" s="134"/>
      <c r="AZ91" s="213">
        <f t="shared" si="443"/>
        <v>0</v>
      </c>
      <c r="BA91" s="191">
        <f t="shared" ref="BA91:BA96" si="536">BA90+AZ91</f>
        <v>0</v>
      </c>
      <c r="BB91" s="133"/>
      <c r="BC91" s="134"/>
      <c r="BD91" s="213">
        <f t="shared" si="444"/>
        <v>0</v>
      </c>
      <c r="BE91" s="191">
        <f t="shared" ref="BE91:BE96" si="537">BE90+BD91</f>
        <v>0</v>
      </c>
      <c r="BF91" s="133"/>
      <c r="BG91" s="134"/>
      <c r="BH91" s="213">
        <f t="shared" si="445"/>
        <v>0</v>
      </c>
      <c r="BI91" s="191">
        <f t="shared" ref="BI91:BI96" si="538">BI90+BH91</f>
        <v>0</v>
      </c>
      <c r="BJ91" s="133"/>
      <c r="BK91" s="134"/>
      <c r="BL91" s="213">
        <f t="shared" si="446"/>
        <v>0</v>
      </c>
      <c r="BM91" s="191">
        <f t="shared" ref="BM91:BM96" si="539">BM90+BL91</f>
        <v>0</v>
      </c>
      <c r="BN91" s="133"/>
      <c r="BO91" s="134"/>
      <c r="BP91" s="213">
        <f t="shared" si="447"/>
        <v>0</v>
      </c>
      <c r="BQ91" s="191">
        <f t="shared" ref="BQ91:BQ96" si="540">BQ90+BP91</f>
        <v>0</v>
      </c>
      <c r="BR91" s="133"/>
      <c r="BS91" s="134"/>
      <c r="BT91" s="213">
        <f t="shared" si="448"/>
        <v>0</v>
      </c>
      <c r="BU91" s="191">
        <f t="shared" ref="BU91:BU96" si="541">BU90+BT91</f>
        <v>0</v>
      </c>
      <c r="BV91" s="133"/>
      <c r="BW91" s="134"/>
      <c r="BX91" s="213">
        <f t="shared" si="449"/>
        <v>0</v>
      </c>
      <c r="BY91" s="191">
        <f t="shared" ref="BY91:BY96" si="542">BY90+BX91</f>
        <v>0</v>
      </c>
      <c r="BZ91" s="133"/>
      <c r="CA91" s="134"/>
      <c r="CB91" s="213">
        <f t="shared" si="450"/>
        <v>0</v>
      </c>
      <c r="CC91" s="191">
        <f t="shared" ref="CC91:CC96" si="543">CC90+CB91</f>
        <v>0</v>
      </c>
      <c r="CD91" s="133"/>
      <c r="CE91" s="134"/>
      <c r="CF91" s="213">
        <f t="shared" si="451"/>
        <v>0</v>
      </c>
      <c r="CG91" s="191">
        <f t="shared" ref="CG91:CG96" si="544">CG90+CF91</f>
        <v>0</v>
      </c>
      <c r="CH91" s="133"/>
      <c r="CI91" s="134"/>
      <c r="CJ91" s="213">
        <f t="shared" si="452"/>
        <v>0</v>
      </c>
      <c r="CK91" s="191">
        <f t="shared" ref="CK91:CK96" si="545">CK90+CJ91</f>
        <v>0</v>
      </c>
      <c r="CL91" s="133"/>
      <c r="CM91" s="134"/>
      <c r="CN91" s="213">
        <f t="shared" si="453"/>
        <v>0</v>
      </c>
      <c r="CO91" s="191">
        <f t="shared" ref="CO91:CO96" si="546">CO90+CN91</f>
        <v>0</v>
      </c>
      <c r="CP91" s="133"/>
      <c r="CQ91" s="134"/>
      <c r="CR91" s="213">
        <f t="shared" si="454"/>
        <v>0</v>
      </c>
      <c r="CS91" s="191">
        <f t="shared" ref="CS91:CS96" si="547">CS90+CR91</f>
        <v>0</v>
      </c>
      <c r="CT91" s="133"/>
      <c r="CU91" s="134"/>
      <c r="CV91" s="213">
        <f t="shared" si="455"/>
        <v>0</v>
      </c>
      <c r="CW91" s="191">
        <f t="shared" ref="CW91:CW96" si="548">CW90+CV91</f>
        <v>0</v>
      </c>
      <c r="CX91" s="133"/>
      <c r="CY91" s="134"/>
      <c r="CZ91" s="213">
        <f t="shared" si="456"/>
        <v>0</v>
      </c>
      <c r="DA91" s="191">
        <f t="shared" ref="DA91:DA96" si="549">DA90+CZ91</f>
        <v>0</v>
      </c>
      <c r="DB91" s="133"/>
      <c r="DC91" s="134"/>
      <c r="DD91" s="213">
        <f t="shared" si="457"/>
        <v>0</v>
      </c>
      <c r="DE91" s="191">
        <f t="shared" ref="DE91:DE96" si="550">DE90+DD91</f>
        <v>0</v>
      </c>
      <c r="DF91" s="133"/>
      <c r="DG91" s="134"/>
      <c r="DH91" s="213">
        <f t="shared" si="458"/>
        <v>0</v>
      </c>
      <c r="DI91" s="191">
        <f t="shared" ref="DI91:DI96" si="551">DI90+DH91</f>
        <v>0</v>
      </c>
      <c r="DJ91" s="133"/>
      <c r="DK91" s="134"/>
      <c r="DL91" s="213">
        <f t="shared" si="459"/>
        <v>0</v>
      </c>
      <c r="DM91" s="191">
        <f t="shared" ref="DM91:DM96" si="552">DM90+DL91</f>
        <v>0</v>
      </c>
      <c r="DN91" s="133"/>
      <c r="DO91" s="134"/>
      <c r="DP91" s="213">
        <f t="shared" si="460"/>
        <v>0</v>
      </c>
      <c r="DQ91" s="191">
        <f t="shared" ref="DQ91:DQ96" si="553">DQ90+DP91</f>
        <v>0</v>
      </c>
      <c r="DR91" s="133"/>
      <c r="DS91" s="134"/>
      <c r="DT91" s="213">
        <f t="shared" si="461"/>
        <v>0</v>
      </c>
      <c r="DU91" s="191">
        <f t="shared" ref="DU91:DU96" si="554">DU90+DT91</f>
        <v>0</v>
      </c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</row>
    <row r="92" spans="2:215" s="138" customFormat="1" ht="16.5" thickBot="1" x14ac:dyDescent="0.3">
      <c r="B92" s="132">
        <f t="shared" si="428"/>
        <v>4</v>
      </c>
      <c r="C92" s="132">
        <f t="shared" si="429"/>
        <v>13</v>
      </c>
      <c r="D92" s="132">
        <f t="shared" si="430"/>
        <v>3</v>
      </c>
      <c r="E92" s="212">
        <f t="shared" si="431"/>
        <v>43552</v>
      </c>
      <c r="F92" s="133"/>
      <c r="G92" s="134"/>
      <c r="H92" s="213">
        <f t="shared" si="432"/>
        <v>0</v>
      </c>
      <c r="I92" s="191">
        <f t="shared" si="525"/>
        <v>0</v>
      </c>
      <c r="J92" s="133"/>
      <c r="K92" s="134"/>
      <c r="L92" s="213">
        <f t="shared" si="433"/>
        <v>0</v>
      </c>
      <c r="M92" s="191">
        <f t="shared" si="526"/>
        <v>0</v>
      </c>
      <c r="N92" s="133"/>
      <c r="O92" s="134"/>
      <c r="P92" s="213">
        <f t="shared" si="434"/>
        <v>0</v>
      </c>
      <c r="Q92" s="191">
        <f t="shared" si="527"/>
        <v>0</v>
      </c>
      <c r="R92" s="133"/>
      <c r="S92" s="134"/>
      <c r="T92" s="213">
        <f t="shared" si="435"/>
        <v>0</v>
      </c>
      <c r="U92" s="191">
        <f t="shared" si="528"/>
        <v>0</v>
      </c>
      <c r="V92" s="133"/>
      <c r="W92" s="134"/>
      <c r="X92" s="213">
        <f t="shared" si="436"/>
        <v>0</v>
      </c>
      <c r="Y92" s="191">
        <f t="shared" si="529"/>
        <v>0</v>
      </c>
      <c r="Z92" s="133"/>
      <c r="AA92" s="134"/>
      <c r="AB92" s="213">
        <f t="shared" si="437"/>
        <v>0</v>
      </c>
      <c r="AC92" s="191">
        <f t="shared" si="530"/>
        <v>0</v>
      </c>
      <c r="AD92" s="133"/>
      <c r="AE92" s="134"/>
      <c r="AF92" s="213">
        <f t="shared" si="438"/>
        <v>0</v>
      </c>
      <c r="AG92" s="191">
        <f t="shared" si="531"/>
        <v>0</v>
      </c>
      <c r="AH92" s="133"/>
      <c r="AI92" s="134"/>
      <c r="AJ92" s="213">
        <f t="shared" si="439"/>
        <v>0</v>
      </c>
      <c r="AK92" s="191">
        <f t="shared" si="532"/>
        <v>0</v>
      </c>
      <c r="AL92" s="133"/>
      <c r="AM92" s="134"/>
      <c r="AN92" s="213">
        <f t="shared" si="440"/>
        <v>0</v>
      </c>
      <c r="AO92" s="191">
        <f t="shared" si="533"/>
        <v>0</v>
      </c>
      <c r="AP92" s="133"/>
      <c r="AQ92" s="134"/>
      <c r="AR92" s="213">
        <f t="shared" si="441"/>
        <v>0</v>
      </c>
      <c r="AS92" s="191">
        <f t="shared" si="534"/>
        <v>0</v>
      </c>
      <c r="AT92" s="133"/>
      <c r="AU92" s="134"/>
      <c r="AV92" s="213">
        <f t="shared" si="442"/>
        <v>0</v>
      </c>
      <c r="AW92" s="191">
        <f t="shared" si="535"/>
        <v>0</v>
      </c>
      <c r="AX92" s="133"/>
      <c r="AY92" s="134"/>
      <c r="AZ92" s="213">
        <f t="shared" si="443"/>
        <v>0</v>
      </c>
      <c r="BA92" s="191">
        <f t="shared" si="536"/>
        <v>0</v>
      </c>
      <c r="BB92" s="133"/>
      <c r="BC92" s="134"/>
      <c r="BD92" s="213">
        <f t="shared" si="444"/>
        <v>0</v>
      </c>
      <c r="BE92" s="191">
        <f t="shared" si="537"/>
        <v>0</v>
      </c>
      <c r="BF92" s="133"/>
      <c r="BG92" s="134"/>
      <c r="BH92" s="213">
        <f t="shared" si="445"/>
        <v>0</v>
      </c>
      <c r="BI92" s="191">
        <f t="shared" si="538"/>
        <v>0</v>
      </c>
      <c r="BJ92" s="133"/>
      <c r="BK92" s="134"/>
      <c r="BL92" s="213">
        <f t="shared" si="446"/>
        <v>0</v>
      </c>
      <c r="BM92" s="191">
        <f t="shared" si="539"/>
        <v>0</v>
      </c>
      <c r="BN92" s="133"/>
      <c r="BO92" s="134"/>
      <c r="BP92" s="213">
        <f t="shared" si="447"/>
        <v>0</v>
      </c>
      <c r="BQ92" s="191">
        <f t="shared" si="540"/>
        <v>0</v>
      </c>
      <c r="BR92" s="133"/>
      <c r="BS92" s="134"/>
      <c r="BT92" s="213">
        <f t="shared" si="448"/>
        <v>0</v>
      </c>
      <c r="BU92" s="191">
        <f t="shared" si="541"/>
        <v>0</v>
      </c>
      <c r="BV92" s="133"/>
      <c r="BW92" s="134"/>
      <c r="BX92" s="213">
        <f t="shared" si="449"/>
        <v>0</v>
      </c>
      <c r="BY92" s="191">
        <f t="shared" si="542"/>
        <v>0</v>
      </c>
      <c r="BZ92" s="133"/>
      <c r="CA92" s="134"/>
      <c r="CB92" s="213">
        <f t="shared" si="450"/>
        <v>0</v>
      </c>
      <c r="CC92" s="191">
        <f t="shared" si="543"/>
        <v>0</v>
      </c>
      <c r="CD92" s="133"/>
      <c r="CE92" s="134"/>
      <c r="CF92" s="213">
        <f t="shared" si="451"/>
        <v>0</v>
      </c>
      <c r="CG92" s="191">
        <f t="shared" si="544"/>
        <v>0</v>
      </c>
      <c r="CH92" s="133"/>
      <c r="CI92" s="134"/>
      <c r="CJ92" s="213">
        <f t="shared" si="452"/>
        <v>0</v>
      </c>
      <c r="CK92" s="191">
        <f t="shared" si="545"/>
        <v>0</v>
      </c>
      <c r="CL92" s="133"/>
      <c r="CM92" s="134"/>
      <c r="CN92" s="213">
        <f t="shared" si="453"/>
        <v>0</v>
      </c>
      <c r="CO92" s="191">
        <f t="shared" si="546"/>
        <v>0</v>
      </c>
      <c r="CP92" s="133"/>
      <c r="CQ92" s="134"/>
      <c r="CR92" s="213">
        <f t="shared" si="454"/>
        <v>0</v>
      </c>
      <c r="CS92" s="191">
        <f t="shared" si="547"/>
        <v>0</v>
      </c>
      <c r="CT92" s="133"/>
      <c r="CU92" s="134"/>
      <c r="CV92" s="213">
        <f t="shared" si="455"/>
        <v>0</v>
      </c>
      <c r="CW92" s="191">
        <f t="shared" si="548"/>
        <v>0</v>
      </c>
      <c r="CX92" s="133"/>
      <c r="CY92" s="134"/>
      <c r="CZ92" s="213">
        <f t="shared" si="456"/>
        <v>0</v>
      </c>
      <c r="DA92" s="191">
        <f t="shared" si="549"/>
        <v>0</v>
      </c>
      <c r="DB92" s="133"/>
      <c r="DC92" s="134"/>
      <c r="DD92" s="213">
        <f t="shared" si="457"/>
        <v>0</v>
      </c>
      <c r="DE92" s="191">
        <f t="shared" si="550"/>
        <v>0</v>
      </c>
      <c r="DF92" s="133"/>
      <c r="DG92" s="134"/>
      <c r="DH92" s="213">
        <f t="shared" si="458"/>
        <v>0</v>
      </c>
      <c r="DI92" s="191">
        <f t="shared" si="551"/>
        <v>0</v>
      </c>
      <c r="DJ92" s="133"/>
      <c r="DK92" s="134"/>
      <c r="DL92" s="213">
        <f t="shared" si="459"/>
        <v>0</v>
      </c>
      <c r="DM92" s="191">
        <f t="shared" si="552"/>
        <v>0</v>
      </c>
      <c r="DN92" s="133"/>
      <c r="DO92" s="134"/>
      <c r="DP92" s="213">
        <f t="shared" si="460"/>
        <v>0</v>
      </c>
      <c r="DQ92" s="191">
        <f t="shared" si="553"/>
        <v>0</v>
      </c>
      <c r="DR92" s="133"/>
      <c r="DS92" s="134"/>
      <c r="DT92" s="213">
        <f t="shared" si="461"/>
        <v>0</v>
      </c>
      <c r="DU92" s="191">
        <f t="shared" si="554"/>
        <v>0</v>
      </c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</row>
    <row r="93" spans="2:215" s="138" customFormat="1" ht="16.5" thickBot="1" x14ac:dyDescent="0.3">
      <c r="B93" s="132">
        <f t="shared" si="428"/>
        <v>5</v>
      </c>
      <c r="C93" s="132">
        <f t="shared" si="429"/>
        <v>13</v>
      </c>
      <c r="D93" s="132">
        <f t="shared" si="430"/>
        <v>3</v>
      </c>
      <c r="E93" s="212">
        <f t="shared" si="431"/>
        <v>43553</v>
      </c>
      <c r="F93" s="133"/>
      <c r="G93" s="134"/>
      <c r="H93" s="213">
        <f t="shared" si="432"/>
        <v>0</v>
      </c>
      <c r="I93" s="191">
        <f t="shared" si="525"/>
        <v>0</v>
      </c>
      <c r="J93" s="133"/>
      <c r="K93" s="134"/>
      <c r="L93" s="213">
        <f t="shared" si="433"/>
        <v>0</v>
      </c>
      <c r="M93" s="191">
        <f t="shared" si="526"/>
        <v>0</v>
      </c>
      <c r="N93" s="133"/>
      <c r="O93" s="134"/>
      <c r="P93" s="213">
        <f t="shared" si="434"/>
        <v>0</v>
      </c>
      <c r="Q93" s="191">
        <f t="shared" si="527"/>
        <v>0</v>
      </c>
      <c r="R93" s="133"/>
      <c r="S93" s="134"/>
      <c r="T93" s="213">
        <f t="shared" si="435"/>
        <v>0</v>
      </c>
      <c r="U93" s="191">
        <f t="shared" si="528"/>
        <v>0</v>
      </c>
      <c r="V93" s="133"/>
      <c r="W93" s="134"/>
      <c r="X93" s="213">
        <f t="shared" si="436"/>
        <v>0</v>
      </c>
      <c r="Y93" s="191">
        <f t="shared" si="529"/>
        <v>0</v>
      </c>
      <c r="Z93" s="133"/>
      <c r="AA93" s="134"/>
      <c r="AB93" s="213">
        <f t="shared" si="437"/>
        <v>0</v>
      </c>
      <c r="AC93" s="191">
        <f t="shared" si="530"/>
        <v>0</v>
      </c>
      <c r="AD93" s="133"/>
      <c r="AE93" s="134"/>
      <c r="AF93" s="213">
        <f t="shared" si="438"/>
        <v>0</v>
      </c>
      <c r="AG93" s="191">
        <f t="shared" si="531"/>
        <v>0</v>
      </c>
      <c r="AH93" s="133"/>
      <c r="AI93" s="134"/>
      <c r="AJ93" s="213">
        <f t="shared" si="439"/>
        <v>0</v>
      </c>
      <c r="AK93" s="191">
        <f t="shared" si="532"/>
        <v>0</v>
      </c>
      <c r="AL93" s="133"/>
      <c r="AM93" s="134"/>
      <c r="AN93" s="213">
        <f t="shared" si="440"/>
        <v>0</v>
      </c>
      <c r="AO93" s="191">
        <f t="shared" si="533"/>
        <v>0</v>
      </c>
      <c r="AP93" s="133"/>
      <c r="AQ93" s="134"/>
      <c r="AR93" s="213">
        <f t="shared" si="441"/>
        <v>0</v>
      </c>
      <c r="AS93" s="191">
        <f t="shared" si="534"/>
        <v>0</v>
      </c>
      <c r="AT93" s="133"/>
      <c r="AU93" s="134"/>
      <c r="AV93" s="213">
        <f t="shared" si="442"/>
        <v>0</v>
      </c>
      <c r="AW93" s="191">
        <f t="shared" si="535"/>
        <v>0</v>
      </c>
      <c r="AX93" s="133"/>
      <c r="AY93" s="134"/>
      <c r="AZ93" s="213">
        <f t="shared" si="443"/>
        <v>0</v>
      </c>
      <c r="BA93" s="191">
        <f t="shared" si="536"/>
        <v>0</v>
      </c>
      <c r="BB93" s="133"/>
      <c r="BC93" s="134"/>
      <c r="BD93" s="213">
        <f t="shared" si="444"/>
        <v>0</v>
      </c>
      <c r="BE93" s="191">
        <f t="shared" si="537"/>
        <v>0</v>
      </c>
      <c r="BF93" s="133"/>
      <c r="BG93" s="134"/>
      <c r="BH93" s="213">
        <f t="shared" si="445"/>
        <v>0</v>
      </c>
      <c r="BI93" s="191">
        <f t="shared" si="538"/>
        <v>0</v>
      </c>
      <c r="BJ93" s="133"/>
      <c r="BK93" s="134"/>
      <c r="BL93" s="213">
        <f t="shared" si="446"/>
        <v>0</v>
      </c>
      <c r="BM93" s="191">
        <f t="shared" si="539"/>
        <v>0</v>
      </c>
      <c r="BN93" s="133"/>
      <c r="BO93" s="134"/>
      <c r="BP93" s="213">
        <f t="shared" si="447"/>
        <v>0</v>
      </c>
      <c r="BQ93" s="191">
        <f t="shared" si="540"/>
        <v>0</v>
      </c>
      <c r="BR93" s="133"/>
      <c r="BS93" s="134"/>
      <c r="BT93" s="213">
        <f t="shared" si="448"/>
        <v>0</v>
      </c>
      <c r="BU93" s="191">
        <f t="shared" si="541"/>
        <v>0</v>
      </c>
      <c r="BV93" s="133"/>
      <c r="BW93" s="134"/>
      <c r="BX93" s="213">
        <f t="shared" si="449"/>
        <v>0</v>
      </c>
      <c r="BY93" s="191">
        <f t="shared" si="542"/>
        <v>0</v>
      </c>
      <c r="BZ93" s="133"/>
      <c r="CA93" s="134"/>
      <c r="CB93" s="213">
        <f t="shared" si="450"/>
        <v>0</v>
      </c>
      <c r="CC93" s="191">
        <f t="shared" si="543"/>
        <v>0</v>
      </c>
      <c r="CD93" s="133"/>
      <c r="CE93" s="134"/>
      <c r="CF93" s="213">
        <f t="shared" si="451"/>
        <v>0</v>
      </c>
      <c r="CG93" s="191">
        <f t="shared" si="544"/>
        <v>0</v>
      </c>
      <c r="CH93" s="133"/>
      <c r="CI93" s="134"/>
      <c r="CJ93" s="213">
        <f t="shared" si="452"/>
        <v>0</v>
      </c>
      <c r="CK93" s="191">
        <f t="shared" si="545"/>
        <v>0</v>
      </c>
      <c r="CL93" s="133"/>
      <c r="CM93" s="134"/>
      <c r="CN93" s="213">
        <f t="shared" si="453"/>
        <v>0</v>
      </c>
      <c r="CO93" s="191">
        <f t="shared" si="546"/>
        <v>0</v>
      </c>
      <c r="CP93" s="133"/>
      <c r="CQ93" s="134"/>
      <c r="CR93" s="213">
        <f t="shared" si="454"/>
        <v>0</v>
      </c>
      <c r="CS93" s="191">
        <f t="shared" si="547"/>
        <v>0</v>
      </c>
      <c r="CT93" s="133"/>
      <c r="CU93" s="134"/>
      <c r="CV93" s="213">
        <f t="shared" si="455"/>
        <v>0</v>
      </c>
      <c r="CW93" s="191">
        <f t="shared" si="548"/>
        <v>0</v>
      </c>
      <c r="CX93" s="133"/>
      <c r="CY93" s="134"/>
      <c r="CZ93" s="213">
        <f t="shared" si="456"/>
        <v>0</v>
      </c>
      <c r="DA93" s="191">
        <f t="shared" si="549"/>
        <v>0</v>
      </c>
      <c r="DB93" s="133"/>
      <c r="DC93" s="134"/>
      <c r="DD93" s="213">
        <f t="shared" si="457"/>
        <v>0</v>
      </c>
      <c r="DE93" s="191">
        <f t="shared" si="550"/>
        <v>0</v>
      </c>
      <c r="DF93" s="133"/>
      <c r="DG93" s="134"/>
      <c r="DH93" s="213">
        <f t="shared" si="458"/>
        <v>0</v>
      </c>
      <c r="DI93" s="191">
        <f t="shared" si="551"/>
        <v>0</v>
      </c>
      <c r="DJ93" s="133"/>
      <c r="DK93" s="134"/>
      <c r="DL93" s="213">
        <f t="shared" si="459"/>
        <v>0</v>
      </c>
      <c r="DM93" s="191">
        <f t="shared" si="552"/>
        <v>0</v>
      </c>
      <c r="DN93" s="133"/>
      <c r="DO93" s="134"/>
      <c r="DP93" s="213">
        <f t="shared" si="460"/>
        <v>0</v>
      </c>
      <c r="DQ93" s="191">
        <f t="shared" si="553"/>
        <v>0</v>
      </c>
      <c r="DR93" s="133"/>
      <c r="DS93" s="134"/>
      <c r="DT93" s="213">
        <f t="shared" si="461"/>
        <v>0</v>
      </c>
      <c r="DU93" s="191">
        <f t="shared" si="554"/>
        <v>0</v>
      </c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</row>
    <row r="94" spans="2:215" s="138" customFormat="1" ht="16.5" thickBot="1" x14ac:dyDescent="0.3">
      <c r="B94" s="132">
        <f t="shared" si="428"/>
        <v>6</v>
      </c>
      <c r="C94" s="132">
        <f t="shared" si="429"/>
        <v>13</v>
      </c>
      <c r="D94" s="132">
        <f t="shared" si="430"/>
        <v>3</v>
      </c>
      <c r="E94" s="212">
        <f t="shared" si="431"/>
        <v>43554</v>
      </c>
      <c r="F94" s="133"/>
      <c r="G94" s="134"/>
      <c r="H94" s="213">
        <f t="shared" si="432"/>
        <v>0</v>
      </c>
      <c r="I94" s="191">
        <f t="shared" si="525"/>
        <v>0</v>
      </c>
      <c r="J94" s="133"/>
      <c r="K94" s="134"/>
      <c r="L94" s="213">
        <f t="shared" si="433"/>
        <v>0</v>
      </c>
      <c r="M94" s="191">
        <f t="shared" si="526"/>
        <v>0</v>
      </c>
      <c r="N94" s="133"/>
      <c r="O94" s="134"/>
      <c r="P94" s="213">
        <f t="shared" si="434"/>
        <v>0</v>
      </c>
      <c r="Q94" s="191">
        <f t="shared" si="527"/>
        <v>0</v>
      </c>
      <c r="R94" s="133"/>
      <c r="S94" s="134"/>
      <c r="T94" s="213">
        <f t="shared" si="435"/>
        <v>0</v>
      </c>
      <c r="U94" s="191">
        <f t="shared" si="528"/>
        <v>0</v>
      </c>
      <c r="V94" s="133"/>
      <c r="W94" s="134"/>
      <c r="X94" s="213">
        <f t="shared" si="436"/>
        <v>0</v>
      </c>
      <c r="Y94" s="191">
        <f t="shared" si="529"/>
        <v>0</v>
      </c>
      <c r="Z94" s="133"/>
      <c r="AA94" s="134"/>
      <c r="AB94" s="213">
        <f t="shared" si="437"/>
        <v>0</v>
      </c>
      <c r="AC94" s="191">
        <f t="shared" si="530"/>
        <v>0</v>
      </c>
      <c r="AD94" s="133"/>
      <c r="AE94" s="134"/>
      <c r="AF94" s="213">
        <f t="shared" si="438"/>
        <v>0</v>
      </c>
      <c r="AG94" s="191">
        <f t="shared" si="531"/>
        <v>0</v>
      </c>
      <c r="AH94" s="133"/>
      <c r="AI94" s="134"/>
      <c r="AJ94" s="213">
        <f t="shared" si="439"/>
        <v>0</v>
      </c>
      <c r="AK94" s="191">
        <f t="shared" si="532"/>
        <v>0</v>
      </c>
      <c r="AL94" s="133"/>
      <c r="AM94" s="134"/>
      <c r="AN94" s="213">
        <f t="shared" si="440"/>
        <v>0</v>
      </c>
      <c r="AO94" s="191">
        <f t="shared" si="533"/>
        <v>0</v>
      </c>
      <c r="AP94" s="133"/>
      <c r="AQ94" s="134"/>
      <c r="AR94" s="213">
        <f t="shared" si="441"/>
        <v>0</v>
      </c>
      <c r="AS94" s="191">
        <f t="shared" si="534"/>
        <v>0</v>
      </c>
      <c r="AT94" s="133"/>
      <c r="AU94" s="134"/>
      <c r="AV94" s="213">
        <f t="shared" si="442"/>
        <v>0</v>
      </c>
      <c r="AW94" s="191">
        <f t="shared" si="535"/>
        <v>0</v>
      </c>
      <c r="AX94" s="133"/>
      <c r="AY94" s="134"/>
      <c r="AZ94" s="213">
        <f t="shared" si="443"/>
        <v>0</v>
      </c>
      <c r="BA94" s="191">
        <f t="shared" si="536"/>
        <v>0</v>
      </c>
      <c r="BB94" s="133"/>
      <c r="BC94" s="134"/>
      <c r="BD94" s="213">
        <f t="shared" si="444"/>
        <v>0</v>
      </c>
      <c r="BE94" s="191">
        <f t="shared" si="537"/>
        <v>0</v>
      </c>
      <c r="BF94" s="133"/>
      <c r="BG94" s="134"/>
      <c r="BH94" s="213">
        <f t="shared" si="445"/>
        <v>0</v>
      </c>
      <c r="BI94" s="191">
        <f t="shared" si="538"/>
        <v>0</v>
      </c>
      <c r="BJ94" s="133"/>
      <c r="BK94" s="134"/>
      <c r="BL94" s="213">
        <f t="shared" si="446"/>
        <v>0</v>
      </c>
      <c r="BM94" s="191">
        <f t="shared" si="539"/>
        <v>0</v>
      </c>
      <c r="BN94" s="133"/>
      <c r="BO94" s="134"/>
      <c r="BP94" s="213">
        <f t="shared" si="447"/>
        <v>0</v>
      </c>
      <c r="BQ94" s="191">
        <f t="shared" si="540"/>
        <v>0</v>
      </c>
      <c r="BR94" s="133"/>
      <c r="BS94" s="134"/>
      <c r="BT94" s="213">
        <f t="shared" si="448"/>
        <v>0</v>
      </c>
      <c r="BU94" s="191">
        <f t="shared" si="541"/>
        <v>0</v>
      </c>
      <c r="BV94" s="133"/>
      <c r="BW94" s="134"/>
      <c r="BX94" s="213">
        <f t="shared" si="449"/>
        <v>0</v>
      </c>
      <c r="BY94" s="191">
        <f t="shared" si="542"/>
        <v>0</v>
      </c>
      <c r="BZ94" s="133"/>
      <c r="CA94" s="134"/>
      <c r="CB94" s="213">
        <f t="shared" si="450"/>
        <v>0</v>
      </c>
      <c r="CC94" s="191">
        <f t="shared" si="543"/>
        <v>0</v>
      </c>
      <c r="CD94" s="133"/>
      <c r="CE94" s="134"/>
      <c r="CF94" s="213">
        <f t="shared" si="451"/>
        <v>0</v>
      </c>
      <c r="CG94" s="191">
        <f t="shared" si="544"/>
        <v>0</v>
      </c>
      <c r="CH94" s="133"/>
      <c r="CI94" s="134"/>
      <c r="CJ94" s="213">
        <f t="shared" si="452"/>
        <v>0</v>
      </c>
      <c r="CK94" s="191">
        <f t="shared" si="545"/>
        <v>0</v>
      </c>
      <c r="CL94" s="133"/>
      <c r="CM94" s="134"/>
      <c r="CN94" s="213">
        <f t="shared" si="453"/>
        <v>0</v>
      </c>
      <c r="CO94" s="191">
        <f t="shared" si="546"/>
        <v>0</v>
      </c>
      <c r="CP94" s="133"/>
      <c r="CQ94" s="134"/>
      <c r="CR94" s="213">
        <f t="shared" si="454"/>
        <v>0</v>
      </c>
      <c r="CS94" s="191">
        <f t="shared" si="547"/>
        <v>0</v>
      </c>
      <c r="CT94" s="133"/>
      <c r="CU94" s="134"/>
      <c r="CV94" s="213">
        <f t="shared" si="455"/>
        <v>0</v>
      </c>
      <c r="CW94" s="191">
        <f t="shared" si="548"/>
        <v>0</v>
      </c>
      <c r="CX94" s="133"/>
      <c r="CY94" s="134"/>
      <c r="CZ94" s="213">
        <f t="shared" si="456"/>
        <v>0</v>
      </c>
      <c r="DA94" s="191">
        <f t="shared" si="549"/>
        <v>0</v>
      </c>
      <c r="DB94" s="133"/>
      <c r="DC94" s="134"/>
      <c r="DD94" s="213">
        <f t="shared" si="457"/>
        <v>0</v>
      </c>
      <c r="DE94" s="191">
        <f t="shared" si="550"/>
        <v>0</v>
      </c>
      <c r="DF94" s="133"/>
      <c r="DG94" s="134"/>
      <c r="DH94" s="213">
        <f t="shared" si="458"/>
        <v>0</v>
      </c>
      <c r="DI94" s="191">
        <f t="shared" si="551"/>
        <v>0</v>
      </c>
      <c r="DJ94" s="133"/>
      <c r="DK94" s="134"/>
      <c r="DL94" s="213">
        <f t="shared" si="459"/>
        <v>0</v>
      </c>
      <c r="DM94" s="191">
        <f t="shared" si="552"/>
        <v>0</v>
      </c>
      <c r="DN94" s="133"/>
      <c r="DO94" s="134"/>
      <c r="DP94" s="213">
        <f t="shared" si="460"/>
        <v>0</v>
      </c>
      <c r="DQ94" s="191">
        <f t="shared" si="553"/>
        <v>0</v>
      </c>
      <c r="DR94" s="133"/>
      <c r="DS94" s="134"/>
      <c r="DT94" s="213">
        <f t="shared" si="461"/>
        <v>0</v>
      </c>
      <c r="DU94" s="191">
        <f t="shared" si="554"/>
        <v>0</v>
      </c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</row>
    <row r="95" spans="2:215" s="138" customFormat="1" ht="16.5" thickBot="1" x14ac:dyDescent="0.3">
      <c r="B95" s="132">
        <f t="shared" si="428"/>
        <v>7</v>
      </c>
      <c r="C95" s="132">
        <f t="shared" si="429"/>
        <v>13</v>
      </c>
      <c r="D95" s="132">
        <f t="shared" si="430"/>
        <v>3</v>
      </c>
      <c r="E95" s="212">
        <f t="shared" si="431"/>
        <v>43555</v>
      </c>
      <c r="F95" s="133"/>
      <c r="G95" s="134"/>
      <c r="H95" s="213">
        <f t="shared" si="432"/>
        <v>0</v>
      </c>
      <c r="I95" s="191">
        <f t="shared" si="525"/>
        <v>0</v>
      </c>
      <c r="J95" s="133"/>
      <c r="K95" s="134"/>
      <c r="L95" s="213">
        <f t="shared" si="433"/>
        <v>0</v>
      </c>
      <c r="M95" s="191">
        <f t="shared" si="526"/>
        <v>0</v>
      </c>
      <c r="N95" s="133"/>
      <c r="O95" s="134"/>
      <c r="P95" s="213">
        <f t="shared" si="434"/>
        <v>0</v>
      </c>
      <c r="Q95" s="191">
        <f t="shared" si="527"/>
        <v>0</v>
      </c>
      <c r="R95" s="133"/>
      <c r="S95" s="134"/>
      <c r="T95" s="213">
        <f t="shared" si="435"/>
        <v>0</v>
      </c>
      <c r="U95" s="191">
        <f t="shared" si="528"/>
        <v>0</v>
      </c>
      <c r="V95" s="133"/>
      <c r="W95" s="134"/>
      <c r="X95" s="213">
        <f t="shared" si="436"/>
        <v>0</v>
      </c>
      <c r="Y95" s="191">
        <f t="shared" si="529"/>
        <v>0</v>
      </c>
      <c r="Z95" s="133"/>
      <c r="AA95" s="134"/>
      <c r="AB95" s="213">
        <f t="shared" si="437"/>
        <v>0</v>
      </c>
      <c r="AC95" s="191">
        <f t="shared" si="530"/>
        <v>0</v>
      </c>
      <c r="AD95" s="133"/>
      <c r="AE95" s="134"/>
      <c r="AF95" s="213">
        <f t="shared" si="438"/>
        <v>0</v>
      </c>
      <c r="AG95" s="191">
        <f t="shared" si="531"/>
        <v>0</v>
      </c>
      <c r="AH95" s="133"/>
      <c r="AI95" s="134"/>
      <c r="AJ95" s="213">
        <f t="shared" si="439"/>
        <v>0</v>
      </c>
      <c r="AK95" s="191">
        <f t="shared" si="532"/>
        <v>0</v>
      </c>
      <c r="AL95" s="133"/>
      <c r="AM95" s="134"/>
      <c r="AN95" s="213">
        <f t="shared" si="440"/>
        <v>0</v>
      </c>
      <c r="AO95" s="191">
        <f t="shared" si="533"/>
        <v>0</v>
      </c>
      <c r="AP95" s="133"/>
      <c r="AQ95" s="134"/>
      <c r="AR95" s="213">
        <f t="shared" si="441"/>
        <v>0</v>
      </c>
      <c r="AS95" s="191">
        <f t="shared" si="534"/>
        <v>0</v>
      </c>
      <c r="AT95" s="133"/>
      <c r="AU95" s="134"/>
      <c r="AV95" s="213">
        <f t="shared" si="442"/>
        <v>0</v>
      </c>
      <c r="AW95" s="191">
        <f t="shared" si="535"/>
        <v>0</v>
      </c>
      <c r="AX95" s="133"/>
      <c r="AY95" s="134"/>
      <c r="AZ95" s="213">
        <f t="shared" si="443"/>
        <v>0</v>
      </c>
      <c r="BA95" s="191">
        <f t="shared" si="536"/>
        <v>0</v>
      </c>
      <c r="BB95" s="133"/>
      <c r="BC95" s="134"/>
      <c r="BD95" s="213">
        <f t="shared" si="444"/>
        <v>0</v>
      </c>
      <c r="BE95" s="191">
        <f t="shared" si="537"/>
        <v>0</v>
      </c>
      <c r="BF95" s="133"/>
      <c r="BG95" s="134"/>
      <c r="BH95" s="213">
        <f t="shared" si="445"/>
        <v>0</v>
      </c>
      <c r="BI95" s="191">
        <f t="shared" si="538"/>
        <v>0</v>
      </c>
      <c r="BJ95" s="133"/>
      <c r="BK95" s="134"/>
      <c r="BL95" s="213">
        <f t="shared" si="446"/>
        <v>0</v>
      </c>
      <c r="BM95" s="191">
        <f t="shared" si="539"/>
        <v>0</v>
      </c>
      <c r="BN95" s="133"/>
      <c r="BO95" s="134"/>
      <c r="BP95" s="213">
        <f t="shared" si="447"/>
        <v>0</v>
      </c>
      <c r="BQ95" s="191">
        <f t="shared" si="540"/>
        <v>0</v>
      </c>
      <c r="BR95" s="133"/>
      <c r="BS95" s="134"/>
      <c r="BT95" s="213">
        <f t="shared" si="448"/>
        <v>0</v>
      </c>
      <c r="BU95" s="191">
        <f t="shared" si="541"/>
        <v>0</v>
      </c>
      <c r="BV95" s="133"/>
      <c r="BW95" s="134"/>
      <c r="BX95" s="213">
        <f t="shared" si="449"/>
        <v>0</v>
      </c>
      <c r="BY95" s="191">
        <f t="shared" si="542"/>
        <v>0</v>
      </c>
      <c r="BZ95" s="133"/>
      <c r="CA95" s="134"/>
      <c r="CB95" s="213">
        <f t="shared" si="450"/>
        <v>0</v>
      </c>
      <c r="CC95" s="191">
        <f t="shared" si="543"/>
        <v>0</v>
      </c>
      <c r="CD95" s="133"/>
      <c r="CE95" s="134"/>
      <c r="CF95" s="213">
        <f t="shared" si="451"/>
        <v>0</v>
      </c>
      <c r="CG95" s="191">
        <f t="shared" si="544"/>
        <v>0</v>
      </c>
      <c r="CH95" s="133"/>
      <c r="CI95" s="134"/>
      <c r="CJ95" s="213">
        <f t="shared" si="452"/>
        <v>0</v>
      </c>
      <c r="CK95" s="191">
        <f t="shared" si="545"/>
        <v>0</v>
      </c>
      <c r="CL95" s="133"/>
      <c r="CM95" s="134"/>
      <c r="CN95" s="213">
        <f t="shared" si="453"/>
        <v>0</v>
      </c>
      <c r="CO95" s="191">
        <f t="shared" si="546"/>
        <v>0</v>
      </c>
      <c r="CP95" s="133"/>
      <c r="CQ95" s="134"/>
      <c r="CR95" s="213">
        <f t="shared" si="454"/>
        <v>0</v>
      </c>
      <c r="CS95" s="191">
        <f t="shared" si="547"/>
        <v>0</v>
      </c>
      <c r="CT95" s="133"/>
      <c r="CU95" s="134"/>
      <c r="CV95" s="213">
        <f t="shared" si="455"/>
        <v>0</v>
      </c>
      <c r="CW95" s="191">
        <f t="shared" si="548"/>
        <v>0</v>
      </c>
      <c r="CX95" s="133"/>
      <c r="CY95" s="134"/>
      <c r="CZ95" s="213">
        <f t="shared" si="456"/>
        <v>0</v>
      </c>
      <c r="DA95" s="191">
        <f t="shared" si="549"/>
        <v>0</v>
      </c>
      <c r="DB95" s="133"/>
      <c r="DC95" s="134"/>
      <c r="DD95" s="213">
        <f t="shared" si="457"/>
        <v>0</v>
      </c>
      <c r="DE95" s="191">
        <f t="shared" si="550"/>
        <v>0</v>
      </c>
      <c r="DF95" s="133"/>
      <c r="DG95" s="134"/>
      <c r="DH95" s="213">
        <f t="shared" si="458"/>
        <v>0</v>
      </c>
      <c r="DI95" s="191">
        <f t="shared" si="551"/>
        <v>0</v>
      </c>
      <c r="DJ95" s="133"/>
      <c r="DK95" s="134"/>
      <c r="DL95" s="213">
        <f t="shared" si="459"/>
        <v>0</v>
      </c>
      <c r="DM95" s="191">
        <f t="shared" si="552"/>
        <v>0</v>
      </c>
      <c r="DN95" s="133"/>
      <c r="DO95" s="134"/>
      <c r="DP95" s="213">
        <f t="shared" si="460"/>
        <v>0</v>
      </c>
      <c r="DQ95" s="191">
        <f t="shared" si="553"/>
        <v>0</v>
      </c>
      <c r="DR95" s="133"/>
      <c r="DS95" s="134"/>
      <c r="DT95" s="213">
        <f t="shared" si="461"/>
        <v>0</v>
      </c>
      <c r="DU95" s="191">
        <f t="shared" si="554"/>
        <v>0</v>
      </c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</row>
    <row r="96" spans="2:215" s="138" customFormat="1" ht="16.5" thickBot="1" x14ac:dyDescent="0.3">
      <c r="B96" s="132">
        <f t="shared" si="428"/>
        <v>1</v>
      </c>
      <c r="C96" s="132">
        <f t="shared" si="429"/>
        <v>14</v>
      </c>
      <c r="D96" s="132">
        <f t="shared" si="430"/>
        <v>4</v>
      </c>
      <c r="E96" s="212">
        <f t="shared" si="431"/>
        <v>43556</v>
      </c>
      <c r="F96" s="133"/>
      <c r="G96" s="134"/>
      <c r="H96" s="213">
        <f t="shared" si="432"/>
        <v>0</v>
      </c>
      <c r="I96" s="191">
        <f t="shared" si="525"/>
        <v>0</v>
      </c>
      <c r="J96" s="133"/>
      <c r="K96" s="134"/>
      <c r="L96" s="213">
        <f t="shared" si="433"/>
        <v>0</v>
      </c>
      <c r="M96" s="191">
        <f t="shared" si="526"/>
        <v>0</v>
      </c>
      <c r="N96" s="133"/>
      <c r="O96" s="134"/>
      <c r="P96" s="213">
        <f t="shared" si="434"/>
        <v>0</v>
      </c>
      <c r="Q96" s="191">
        <f t="shared" si="527"/>
        <v>0</v>
      </c>
      <c r="R96" s="133"/>
      <c r="S96" s="134"/>
      <c r="T96" s="213">
        <f t="shared" si="435"/>
        <v>0</v>
      </c>
      <c r="U96" s="191">
        <f t="shared" si="528"/>
        <v>0</v>
      </c>
      <c r="V96" s="133"/>
      <c r="W96" s="134"/>
      <c r="X96" s="213">
        <f t="shared" si="436"/>
        <v>0</v>
      </c>
      <c r="Y96" s="191">
        <f t="shared" si="529"/>
        <v>0</v>
      </c>
      <c r="Z96" s="133"/>
      <c r="AA96" s="134"/>
      <c r="AB96" s="213">
        <f t="shared" si="437"/>
        <v>0</v>
      </c>
      <c r="AC96" s="191">
        <f t="shared" si="530"/>
        <v>0</v>
      </c>
      <c r="AD96" s="133"/>
      <c r="AE96" s="134"/>
      <c r="AF96" s="213">
        <f t="shared" si="438"/>
        <v>0</v>
      </c>
      <c r="AG96" s="191">
        <f t="shared" si="531"/>
        <v>0</v>
      </c>
      <c r="AH96" s="133"/>
      <c r="AI96" s="134"/>
      <c r="AJ96" s="213">
        <f t="shared" si="439"/>
        <v>0</v>
      </c>
      <c r="AK96" s="191">
        <f t="shared" si="532"/>
        <v>0</v>
      </c>
      <c r="AL96" s="133"/>
      <c r="AM96" s="134"/>
      <c r="AN96" s="213">
        <f t="shared" si="440"/>
        <v>0</v>
      </c>
      <c r="AO96" s="191">
        <f t="shared" si="533"/>
        <v>0</v>
      </c>
      <c r="AP96" s="133"/>
      <c r="AQ96" s="134"/>
      <c r="AR96" s="213">
        <f t="shared" si="441"/>
        <v>0</v>
      </c>
      <c r="AS96" s="191">
        <f t="shared" si="534"/>
        <v>0</v>
      </c>
      <c r="AT96" s="133"/>
      <c r="AU96" s="134"/>
      <c r="AV96" s="213">
        <f t="shared" si="442"/>
        <v>0</v>
      </c>
      <c r="AW96" s="191">
        <f t="shared" si="535"/>
        <v>0</v>
      </c>
      <c r="AX96" s="133"/>
      <c r="AY96" s="134"/>
      <c r="AZ96" s="213">
        <f t="shared" si="443"/>
        <v>0</v>
      </c>
      <c r="BA96" s="191">
        <f t="shared" si="536"/>
        <v>0</v>
      </c>
      <c r="BB96" s="133"/>
      <c r="BC96" s="134"/>
      <c r="BD96" s="213">
        <f t="shared" si="444"/>
        <v>0</v>
      </c>
      <c r="BE96" s="191">
        <f t="shared" si="537"/>
        <v>0</v>
      </c>
      <c r="BF96" s="133"/>
      <c r="BG96" s="134"/>
      <c r="BH96" s="213">
        <f t="shared" si="445"/>
        <v>0</v>
      </c>
      <c r="BI96" s="191">
        <f t="shared" si="538"/>
        <v>0</v>
      </c>
      <c r="BJ96" s="133"/>
      <c r="BK96" s="134"/>
      <c r="BL96" s="213">
        <f t="shared" si="446"/>
        <v>0</v>
      </c>
      <c r="BM96" s="191">
        <f t="shared" si="539"/>
        <v>0</v>
      </c>
      <c r="BN96" s="133"/>
      <c r="BO96" s="134"/>
      <c r="BP96" s="213">
        <f t="shared" si="447"/>
        <v>0</v>
      </c>
      <c r="BQ96" s="191">
        <f t="shared" si="540"/>
        <v>0</v>
      </c>
      <c r="BR96" s="133"/>
      <c r="BS96" s="134"/>
      <c r="BT96" s="213">
        <f t="shared" si="448"/>
        <v>0</v>
      </c>
      <c r="BU96" s="191">
        <f t="shared" si="541"/>
        <v>0</v>
      </c>
      <c r="BV96" s="133"/>
      <c r="BW96" s="134"/>
      <c r="BX96" s="213">
        <f t="shared" si="449"/>
        <v>0</v>
      </c>
      <c r="BY96" s="191">
        <f t="shared" si="542"/>
        <v>0</v>
      </c>
      <c r="BZ96" s="133"/>
      <c r="CA96" s="134"/>
      <c r="CB96" s="213">
        <f t="shared" si="450"/>
        <v>0</v>
      </c>
      <c r="CC96" s="191">
        <f t="shared" si="543"/>
        <v>0</v>
      </c>
      <c r="CD96" s="133"/>
      <c r="CE96" s="134"/>
      <c r="CF96" s="213">
        <f t="shared" si="451"/>
        <v>0</v>
      </c>
      <c r="CG96" s="191">
        <f t="shared" si="544"/>
        <v>0</v>
      </c>
      <c r="CH96" s="133"/>
      <c r="CI96" s="134"/>
      <c r="CJ96" s="213">
        <f t="shared" si="452"/>
        <v>0</v>
      </c>
      <c r="CK96" s="191">
        <f t="shared" si="545"/>
        <v>0</v>
      </c>
      <c r="CL96" s="133"/>
      <c r="CM96" s="134"/>
      <c r="CN96" s="213">
        <f t="shared" si="453"/>
        <v>0</v>
      </c>
      <c r="CO96" s="191">
        <f t="shared" si="546"/>
        <v>0</v>
      </c>
      <c r="CP96" s="133"/>
      <c r="CQ96" s="134"/>
      <c r="CR96" s="213">
        <f t="shared" si="454"/>
        <v>0</v>
      </c>
      <c r="CS96" s="191">
        <f t="shared" si="547"/>
        <v>0</v>
      </c>
      <c r="CT96" s="133"/>
      <c r="CU96" s="134"/>
      <c r="CV96" s="213">
        <f t="shared" si="455"/>
        <v>0</v>
      </c>
      <c r="CW96" s="191">
        <f t="shared" si="548"/>
        <v>0</v>
      </c>
      <c r="CX96" s="133"/>
      <c r="CY96" s="134"/>
      <c r="CZ96" s="213">
        <f t="shared" si="456"/>
        <v>0</v>
      </c>
      <c r="DA96" s="191">
        <f t="shared" si="549"/>
        <v>0</v>
      </c>
      <c r="DB96" s="133"/>
      <c r="DC96" s="134"/>
      <c r="DD96" s="213">
        <f t="shared" si="457"/>
        <v>0</v>
      </c>
      <c r="DE96" s="191">
        <f t="shared" si="550"/>
        <v>0</v>
      </c>
      <c r="DF96" s="133"/>
      <c r="DG96" s="134"/>
      <c r="DH96" s="213">
        <f t="shared" si="458"/>
        <v>0</v>
      </c>
      <c r="DI96" s="191">
        <f t="shared" si="551"/>
        <v>0</v>
      </c>
      <c r="DJ96" s="133"/>
      <c r="DK96" s="134"/>
      <c r="DL96" s="213">
        <f t="shared" si="459"/>
        <v>0</v>
      </c>
      <c r="DM96" s="191">
        <f t="shared" si="552"/>
        <v>0</v>
      </c>
      <c r="DN96" s="133"/>
      <c r="DO96" s="134"/>
      <c r="DP96" s="213">
        <f t="shared" si="460"/>
        <v>0</v>
      </c>
      <c r="DQ96" s="191">
        <f t="shared" si="553"/>
        <v>0</v>
      </c>
      <c r="DR96" s="133"/>
      <c r="DS96" s="134"/>
      <c r="DT96" s="213">
        <f t="shared" si="461"/>
        <v>0</v>
      </c>
      <c r="DU96" s="191">
        <f t="shared" si="554"/>
        <v>0</v>
      </c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</row>
    <row r="97" spans="2:215" s="138" customFormat="1" ht="16.5" thickBot="1" x14ac:dyDescent="0.3">
      <c r="B97" s="132">
        <f t="shared" si="428"/>
        <v>2</v>
      </c>
      <c r="C97" s="132">
        <f t="shared" si="429"/>
        <v>14</v>
      </c>
      <c r="D97" s="132">
        <f t="shared" si="430"/>
        <v>4</v>
      </c>
      <c r="E97" s="212">
        <f t="shared" si="431"/>
        <v>43557</v>
      </c>
      <c r="F97" s="133"/>
      <c r="G97" s="134"/>
      <c r="H97" s="213">
        <f t="shared" si="432"/>
        <v>0</v>
      </c>
      <c r="I97" s="191">
        <f t="shared" si="244"/>
        <v>0</v>
      </c>
      <c r="J97" s="133"/>
      <c r="K97" s="134"/>
      <c r="L97" s="213">
        <f t="shared" si="433"/>
        <v>0</v>
      </c>
      <c r="M97" s="191">
        <f t="shared" si="245"/>
        <v>0</v>
      </c>
      <c r="N97" s="133"/>
      <c r="O97" s="134"/>
      <c r="P97" s="213">
        <f t="shared" si="434"/>
        <v>0</v>
      </c>
      <c r="Q97" s="191">
        <f t="shared" si="246"/>
        <v>0</v>
      </c>
      <c r="R97" s="133"/>
      <c r="S97" s="134"/>
      <c r="T97" s="213">
        <f t="shared" si="435"/>
        <v>0</v>
      </c>
      <c r="U97" s="191">
        <f t="shared" si="247"/>
        <v>0</v>
      </c>
      <c r="V97" s="133"/>
      <c r="W97" s="134"/>
      <c r="X97" s="213">
        <f t="shared" si="436"/>
        <v>0</v>
      </c>
      <c r="Y97" s="191">
        <f t="shared" si="248"/>
        <v>0</v>
      </c>
      <c r="Z97" s="133"/>
      <c r="AA97" s="134"/>
      <c r="AB97" s="213">
        <f t="shared" si="437"/>
        <v>0</v>
      </c>
      <c r="AC97" s="191">
        <f t="shared" si="249"/>
        <v>0</v>
      </c>
      <c r="AD97" s="133"/>
      <c r="AE97" s="134"/>
      <c r="AF97" s="213">
        <f t="shared" si="438"/>
        <v>0</v>
      </c>
      <c r="AG97" s="191">
        <f t="shared" ref="AG97" si="555">AF97</f>
        <v>0</v>
      </c>
      <c r="AH97" s="133"/>
      <c r="AI97" s="134"/>
      <c r="AJ97" s="213">
        <f t="shared" si="439"/>
        <v>0</v>
      </c>
      <c r="AK97" s="191">
        <f t="shared" si="251"/>
        <v>0</v>
      </c>
      <c r="AL97" s="133"/>
      <c r="AM97" s="134"/>
      <c r="AN97" s="213">
        <f t="shared" si="440"/>
        <v>0</v>
      </c>
      <c r="AO97" s="191">
        <f t="shared" si="252"/>
        <v>0</v>
      </c>
      <c r="AP97" s="133"/>
      <c r="AQ97" s="134"/>
      <c r="AR97" s="213">
        <f t="shared" si="441"/>
        <v>0</v>
      </c>
      <c r="AS97" s="191">
        <f t="shared" si="253"/>
        <v>0</v>
      </c>
      <c r="AT97" s="133"/>
      <c r="AU97" s="134"/>
      <c r="AV97" s="213">
        <f t="shared" si="442"/>
        <v>0</v>
      </c>
      <c r="AW97" s="191">
        <f t="shared" si="254"/>
        <v>0</v>
      </c>
      <c r="AX97" s="133"/>
      <c r="AY97" s="134"/>
      <c r="AZ97" s="213">
        <f t="shared" si="443"/>
        <v>0</v>
      </c>
      <c r="BA97" s="191">
        <f t="shared" si="255"/>
        <v>0</v>
      </c>
      <c r="BB97" s="133"/>
      <c r="BC97" s="134"/>
      <c r="BD97" s="213">
        <f t="shared" si="444"/>
        <v>0</v>
      </c>
      <c r="BE97" s="191">
        <f t="shared" si="256"/>
        <v>0</v>
      </c>
      <c r="BF97" s="133"/>
      <c r="BG97" s="134"/>
      <c r="BH97" s="213">
        <f t="shared" si="445"/>
        <v>0</v>
      </c>
      <c r="BI97" s="191">
        <f t="shared" si="257"/>
        <v>0</v>
      </c>
      <c r="BJ97" s="133"/>
      <c r="BK97" s="134"/>
      <c r="BL97" s="213">
        <f t="shared" si="446"/>
        <v>0</v>
      </c>
      <c r="BM97" s="191">
        <f t="shared" si="258"/>
        <v>0</v>
      </c>
      <c r="BN97" s="133"/>
      <c r="BO97" s="134"/>
      <c r="BP97" s="213">
        <f t="shared" si="447"/>
        <v>0</v>
      </c>
      <c r="BQ97" s="191">
        <f t="shared" si="259"/>
        <v>0</v>
      </c>
      <c r="BR97" s="133"/>
      <c r="BS97" s="134"/>
      <c r="BT97" s="213">
        <f t="shared" si="448"/>
        <v>0</v>
      </c>
      <c r="BU97" s="191">
        <f t="shared" si="260"/>
        <v>0</v>
      </c>
      <c r="BV97" s="133"/>
      <c r="BW97" s="134"/>
      <c r="BX97" s="213">
        <f t="shared" si="449"/>
        <v>0</v>
      </c>
      <c r="BY97" s="191">
        <f t="shared" si="261"/>
        <v>0</v>
      </c>
      <c r="BZ97" s="133"/>
      <c r="CA97" s="134"/>
      <c r="CB97" s="213">
        <f t="shared" si="450"/>
        <v>0</v>
      </c>
      <c r="CC97" s="191">
        <f t="shared" si="262"/>
        <v>0</v>
      </c>
      <c r="CD97" s="133"/>
      <c r="CE97" s="134"/>
      <c r="CF97" s="213">
        <f t="shared" si="451"/>
        <v>0</v>
      </c>
      <c r="CG97" s="191">
        <f t="shared" si="263"/>
        <v>0</v>
      </c>
      <c r="CH97" s="133"/>
      <c r="CI97" s="134"/>
      <c r="CJ97" s="213">
        <f t="shared" si="452"/>
        <v>0</v>
      </c>
      <c r="CK97" s="191">
        <f t="shared" si="264"/>
        <v>0</v>
      </c>
      <c r="CL97" s="133"/>
      <c r="CM97" s="134"/>
      <c r="CN97" s="213">
        <f t="shared" si="453"/>
        <v>0</v>
      </c>
      <c r="CO97" s="191">
        <f t="shared" si="265"/>
        <v>0</v>
      </c>
      <c r="CP97" s="133"/>
      <c r="CQ97" s="134"/>
      <c r="CR97" s="213">
        <f t="shared" si="454"/>
        <v>0</v>
      </c>
      <c r="CS97" s="191">
        <f t="shared" si="266"/>
        <v>0</v>
      </c>
      <c r="CT97" s="133"/>
      <c r="CU97" s="134"/>
      <c r="CV97" s="213">
        <f t="shared" si="455"/>
        <v>0</v>
      </c>
      <c r="CW97" s="191">
        <f t="shared" si="267"/>
        <v>0</v>
      </c>
      <c r="CX97" s="133"/>
      <c r="CY97" s="134"/>
      <c r="CZ97" s="213">
        <f t="shared" si="456"/>
        <v>0</v>
      </c>
      <c r="DA97" s="191">
        <f t="shared" si="268"/>
        <v>0</v>
      </c>
      <c r="DB97" s="133"/>
      <c r="DC97" s="134"/>
      <c r="DD97" s="213">
        <f t="shared" si="457"/>
        <v>0</v>
      </c>
      <c r="DE97" s="191">
        <f t="shared" si="269"/>
        <v>0</v>
      </c>
      <c r="DF97" s="133"/>
      <c r="DG97" s="134"/>
      <c r="DH97" s="213">
        <f t="shared" si="458"/>
        <v>0</v>
      </c>
      <c r="DI97" s="191">
        <f t="shared" si="270"/>
        <v>0</v>
      </c>
      <c r="DJ97" s="133"/>
      <c r="DK97" s="134"/>
      <c r="DL97" s="213">
        <f t="shared" si="459"/>
        <v>0</v>
      </c>
      <c r="DM97" s="191">
        <f t="shared" si="271"/>
        <v>0</v>
      </c>
      <c r="DN97" s="133"/>
      <c r="DO97" s="134"/>
      <c r="DP97" s="213">
        <f t="shared" si="460"/>
        <v>0</v>
      </c>
      <c r="DQ97" s="191">
        <f t="shared" si="272"/>
        <v>0</v>
      </c>
      <c r="DR97" s="133"/>
      <c r="DS97" s="134"/>
      <c r="DT97" s="213">
        <f t="shared" si="461"/>
        <v>0</v>
      </c>
      <c r="DU97" s="191">
        <f t="shared" si="273"/>
        <v>0</v>
      </c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</row>
    <row r="98" spans="2:215" s="138" customFormat="1" ht="16.5" thickBot="1" x14ac:dyDescent="0.3">
      <c r="B98" s="132">
        <f t="shared" si="428"/>
        <v>3</v>
      </c>
      <c r="C98" s="132">
        <f t="shared" si="429"/>
        <v>14</v>
      </c>
      <c r="D98" s="132">
        <f t="shared" si="430"/>
        <v>4</v>
      </c>
      <c r="E98" s="212">
        <f t="shared" si="431"/>
        <v>43558</v>
      </c>
      <c r="F98" s="133"/>
      <c r="G98" s="134"/>
      <c r="H98" s="213">
        <f t="shared" si="432"/>
        <v>0</v>
      </c>
      <c r="I98" s="191">
        <f t="shared" ref="I98:I103" si="556">I97+H98</f>
        <v>0</v>
      </c>
      <c r="J98" s="133"/>
      <c r="K98" s="134"/>
      <c r="L98" s="213">
        <f t="shared" si="433"/>
        <v>0</v>
      </c>
      <c r="M98" s="191">
        <f t="shared" ref="M98:M103" si="557">M97+L98</f>
        <v>0</v>
      </c>
      <c r="N98" s="133"/>
      <c r="O98" s="134"/>
      <c r="P98" s="213">
        <f t="shared" si="434"/>
        <v>0</v>
      </c>
      <c r="Q98" s="191">
        <f t="shared" ref="Q98:Q103" si="558">Q97+P98</f>
        <v>0</v>
      </c>
      <c r="R98" s="133"/>
      <c r="S98" s="134"/>
      <c r="T98" s="213">
        <f t="shared" si="435"/>
        <v>0</v>
      </c>
      <c r="U98" s="191">
        <f t="shared" ref="U98:U103" si="559">U97+T98</f>
        <v>0</v>
      </c>
      <c r="V98" s="133"/>
      <c r="W98" s="134"/>
      <c r="X98" s="213">
        <f t="shared" si="436"/>
        <v>0</v>
      </c>
      <c r="Y98" s="191">
        <f t="shared" ref="Y98:Y103" si="560">Y97+X98</f>
        <v>0</v>
      </c>
      <c r="Z98" s="133"/>
      <c r="AA98" s="134"/>
      <c r="AB98" s="213">
        <f t="shared" si="437"/>
        <v>0</v>
      </c>
      <c r="AC98" s="191">
        <f t="shared" ref="AC98:AC103" si="561">AC97+AB98</f>
        <v>0</v>
      </c>
      <c r="AD98" s="133"/>
      <c r="AE98" s="134"/>
      <c r="AF98" s="213">
        <f t="shared" si="438"/>
        <v>0</v>
      </c>
      <c r="AG98" s="191">
        <f t="shared" ref="AG98:AG103" si="562">AG97+AF98</f>
        <v>0</v>
      </c>
      <c r="AH98" s="133"/>
      <c r="AI98" s="134"/>
      <c r="AJ98" s="213">
        <f t="shared" si="439"/>
        <v>0</v>
      </c>
      <c r="AK98" s="191">
        <f t="shared" ref="AK98:AK103" si="563">AK97+AJ98</f>
        <v>0</v>
      </c>
      <c r="AL98" s="133"/>
      <c r="AM98" s="134"/>
      <c r="AN98" s="213">
        <f t="shared" si="440"/>
        <v>0</v>
      </c>
      <c r="AO98" s="191">
        <f t="shared" ref="AO98:AO103" si="564">AO97+AN98</f>
        <v>0</v>
      </c>
      <c r="AP98" s="133"/>
      <c r="AQ98" s="134"/>
      <c r="AR98" s="213">
        <f t="shared" si="441"/>
        <v>0</v>
      </c>
      <c r="AS98" s="191">
        <f t="shared" ref="AS98:AS103" si="565">AS97+AR98</f>
        <v>0</v>
      </c>
      <c r="AT98" s="133"/>
      <c r="AU98" s="134"/>
      <c r="AV98" s="213">
        <f t="shared" si="442"/>
        <v>0</v>
      </c>
      <c r="AW98" s="191">
        <f t="shared" ref="AW98:AW103" si="566">AW97+AV98</f>
        <v>0</v>
      </c>
      <c r="AX98" s="133"/>
      <c r="AY98" s="134"/>
      <c r="AZ98" s="213">
        <f t="shared" si="443"/>
        <v>0</v>
      </c>
      <c r="BA98" s="191">
        <f t="shared" ref="BA98:BA103" si="567">BA97+AZ98</f>
        <v>0</v>
      </c>
      <c r="BB98" s="133"/>
      <c r="BC98" s="134"/>
      <c r="BD98" s="213">
        <f t="shared" si="444"/>
        <v>0</v>
      </c>
      <c r="BE98" s="191">
        <f t="shared" ref="BE98:BE103" si="568">BE97+BD98</f>
        <v>0</v>
      </c>
      <c r="BF98" s="133"/>
      <c r="BG98" s="134"/>
      <c r="BH98" s="213">
        <f t="shared" si="445"/>
        <v>0</v>
      </c>
      <c r="BI98" s="191">
        <f t="shared" ref="BI98:BI103" si="569">BI97+BH98</f>
        <v>0</v>
      </c>
      <c r="BJ98" s="133"/>
      <c r="BK98" s="134"/>
      <c r="BL98" s="213">
        <f t="shared" si="446"/>
        <v>0</v>
      </c>
      <c r="BM98" s="191">
        <f t="shared" ref="BM98:BM103" si="570">BM97+BL98</f>
        <v>0</v>
      </c>
      <c r="BN98" s="133"/>
      <c r="BO98" s="134"/>
      <c r="BP98" s="213">
        <f t="shared" si="447"/>
        <v>0</v>
      </c>
      <c r="BQ98" s="191">
        <f t="shared" ref="BQ98:BQ103" si="571">BQ97+BP98</f>
        <v>0</v>
      </c>
      <c r="BR98" s="133"/>
      <c r="BS98" s="134"/>
      <c r="BT98" s="213">
        <f t="shared" si="448"/>
        <v>0</v>
      </c>
      <c r="BU98" s="191">
        <f t="shared" ref="BU98:BU103" si="572">BU97+BT98</f>
        <v>0</v>
      </c>
      <c r="BV98" s="133"/>
      <c r="BW98" s="134"/>
      <c r="BX98" s="213">
        <f t="shared" si="449"/>
        <v>0</v>
      </c>
      <c r="BY98" s="191">
        <f t="shared" ref="BY98:BY103" si="573">BY97+BX98</f>
        <v>0</v>
      </c>
      <c r="BZ98" s="133"/>
      <c r="CA98" s="134"/>
      <c r="CB98" s="213">
        <f t="shared" si="450"/>
        <v>0</v>
      </c>
      <c r="CC98" s="191">
        <f t="shared" ref="CC98:CC103" si="574">CC97+CB98</f>
        <v>0</v>
      </c>
      <c r="CD98" s="133"/>
      <c r="CE98" s="134"/>
      <c r="CF98" s="213">
        <f t="shared" si="451"/>
        <v>0</v>
      </c>
      <c r="CG98" s="191">
        <f t="shared" ref="CG98:CG103" si="575">CG97+CF98</f>
        <v>0</v>
      </c>
      <c r="CH98" s="133"/>
      <c r="CI98" s="134"/>
      <c r="CJ98" s="213">
        <f t="shared" si="452"/>
        <v>0</v>
      </c>
      <c r="CK98" s="191">
        <f t="shared" ref="CK98:CK103" si="576">CK97+CJ98</f>
        <v>0</v>
      </c>
      <c r="CL98" s="133"/>
      <c r="CM98" s="134"/>
      <c r="CN98" s="213">
        <f t="shared" si="453"/>
        <v>0</v>
      </c>
      <c r="CO98" s="191">
        <f t="shared" ref="CO98:CO103" si="577">CO97+CN98</f>
        <v>0</v>
      </c>
      <c r="CP98" s="133"/>
      <c r="CQ98" s="134"/>
      <c r="CR98" s="213">
        <f t="shared" si="454"/>
        <v>0</v>
      </c>
      <c r="CS98" s="191">
        <f t="shared" ref="CS98:CS103" si="578">CS97+CR98</f>
        <v>0</v>
      </c>
      <c r="CT98" s="133"/>
      <c r="CU98" s="134"/>
      <c r="CV98" s="213">
        <f t="shared" si="455"/>
        <v>0</v>
      </c>
      <c r="CW98" s="191">
        <f t="shared" ref="CW98:CW103" si="579">CW97+CV98</f>
        <v>0</v>
      </c>
      <c r="CX98" s="133"/>
      <c r="CY98" s="134"/>
      <c r="CZ98" s="213">
        <f t="shared" si="456"/>
        <v>0</v>
      </c>
      <c r="DA98" s="191">
        <f t="shared" ref="DA98:DA103" si="580">DA97+CZ98</f>
        <v>0</v>
      </c>
      <c r="DB98" s="133"/>
      <c r="DC98" s="134"/>
      <c r="DD98" s="213">
        <f t="shared" si="457"/>
        <v>0</v>
      </c>
      <c r="DE98" s="191">
        <f t="shared" ref="DE98:DE103" si="581">DE97+DD98</f>
        <v>0</v>
      </c>
      <c r="DF98" s="133"/>
      <c r="DG98" s="134"/>
      <c r="DH98" s="213">
        <f t="shared" si="458"/>
        <v>0</v>
      </c>
      <c r="DI98" s="191">
        <f t="shared" ref="DI98:DI103" si="582">DI97+DH98</f>
        <v>0</v>
      </c>
      <c r="DJ98" s="133"/>
      <c r="DK98" s="134"/>
      <c r="DL98" s="213">
        <f t="shared" si="459"/>
        <v>0</v>
      </c>
      <c r="DM98" s="191">
        <f t="shared" ref="DM98:DM103" si="583">DM97+DL98</f>
        <v>0</v>
      </c>
      <c r="DN98" s="133"/>
      <c r="DO98" s="134"/>
      <c r="DP98" s="213">
        <f t="shared" si="460"/>
        <v>0</v>
      </c>
      <c r="DQ98" s="191">
        <f t="shared" ref="DQ98:DQ103" si="584">DQ97+DP98</f>
        <v>0</v>
      </c>
      <c r="DR98" s="133"/>
      <c r="DS98" s="134"/>
      <c r="DT98" s="213">
        <f t="shared" si="461"/>
        <v>0</v>
      </c>
      <c r="DU98" s="191">
        <f t="shared" ref="DU98:DU103" si="585">DU97+DT98</f>
        <v>0</v>
      </c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</row>
    <row r="99" spans="2:215" s="138" customFormat="1" ht="16.5" thickBot="1" x14ac:dyDescent="0.3">
      <c r="B99" s="132">
        <f t="shared" si="428"/>
        <v>4</v>
      </c>
      <c r="C99" s="132">
        <f t="shared" si="429"/>
        <v>14</v>
      </c>
      <c r="D99" s="132">
        <f t="shared" si="430"/>
        <v>4</v>
      </c>
      <c r="E99" s="212">
        <f t="shared" si="431"/>
        <v>43559</v>
      </c>
      <c r="F99" s="133"/>
      <c r="G99" s="134"/>
      <c r="H99" s="213">
        <f t="shared" si="432"/>
        <v>0</v>
      </c>
      <c r="I99" s="191">
        <f t="shared" si="556"/>
        <v>0</v>
      </c>
      <c r="J99" s="133"/>
      <c r="K99" s="134"/>
      <c r="L99" s="213">
        <f t="shared" si="433"/>
        <v>0</v>
      </c>
      <c r="M99" s="191">
        <f t="shared" si="557"/>
        <v>0</v>
      </c>
      <c r="N99" s="133"/>
      <c r="O99" s="134"/>
      <c r="P99" s="213">
        <f t="shared" si="434"/>
        <v>0</v>
      </c>
      <c r="Q99" s="191">
        <f t="shared" si="558"/>
        <v>0</v>
      </c>
      <c r="R99" s="133"/>
      <c r="S99" s="134"/>
      <c r="T99" s="213">
        <f t="shared" si="435"/>
        <v>0</v>
      </c>
      <c r="U99" s="191">
        <f t="shared" si="559"/>
        <v>0</v>
      </c>
      <c r="V99" s="133"/>
      <c r="W99" s="134"/>
      <c r="X99" s="213">
        <f t="shared" si="436"/>
        <v>0</v>
      </c>
      <c r="Y99" s="191">
        <f t="shared" si="560"/>
        <v>0</v>
      </c>
      <c r="Z99" s="133"/>
      <c r="AA99" s="134"/>
      <c r="AB99" s="213">
        <f t="shared" si="437"/>
        <v>0</v>
      </c>
      <c r="AC99" s="191">
        <f t="shared" si="561"/>
        <v>0</v>
      </c>
      <c r="AD99" s="133"/>
      <c r="AE99" s="134"/>
      <c r="AF99" s="213">
        <f t="shared" si="438"/>
        <v>0</v>
      </c>
      <c r="AG99" s="191">
        <f t="shared" si="562"/>
        <v>0</v>
      </c>
      <c r="AH99" s="133"/>
      <c r="AI99" s="134"/>
      <c r="AJ99" s="213">
        <f t="shared" si="439"/>
        <v>0</v>
      </c>
      <c r="AK99" s="191">
        <f t="shared" si="563"/>
        <v>0</v>
      </c>
      <c r="AL99" s="133"/>
      <c r="AM99" s="134"/>
      <c r="AN99" s="213">
        <f t="shared" si="440"/>
        <v>0</v>
      </c>
      <c r="AO99" s="191">
        <f t="shared" si="564"/>
        <v>0</v>
      </c>
      <c r="AP99" s="133"/>
      <c r="AQ99" s="134"/>
      <c r="AR99" s="213">
        <f t="shared" si="441"/>
        <v>0</v>
      </c>
      <c r="AS99" s="191">
        <f t="shared" si="565"/>
        <v>0</v>
      </c>
      <c r="AT99" s="133"/>
      <c r="AU99" s="134"/>
      <c r="AV99" s="213">
        <f t="shared" si="442"/>
        <v>0</v>
      </c>
      <c r="AW99" s="191">
        <f t="shared" si="566"/>
        <v>0</v>
      </c>
      <c r="AX99" s="133"/>
      <c r="AY99" s="134"/>
      <c r="AZ99" s="213">
        <f t="shared" si="443"/>
        <v>0</v>
      </c>
      <c r="BA99" s="191">
        <f t="shared" si="567"/>
        <v>0</v>
      </c>
      <c r="BB99" s="133"/>
      <c r="BC99" s="134"/>
      <c r="BD99" s="213">
        <f t="shared" si="444"/>
        <v>0</v>
      </c>
      <c r="BE99" s="191">
        <f t="shared" si="568"/>
        <v>0</v>
      </c>
      <c r="BF99" s="133"/>
      <c r="BG99" s="134"/>
      <c r="BH99" s="213">
        <f t="shared" si="445"/>
        <v>0</v>
      </c>
      <c r="BI99" s="191">
        <f t="shared" si="569"/>
        <v>0</v>
      </c>
      <c r="BJ99" s="133"/>
      <c r="BK99" s="134"/>
      <c r="BL99" s="213">
        <f t="shared" si="446"/>
        <v>0</v>
      </c>
      <c r="BM99" s="191">
        <f t="shared" si="570"/>
        <v>0</v>
      </c>
      <c r="BN99" s="133"/>
      <c r="BO99" s="134"/>
      <c r="BP99" s="213">
        <f t="shared" si="447"/>
        <v>0</v>
      </c>
      <c r="BQ99" s="191">
        <f t="shared" si="571"/>
        <v>0</v>
      </c>
      <c r="BR99" s="133"/>
      <c r="BS99" s="134"/>
      <c r="BT99" s="213">
        <f t="shared" si="448"/>
        <v>0</v>
      </c>
      <c r="BU99" s="191">
        <f t="shared" si="572"/>
        <v>0</v>
      </c>
      <c r="BV99" s="133"/>
      <c r="BW99" s="134"/>
      <c r="BX99" s="213">
        <f t="shared" si="449"/>
        <v>0</v>
      </c>
      <c r="BY99" s="191">
        <f t="shared" si="573"/>
        <v>0</v>
      </c>
      <c r="BZ99" s="133"/>
      <c r="CA99" s="134"/>
      <c r="CB99" s="213">
        <f t="shared" si="450"/>
        <v>0</v>
      </c>
      <c r="CC99" s="191">
        <f t="shared" si="574"/>
        <v>0</v>
      </c>
      <c r="CD99" s="133"/>
      <c r="CE99" s="134"/>
      <c r="CF99" s="213">
        <f t="shared" si="451"/>
        <v>0</v>
      </c>
      <c r="CG99" s="191">
        <f t="shared" si="575"/>
        <v>0</v>
      </c>
      <c r="CH99" s="133"/>
      <c r="CI99" s="134"/>
      <c r="CJ99" s="213">
        <f t="shared" si="452"/>
        <v>0</v>
      </c>
      <c r="CK99" s="191">
        <f t="shared" si="576"/>
        <v>0</v>
      </c>
      <c r="CL99" s="133"/>
      <c r="CM99" s="134"/>
      <c r="CN99" s="213">
        <f t="shared" si="453"/>
        <v>0</v>
      </c>
      <c r="CO99" s="191">
        <f t="shared" si="577"/>
        <v>0</v>
      </c>
      <c r="CP99" s="133"/>
      <c r="CQ99" s="134"/>
      <c r="CR99" s="213">
        <f t="shared" si="454"/>
        <v>0</v>
      </c>
      <c r="CS99" s="191">
        <f t="shared" si="578"/>
        <v>0</v>
      </c>
      <c r="CT99" s="133"/>
      <c r="CU99" s="134"/>
      <c r="CV99" s="213">
        <f t="shared" si="455"/>
        <v>0</v>
      </c>
      <c r="CW99" s="191">
        <f t="shared" si="579"/>
        <v>0</v>
      </c>
      <c r="CX99" s="133"/>
      <c r="CY99" s="134"/>
      <c r="CZ99" s="213">
        <f t="shared" si="456"/>
        <v>0</v>
      </c>
      <c r="DA99" s="191">
        <f t="shared" si="580"/>
        <v>0</v>
      </c>
      <c r="DB99" s="133"/>
      <c r="DC99" s="134"/>
      <c r="DD99" s="213">
        <f t="shared" si="457"/>
        <v>0</v>
      </c>
      <c r="DE99" s="191">
        <f t="shared" si="581"/>
        <v>0</v>
      </c>
      <c r="DF99" s="133"/>
      <c r="DG99" s="134"/>
      <c r="DH99" s="213">
        <f t="shared" si="458"/>
        <v>0</v>
      </c>
      <c r="DI99" s="191">
        <f t="shared" si="582"/>
        <v>0</v>
      </c>
      <c r="DJ99" s="133"/>
      <c r="DK99" s="134"/>
      <c r="DL99" s="213">
        <f t="shared" si="459"/>
        <v>0</v>
      </c>
      <c r="DM99" s="191">
        <f t="shared" si="583"/>
        <v>0</v>
      </c>
      <c r="DN99" s="133"/>
      <c r="DO99" s="134"/>
      <c r="DP99" s="213">
        <f t="shared" si="460"/>
        <v>0</v>
      </c>
      <c r="DQ99" s="191">
        <f t="shared" si="584"/>
        <v>0</v>
      </c>
      <c r="DR99" s="133"/>
      <c r="DS99" s="134"/>
      <c r="DT99" s="213">
        <f t="shared" si="461"/>
        <v>0</v>
      </c>
      <c r="DU99" s="191">
        <f t="shared" si="585"/>
        <v>0</v>
      </c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</row>
    <row r="100" spans="2:215" s="138" customFormat="1" ht="16.5" thickBot="1" x14ac:dyDescent="0.3">
      <c r="B100" s="132">
        <f t="shared" si="428"/>
        <v>5</v>
      </c>
      <c r="C100" s="132">
        <f t="shared" si="429"/>
        <v>14</v>
      </c>
      <c r="D100" s="132">
        <f t="shared" si="430"/>
        <v>4</v>
      </c>
      <c r="E100" s="212">
        <f t="shared" si="431"/>
        <v>43560</v>
      </c>
      <c r="F100" s="133"/>
      <c r="G100" s="134"/>
      <c r="H100" s="213">
        <f t="shared" si="432"/>
        <v>0</v>
      </c>
      <c r="I100" s="191">
        <f t="shared" si="556"/>
        <v>0</v>
      </c>
      <c r="J100" s="133"/>
      <c r="K100" s="134"/>
      <c r="L100" s="213">
        <f t="shared" si="433"/>
        <v>0</v>
      </c>
      <c r="M100" s="191">
        <f t="shared" si="557"/>
        <v>0</v>
      </c>
      <c r="N100" s="133"/>
      <c r="O100" s="134"/>
      <c r="P100" s="213">
        <f t="shared" si="434"/>
        <v>0</v>
      </c>
      <c r="Q100" s="191">
        <f t="shared" si="558"/>
        <v>0</v>
      </c>
      <c r="R100" s="133"/>
      <c r="S100" s="134"/>
      <c r="T100" s="213">
        <f t="shared" si="435"/>
        <v>0</v>
      </c>
      <c r="U100" s="191">
        <f t="shared" si="559"/>
        <v>0</v>
      </c>
      <c r="V100" s="133"/>
      <c r="W100" s="134"/>
      <c r="X100" s="213">
        <f t="shared" si="436"/>
        <v>0</v>
      </c>
      <c r="Y100" s="191">
        <f t="shared" si="560"/>
        <v>0</v>
      </c>
      <c r="Z100" s="133"/>
      <c r="AA100" s="134"/>
      <c r="AB100" s="213">
        <f t="shared" si="437"/>
        <v>0</v>
      </c>
      <c r="AC100" s="191">
        <f t="shared" si="561"/>
        <v>0</v>
      </c>
      <c r="AD100" s="133"/>
      <c r="AE100" s="134"/>
      <c r="AF100" s="213">
        <f t="shared" si="438"/>
        <v>0</v>
      </c>
      <c r="AG100" s="191">
        <f t="shared" si="562"/>
        <v>0</v>
      </c>
      <c r="AH100" s="133"/>
      <c r="AI100" s="134"/>
      <c r="AJ100" s="213">
        <f t="shared" si="439"/>
        <v>0</v>
      </c>
      <c r="AK100" s="191">
        <f t="shared" si="563"/>
        <v>0</v>
      </c>
      <c r="AL100" s="133"/>
      <c r="AM100" s="134"/>
      <c r="AN100" s="213">
        <f t="shared" si="440"/>
        <v>0</v>
      </c>
      <c r="AO100" s="191">
        <f t="shared" si="564"/>
        <v>0</v>
      </c>
      <c r="AP100" s="133"/>
      <c r="AQ100" s="134"/>
      <c r="AR100" s="213">
        <f t="shared" si="441"/>
        <v>0</v>
      </c>
      <c r="AS100" s="191">
        <f t="shared" si="565"/>
        <v>0</v>
      </c>
      <c r="AT100" s="133"/>
      <c r="AU100" s="134"/>
      <c r="AV100" s="213">
        <f t="shared" si="442"/>
        <v>0</v>
      </c>
      <c r="AW100" s="191">
        <f t="shared" si="566"/>
        <v>0</v>
      </c>
      <c r="AX100" s="133"/>
      <c r="AY100" s="134"/>
      <c r="AZ100" s="213">
        <f t="shared" si="443"/>
        <v>0</v>
      </c>
      <c r="BA100" s="191">
        <f t="shared" si="567"/>
        <v>0</v>
      </c>
      <c r="BB100" s="133"/>
      <c r="BC100" s="134"/>
      <c r="BD100" s="213">
        <f t="shared" si="444"/>
        <v>0</v>
      </c>
      <c r="BE100" s="191">
        <f t="shared" si="568"/>
        <v>0</v>
      </c>
      <c r="BF100" s="133"/>
      <c r="BG100" s="134"/>
      <c r="BH100" s="213">
        <f t="shared" si="445"/>
        <v>0</v>
      </c>
      <c r="BI100" s="191">
        <f t="shared" si="569"/>
        <v>0</v>
      </c>
      <c r="BJ100" s="133"/>
      <c r="BK100" s="134"/>
      <c r="BL100" s="213">
        <f t="shared" si="446"/>
        <v>0</v>
      </c>
      <c r="BM100" s="191">
        <f t="shared" si="570"/>
        <v>0</v>
      </c>
      <c r="BN100" s="133"/>
      <c r="BO100" s="134"/>
      <c r="BP100" s="213">
        <f t="shared" si="447"/>
        <v>0</v>
      </c>
      <c r="BQ100" s="191">
        <f t="shared" si="571"/>
        <v>0</v>
      </c>
      <c r="BR100" s="133"/>
      <c r="BS100" s="134"/>
      <c r="BT100" s="213">
        <f t="shared" si="448"/>
        <v>0</v>
      </c>
      <c r="BU100" s="191">
        <f t="shared" si="572"/>
        <v>0</v>
      </c>
      <c r="BV100" s="133"/>
      <c r="BW100" s="134"/>
      <c r="BX100" s="213">
        <f t="shared" si="449"/>
        <v>0</v>
      </c>
      <c r="BY100" s="191">
        <f t="shared" si="573"/>
        <v>0</v>
      </c>
      <c r="BZ100" s="133"/>
      <c r="CA100" s="134"/>
      <c r="CB100" s="213">
        <f t="shared" si="450"/>
        <v>0</v>
      </c>
      <c r="CC100" s="191">
        <f t="shared" si="574"/>
        <v>0</v>
      </c>
      <c r="CD100" s="133"/>
      <c r="CE100" s="134"/>
      <c r="CF100" s="213">
        <f t="shared" si="451"/>
        <v>0</v>
      </c>
      <c r="CG100" s="191">
        <f t="shared" si="575"/>
        <v>0</v>
      </c>
      <c r="CH100" s="133"/>
      <c r="CI100" s="134"/>
      <c r="CJ100" s="213">
        <f t="shared" si="452"/>
        <v>0</v>
      </c>
      <c r="CK100" s="191">
        <f t="shared" si="576"/>
        <v>0</v>
      </c>
      <c r="CL100" s="133"/>
      <c r="CM100" s="134"/>
      <c r="CN100" s="213">
        <f t="shared" si="453"/>
        <v>0</v>
      </c>
      <c r="CO100" s="191">
        <f t="shared" si="577"/>
        <v>0</v>
      </c>
      <c r="CP100" s="133"/>
      <c r="CQ100" s="134"/>
      <c r="CR100" s="213">
        <f t="shared" si="454"/>
        <v>0</v>
      </c>
      <c r="CS100" s="191">
        <f t="shared" si="578"/>
        <v>0</v>
      </c>
      <c r="CT100" s="133"/>
      <c r="CU100" s="134"/>
      <c r="CV100" s="213">
        <f t="shared" si="455"/>
        <v>0</v>
      </c>
      <c r="CW100" s="191">
        <f t="shared" si="579"/>
        <v>0</v>
      </c>
      <c r="CX100" s="133"/>
      <c r="CY100" s="134"/>
      <c r="CZ100" s="213">
        <f t="shared" si="456"/>
        <v>0</v>
      </c>
      <c r="DA100" s="191">
        <f t="shared" si="580"/>
        <v>0</v>
      </c>
      <c r="DB100" s="133"/>
      <c r="DC100" s="134"/>
      <c r="DD100" s="213">
        <f t="shared" si="457"/>
        <v>0</v>
      </c>
      <c r="DE100" s="191">
        <f t="shared" si="581"/>
        <v>0</v>
      </c>
      <c r="DF100" s="133"/>
      <c r="DG100" s="134"/>
      <c r="DH100" s="213">
        <f t="shared" si="458"/>
        <v>0</v>
      </c>
      <c r="DI100" s="191">
        <f t="shared" si="582"/>
        <v>0</v>
      </c>
      <c r="DJ100" s="133"/>
      <c r="DK100" s="134"/>
      <c r="DL100" s="213">
        <f t="shared" si="459"/>
        <v>0</v>
      </c>
      <c r="DM100" s="191">
        <f t="shared" si="583"/>
        <v>0</v>
      </c>
      <c r="DN100" s="133"/>
      <c r="DO100" s="134"/>
      <c r="DP100" s="213">
        <f t="shared" si="460"/>
        <v>0</v>
      </c>
      <c r="DQ100" s="191">
        <f t="shared" si="584"/>
        <v>0</v>
      </c>
      <c r="DR100" s="133"/>
      <c r="DS100" s="134"/>
      <c r="DT100" s="213">
        <f t="shared" si="461"/>
        <v>0</v>
      </c>
      <c r="DU100" s="191">
        <f t="shared" si="585"/>
        <v>0</v>
      </c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</row>
    <row r="101" spans="2:215" s="138" customFormat="1" ht="16.5" thickBot="1" x14ac:dyDescent="0.3">
      <c r="B101" s="132">
        <f t="shared" si="428"/>
        <v>6</v>
      </c>
      <c r="C101" s="132">
        <f t="shared" si="429"/>
        <v>14</v>
      </c>
      <c r="D101" s="132">
        <f t="shared" si="430"/>
        <v>4</v>
      </c>
      <c r="E101" s="212">
        <f t="shared" si="431"/>
        <v>43561</v>
      </c>
      <c r="F101" s="133"/>
      <c r="G101" s="134"/>
      <c r="H101" s="213">
        <f t="shared" si="432"/>
        <v>0</v>
      </c>
      <c r="I101" s="191">
        <f t="shared" si="556"/>
        <v>0</v>
      </c>
      <c r="J101" s="133"/>
      <c r="K101" s="134"/>
      <c r="L101" s="213">
        <f t="shared" si="433"/>
        <v>0</v>
      </c>
      <c r="M101" s="191">
        <f t="shared" si="557"/>
        <v>0</v>
      </c>
      <c r="N101" s="133"/>
      <c r="O101" s="134"/>
      <c r="P101" s="213">
        <f t="shared" si="434"/>
        <v>0</v>
      </c>
      <c r="Q101" s="191">
        <f t="shared" si="558"/>
        <v>0</v>
      </c>
      <c r="R101" s="133"/>
      <c r="S101" s="134"/>
      <c r="T101" s="213">
        <f t="shared" si="435"/>
        <v>0</v>
      </c>
      <c r="U101" s="191">
        <f t="shared" si="559"/>
        <v>0</v>
      </c>
      <c r="V101" s="133"/>
      <c r="W101" s="134"/>
      <c r="X101" s="213">
        <f t="shared" si="436"/>
        <v>0</v>
      </c>
      <c r="Y101" s="191">
        <f t="shared" si="560"/>
        <v>0</v>
      </c>
      <c r="Z101" s="133"/>
      <c r="AA101" s="134"/>
      <c r="AB101" s="213">
        <f t="shared" si="437"/>
        <v>0</v>
      </c>
      <c r="AC101" s="191">
        <f t="shared" si="561"/>
        <v>0</v>
      </c>
      <c r="AD101" s="133"/>
      <c r="AE101" s="134"/>
      <c r="AF101" s="213">
        <f t="shared" si="438"/>
        <v>0</v>
      </c>
      <c r="AG101" s="191">
        <f t="shared" si="562"/>
        <v>0</v>
      </c>
      <c r="AH101" s="133"/>
      <c r="AI101" s="134"/>
      <c r="AJ101" s="213">
        <f t="shared" si="439"/>
        <v>0</v>
      </c>
      <c r="AK101" s="191">
        <f t="shared" si="563"/>
        <v>0</v>
      </c>
      <c r="AL101" s="133"/>
      <c r="AM101" s="134"/>
      <c r="AN101" s="213">
        <f t="shared" si="440"/>
        <v>0</v>
      </c>
      <c r="AO101" s="191">
        <f t="shared" si="564"/>
        <v>0</v>
      </c>
      <c r="AP101" s="133"/>
      <c r="AQ101" s="134"/>
      <c r="AR101" s="213">
        <f t="shared" si="441"/>
        <v>0</v>
      </c>
      <c r="AS101" s="191">
        <f t="shared" si="565"/>
        <v>0</v>
      </c>
      <c r="AT101" s="133"/>
      <c r="AU101" s="134"/>
      <c r="AV101" s="213">
        <f t="shared" si="442"/>
        <v>0</v>
      </c>
      <c r="AW101" s="191">
        <f t="shared" si="566"/>
        <v>0</v>
      </c>
      <c r="AX101" s="133"/>
      <c r="AY101" s="134"/>
      <c r="AZ101" s="213">
        <f t="shared" si="443"/>
        <v>0</v>
      </c>
      <c r="BA101" s="191">
        <f t="shared" si="567"/>
        <v>0</v>
      </c>
      <c r="BB101" s="133"/>
      <c r="BC101" s="134"/>
      <c r="BD101" s="213">
        <f t="shared" si="444"/>
        <v>0</v>
      </c>
      <c r="BE101" s="191">
        <f t="shared" si="568"/>
        <v>0</v>
      </c>
      <c r="BF101" s="133"/>
      <c r="BG101" s="134"/>
      <c r="BH101" s="213">
        <f t="shared" si="445"/>
        <v>0</v>
      </c>
      <c r="BI101" s="191">
        <f t="shared" si="569"/>
        <v>0</v>
      </c>
      <c r="BJ101" s="133"/>
      <c r="BK101" s="134"/>
      <c r="BL101" s="213">
        <f t="shared" si="446"/>
        <v>0</v>
      </c>
      <c r="BM101" s="191">
        <f t="shared" si="570"/>
        <v>0</v>
      </c>
      <c r="BN101" s="133"/>
      <c r="BO101" s="134"/>
      <c r="BP101" s="213">
        <f t="shared" si="447"/>
        <v>0</v>
      </c>
      <c r="BQ101" s="191">
        <f t="shared" si="571"/>
        <v>0</v>
      </c>
      <c r="BR101" s="133"/>
      <c r="BS101" s="134"/>
      <c r="BT101" s="213">
        <f t="shared" si="448"/>
        <v>0</v>
      </c>
      <c r="BU101" s="191">
        <f t="shared" si="572"/>
        <v>0</v>
      </c>
      <c r="BV101" s="133"/>
      <c r="BW101" s="134"/>
      <c r="BX101" s="213">
        <f t="shared" si="449"/>
        <v>0</v>
      </c>
      <c r="BY101" s="191">
        <f t="shared" si="573"/>
        <v>0</v>
      </c>
      <c r="BZ101" s="133"/>
      <c r="CA101" s="134"/>
      <c r="CB101" s="213">
        <f t="shared" si="450"/>
        <v>0</v>
      </c>
      <c r="CC101" s="191">
        <f t="shared" si="574"/>
        <v>0</v>
      </c>
      <c r="CD101" s="133"/>
      <c r="CE101" s="134"/>
      <c r="CF101" s="213">
        <f t="shared" si="451"/>
        <v>0</v>
      </c>
      <c r="CG101" s="191">
        <f t="shared" si="575"/>
        <v>0</v>
      </c>
      <c r="CH101" s="133"/>
      <c r="CI101" s="134"/>
      <c r="CJ101" s="213">
        <f t="shared" si="452"/>
        <v>0</v>
      </c>
      <c r="CK101" s="191">
        <f t="shared" si="576"/>
        <v>0</v>
      </c>
      <c r="CL101" s="133"/>
      <c r="CM101" s="134"/>
      <c r="CN101" s="213">
        <f t="shared" si="453"/>
        <v>0</v>
      </c>
      <c r="CO101" s="191">
        <f t="shared" si="577"/>
        <v>0</v>
      </c>
      <c r="CP101" s="133"/>
      <c r="CQ101" s="134"/>
      <c r="CR101" s="213">
        <f t="shared" si="454"/>
        <v>0</v>
      </c>
      <c r="CS101" s="191">
        <f t="shared" si="578"/>
        <v>0</v>
      </c>
      <c r="CT101" s="133"/>
      <c r="CU101" s="134"/>
      <c r="CV101" s="213">
        <f t="shared" si="455"/>
        <v>0</v>
      </c>
      <c r="CW101" s="191">
        <f t="shared" si="579"/>
        <v>0</v>
      </c>
      <c r="CX101" s="133"/>
      <c r="CY101" s="134"/>
      <c r="CZ101" s="213">
        <f t="shared" si="456"/>
        <v>0</v>
      </c>
      <c r="DA101" s="191">
        <f t="shared" si="580"/>
        <v>0</v>
      </c>
      <c r="DB101" s="133"/>
      <c r="DC101" s="134"/>
      <c r="DD101" s="213">
        <f t="shared" si="457"/>
        <v>0</v>
      </c>
      <c r="DE101" s="191">
        <f t="shared" si="581"/>
        <v>0</v>
      </c>
      <c r="DF101" s="133"/>
      <c r="DG101" s="134"/>
      <c r="DH101" s="213">
        <f t="shared" si="458"/>
        <v>0</v>
      </c>
      <c r="DI101" s="191">
        <f t="shared" si="582"/>
        <v>0</v>
      </c>
      <c r="DJ101" s="133"/>
      <c r="DK101" s="134"/>
      <c r="DL101" s="213">
        <f t="shared" si="459"/>
        <v>0</v>
      </c>
      <c r="DM101" s="191">
        <f t="shared" si="583"/>
        <v>0</v>
      </c>
      <c r="DN101" s="133"/>
      <c r="DO101" s="134"/>
      <c r="DP101" s="213">
        <f t="shared" si="460"/>
        <v>0</v>
      </c>
      <c r="DQ101" s="191">
        <f t="shared" si="584"/>
        <v>0</v>
      </c>
      <c r="DR101" s="133"/>
      <c r="DS101" s="134"/>
      <c r="DT101" s="213">
        <f t="shared" si="461"/>
        <v>0</v>
      </c>
      <c r="DU101" s="191">
        <f t="shared" si="585"/>
        <v>0</v>
      </c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</row>
    <row r="102" spans="2:215" s="138" customFormat="1" ht="16.5" thickBot="1" x14ac:dyDescent="0.3">
      <c r="B102" s="132">
        <f t="shared" si="428"/>
        <v>7</v>
      </c>
      <c r="C102" s="132">
        <f t="shared" si="429"/>
        <v>14</v>
      </c>
      <c r="D102" s="132">
        <f t="shared" si="430"/>
        <v>4</v>
      </c>
      <c r="E102" s="212">
        <f t="shared" si="431"/>
        <v>43562</v>
      </c>
      <c r="F102" s="133"/>
      <c r="G102" s="134"/>
      <c r="H102" s="213">
        <f t="shared" si="432"/>
        <v>0</v>
      </c>
      <c r="I102" s="191">
        <f t="shared" si="556"/>
        <v>0</v>
      </c>
      <c r="J102" s="133"/>
      <c r="K102" s="134"/>
      <c r="L102" s="213">
        <f t="shared" si="433"/>
        <v>0</v>
      </c>
      <c r="M102" s="191">
        <f t="shared" si="557"/>
        <v>0</v>
      </c>
      <c r="N102" s="133"/>
      <c r="O102" s="134"/>
      <c r="P102" s="213">
        <f t="shared" si="434"/>
        <v>0</v>
      </c>
      <c r="Q102" s="191">
        <f t="shared" si="558"/>
        <v>0</v>
      </c>
      <c r="R102" s="133"/>
      <c r="S102" s="134"/>
      <c r="T102" s="213">
        <f t="shared" si="435"/>
        <v>0</v>
      </c>
      <c r="U102" s="191">
        <f t="shared" si="559"/>
        <v>0</v>
      </c>
      <c r="V102" s="133"/>
      <c r="W102" s="134"/>
      <c r="X102" s="213">
        <f t="shared" si="436"/>
        <v>0</v>
      </c>
      <c r="Y102" s="191">
        <f t="shared" si="560"/>
        <v>0</v>
      </c>
      <c r="Z102" s="133"/>
      <c r="AA102" s="134"/>
      <c r="AB102" s="213">
        <f t="shared" si="437"/>
        <v>0</v>
      </c>
      <c r="AC102" s="191">
        <f t="shared" si="561"/>
        <v>0</v>
      </c>
      <c r="AD102" s="133"/>
      <c r="AE102" s="134"/>
      <c r="AF102" s="213">
        <f t="shared" si="438"/>
        <v>0</v>
      </c>
      <c r="AG102" s="191">
        <f t="shared" si="562"/>
        <v>0</v>
      </c>
      <c r="AH102" s="133"/>
      <c r="AI102" s="134"/>
      <c r="AJ102" s="213">
        <f t="shared" si="439"/>
        <v>0</v>
      </c>
      <c r="AK102" s="191">
        <f t="shared" si="563"/>
        <v>0</v>
      </c>
      <c r="AL102" s="133"/>
      <c r="AM102" s="134"/>
      <c r="AN102" s="213">
        <f t="shared" si="440"/>
        <v>0</v>
      </c>
      <c r="AO102" s="191">
        <f t="shared" si="564"/>
        <v>0</v>
      </c>
      <c r="AP102" s="133"/>
      <c r="AQ102" s="134"/>
      <c r="AR102" s="213">
        <f t="shared" si="441"/>
        <v>0</v>
      </c>
      <c r="AS102" s="191">
        <f t="shared" si="565"/>
        <v>0</v>
      </c>
      <c r="AT102" s="133"/>
      <c r="AU102" s="134"/>
      <c r="AV102" s="213">
        <f t="shared" si="442"/>
        <v>0</v>
      </c>
      <c r="AW102" s="191">
        <f t="shared" si="566"/>
        <v>0</v>
      </c>
      <c r="AX102" s="133"/>
      <c r="AY102" s="134"/>
      <c r="AZ102" s="213">
        <f t="shared" si="443"/>
        <v>0</v>
      </c>
      <c r="BA102" s="191">
        <f t="shared" si="567"/>
        <v>0</v>
      </c>
      <c r="BB102" s="133"/>
      <c r="BC102" s="134"/>
      <c r="BD102" s="213">
        <f t="shared" si="444"/>
        <v>0</v>
      </c>
      <c r="BE102" s="191">
        <f t="shared" si="568"/>
        <v>0</v>
      </c>
      <c r="BF102" s="133"/>
      <c r="BG102" s="134"/>
      <c r="BH102" s="213">
        <f t="shared" si="445"/>
        <v>0</v>
      </c>
      <c r="BI102" s="191">
        <f t="shared" si="569"/>
        <v>0</v>
      </c>
      <c r="BJ102" s="133"/>
      <c r="BK102" s="134"/>
      <c r="BL102" s="213">
        <f t="shared" si="446"/>
        <v>0</v>
      </c>
      <c r="BM102" s="191">
        <f t="shared" si="570"/>
        <v>0</v>
      </c>
      <c r="BN102" s="133"/>
      <c r="BO102" s="134"/>
      <c r="BP102" s="213">
        <f t="shared" si="447"/>
        <v>0</v>
      </c>
      <c r="BQ102" s="191">
        <f t="shared" si="571"/>
        <v>0</v>
      </c>
      <c r="BR102" s="133"/>
      <c r="BS102" s="134"/>
      <c r="BT102" s="213">
        <f t="shared" si="448"/>
        <v>0</v>
      </c>
      <c r="BU102" s="191">
        <f t="shared" si="572"/>
        <v>0</v>
      </c>
      <c r="BV102" s="133"/>
      <c r="BW102" s="134"/>
      <c r="BX102" s="213">
        <f t="shared" si="449"/>
        <v>0</v>
      </c>
      <c r="BY102" s="191">
        <f t="shared" si="573"/>
        <v>0</v>
      </c>
      <c r="BZ102" s="133"/>
      <c r="CA102" s="134"/>
      <c r="CB102" s="213">
        <f t="shared" si="450"/>
        <v>0</v>
      </c>
      <c r="CC102" s="191">
        <f t="shared" si="574"/>
        <v>0</v>
      </c>
      <c r="CD102" s="133"/>
      <c r="CE102" s="134"/>
      <c r="CF102" s="213">
        <f t="shared" si="451"/>
        <v>0</v>
      </c>
      <c r="CG102" s="191">
        <f t="shared" si="575"/>
        <v>0</v>
      </c>
      <c r="CH102" s="133"/>
      <c r="CI102" s="134"/>
      <c r="CJ102" s="213">
        <f t="shared" si="452"/>
        <v>0</v>
      </c>
      <c r="CK102" s="191">
        <f t="shared" si="576"/>
        <v>0</v>
      </c>
      <c r="CL102" s="133"/>
      <c r="CM102" s="134"/>
      <c r="CN102" s="213">
        <f t="shared" si="453"/>
        <v>0</v>
      </c>
      <c r="CO102" s="191">
        <f t="shared" si="577"/>
        <v>0</v>
      </c>
      <c r="CP102" s="133"/>
      <c r="CQ102" s="134"/>
      <c r="CR102" s="213">
        <f t="shared" si="454"/>
        <v>0</v>
      </c>
      <c r="CS102" s="191">
        <f t="shared" si="578"/>
        <v>0</v>
      </c>
      <c r="CT102" s="133"/>
      <c r="CU102" s="134"/>
      <c r="CV102" s="213">
        <f t="shared" si="455"/>
        <v>0</v>
      </c>
      <c r="CW102" s="191">
        <f t="shared" si="579"/>
        <v>0</v>
      </c>
      <c r="CX102" s="133"/>
      <c r="CY102" s="134"/>
      <c r="CZ102" s="213">
        <f t="shared" si="456"/>
        <v>0</v>
      </c>
      <c r="DA102" s="191">
        <f t="shared" si="580"/>
        <v>0</v>
      </c>
      <c r="DB102" s="133"/>
      <c r="DC102" s="134"/>
      <c r="DD102" s="213">
        <f t="shared" si="457"/>
        <v>0</v>
      </c>
      <c r="DE102" s="191">
        <f t="shared" si="581"/>
        <v>0</v>
      </c>
      <c r="DF102" s="133"/>
      <c r="DG102" s="134"/>
      <c r="DH102" s="213">
        <f t="shared" si="458"/>
        <v>0</v>
      </c>
      <c r="DI102" s="191">
        <f t="shared" si="582"/>
        <v>0</v>
      </c>
      <c r="DJ102" s="133"/>
      <c r="DK102" s="134"/>
      <c r="DL102" s="213">
        <f t="shared" si="459"/>
        <v>0</v>
      </c>
      <c r="DM102" s="191">
        <f t="shared" si="583"/>
        <v>0</v>
      </c>
      <c r="DN102" s="133"/>
      <c r="DO102" s="134"/>
      <c r="DP102" s="213">
        <f t="shared" si="460"/>
        <v>0</v>
      </c>
      <c r="DQ102" s="191">
        <f t="shared" si="584"/>
        <v>0</v>
      </c>
      <c r="DR102" s="133"/>
      <c r="DS102" s="134"/>
      <c r="DT102" s="213">
        <f t="shared" si="461"/>
        <v>0</v>
      </c>
      <c r="DU102" s="191">
        <f t="shared" si="585"/>
        <v>0</v>
      </c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</row>
    <row r="103" spans="2:215" s="138" customFormat="1" ht="16.5" thickBot="1" x14ac:dyDescent="0.3">
      <c r="B103" s="132">
        <f t="shared" si="428"/>
        <v>1</v>
      </c>
      <c r="C103" s="132">
        <f t="shared" si="429"/>
        <v>15</v>
      </c>
      <c r="D103" s="132">
        <f t="shared" si="430"/>
        <v>4</v>
      </c>
      <c r="E103" s="212">
        <f t="shared" si="431"/>
        <v>43563</v>
      </c>
      <c r="F103" s="133"/>
      <c r="G103" s="134"/>
      <c r="H103" s="213">
        <f t="shared" si="432"/>
        <v>0</v>
      </c>
      <c r="I103" s="191">
        <f t="shared" si="556"/>
        <v>0</v>
      </c>
      <c r="J103" s="133"/>
      <c r="K103" s="134"/>
      <c r="L103" s="213">
        <f t="shared" si="433"/>
        <v>0</v>
      </c>
      <c r="M103" s="191">
        <f t="shared" si="557"/>
        <v>0</v>
      </c>
      <c r="N103" s="133"/>
      <c r="O103" s="134"/>
      <c r="P103" s="213">
        <f t="shared" si="434"/>
        <v>0</v>
      </c>
      <c r="Q103" s="191">
        <f t="shared" si="558"/>
        <v>0</v>
      </c>
      <c r="R103" s="133"/>
      <c r="S103" s="134"/>
      <c r="T103" s="213">
        <f t="shared" si="435"/>
        <v>0</v>
      </c>
      <c r="U103" s="191">
        <f t="shared" si="559"/>
        <v>0</v>
      </c>
      <c r="V103" s="133"/>
      <c r="W103" s="134"/>
      <c r="X103" s="213">
        <f t="shared" si="436"/>
        <v>0</v>
      </c>
      <c r="Y103" s="191">
        <f t="shared" si="560"/>
        <v>0</v>
      </c>
      <c r="Z103" s="133"/>
      <c r="AA103" s="134"/>
      <c r="AB103" s="213">
        <f t="shared" si="437"/>
        <v>0</v>
      </c>
      <c r="AC103" s="191">
        <f t="shared" si="561"/>
        <v>0</v>
      </c>
      <c r="AD103" s="133"/>
      <c r="AE103" s="134"/>
      <c r="AF103" s="213">
        <f t="shared" si="438"/>
        <v>0</v>
      </c>
      <c r="AG103" s="191">
        <f t="shared" si="562"/>
        <v>0</v>
      </c>
      <c r="AH103" s="133"/>
      <c r="AI103" s="134"/>
      <c r="AJ103" s="213">
        <f t="shared" si="439"/>
        <v>0</v>
      </c>
      <c r="AK103" s="191">
        <f t="shared" si="563"/>
        <v>0</v>
      </c>
      <c r="AL103" s="133"/>
      <c r="AM103" s="134"/>
      <c r="AN103" s="213">
        <f t="shared" si="440"/>
        <v>0</v>
      </c>
      <c r="AO103" s="191">
        <f t="shared" si="564"/>
        <v>0</v>
      </c>
      <c r="AP103" s="133"/>
      <c r="AQ103" s="134"/>
      <c r="AR103" s="213">
        <f t="shared" si="441"/>
        <v>0</v>
      </c>
      <c r="AS103" s="191">
        <f t="shared" si="565"/>
        <v>0</v>
      </c>
      <c r="AT103" s="133"/>
      <c r="AU103" s="134"/>
      <c r="AV103" s="213">
        <f t="shared" si="442"/>
        <v>0</v>
      </c>
      <c r="AW103" s="191">
        <f t="shared" si="566"/>
        <v>0</v>
      </c>
      <c r="AX103" s="133"/>
      <c r="AY103" s="134"/>
      <c r="AZ103" s="213">
        <f t="shared" si="443"/>
        <v>0</v>
      </c>
      <c r="BA103" s="191">
        <f t="shared" si="567"/>
        <v>0</v>
      </c>
      <c r="BB103" s="133"/>
      <c r="BC103" s="134"/>
      <c r="BD103" s="213">
        <f t="shared" si="444"/>
        <v>0</v>
      </c>
      <c r="BE103" s="191">
        <f t="shared" si="568"/>
        <v>0</v>
      </c>
      <c r="BF103" s="133"/>
      <c r="BG103" s="134"/>
      <c r="BH103" s="213">
        <f t="shared" si="445"/>
        <v>0</v>
      </c>
      <c r="BI103" s="191">
        <f t="shared" si="569"/>
        <v>0</v>
      </c>
      <c r="BJ103" s="133"/>
      <c r="BK103" s="134"/>
      <c r="BL103" s="213">
        <f t="shared" si="446"/>
        <v>0</v>
      </c>
      <c r="BM103" s="191">
        <f t="shared" si="570"/>
        <v>0</v>
      </c>
      <c r="BN103" s="133"/>
      <c r="BO103" s="134"/>
      <c r="BP103" s="213">
        <f t="shared" si="447"/>
        <v>0</v>
      </c>
      <c r="BQ103" s="191">
        <f t="shared" si="571"/>
        <v>0</v>
      </c>
      <c r="BR103" s="133"/>
      <c r="BS103" s="134"/>
      <c r="BT103" s="213">
        <f t="shared" si="448"/>
        <v>0</v>
      </c>
      <c r="BU103" s="191">
        <f t="shared" si="572"/>
        <v>0</v>
      </c>
      <c r="BV103" s="133"/>
      <c r="BW103" s="134"/>
      <c r="BX103" s="213">
        <f t="shared" si="449"/>
        <v>0</v>
      </c>
      <c r="BY103" s="191">
        <f t="shared" si="573"/>
        <v>0</v>
      </c>
      <c r="BZ103" s="133"/>
      <c r="CA103" s="134"/>
      <c r="CB103" s="213">
        <f t="shared" si="450"/>
        <v>0</v>
      </c>
      <c r="CC103" s="191">
        <f t="shared" si="574"/>
        <v>0</v>
      </c>
      <c r="CD103" s="133"/>
      <c r="CE103" s="134"/>
      <c r="CF103" s="213">
        <f t="shared" si="451"/>
        <v>0</v>
      </c>
      <c r="CG103" s="191">
        <f t="shared" si="575"/>
        <v>0</v>
      </c>
      <c r="CH103" s="133"/>
      <c r="CI103" s="134"/>
      <c r="CJ103" s="213">
        <f t="shared" si="452"/>
        <v>0</v>
      </c>
      <c r="CK103" s="191">
        <f t="shared" si="576"/>
        <v>0</v>
      </c>
      <c r="CL103" s="133"/>
      <c r="CM103" s="134"/>
      <c r="CN103" s="213">
        <f t="shared" si="453"/>
        <v>0</v>
      </c>
      <c r="CO103" s="191">
        <f t="shared" si="577"/>
        <v>0</v>
      </c>
      <c r="CP103" s="133"/>
      <c r="CQ103" s="134"/>
      <c r="CR103" s="213">
        <f t="shared" si="454"/>
        <v>0</v>
      </c>
      <c r="CS103" s="191">
        <f t="shared" si="578"/>
        <v>0</v>
      </c>
      <c r="CT103" s="133"/>
      <c r="CU103" s="134"/>
      <c r="CV103" s="213">
        <f t="shared" si="455"/>
        <v>0</v>
      </c>
      <c r="CW103" s="191">
        <f t="shared" si="579"/>
        <v>0</v>
      </c>
      <c r="CX103" s="133"/>
      <c r="CY103" s="134"/>
      <c r="CZ103" s="213">
        <f t="shared" si="456"/>
        <v>0</v>
      </c>
      <c r="DA103" s="191">
        <f t="shared" si="580"/>
        <v>0</v>
      </c>
      <c r="DB103" s="133"/>
      <c r="DC103" s="134"/>
      <c r="DD103" s="213">
        <f t="shared" si="457"/>
        <v>0</v>
      </c>
      <c r="DE103" s="191">
        <f t="shared" si="581"/>
        <v>0</v>
      </c>
      <c r="DF103" s="133"/>
      <c r="DG103" s="134"/>
      <c r="DH103" s="213">
        <f t="shared" si="458"/>
        <v>0</v>
      </c>
      <c r="DI103" s="191">
        <f t="shared" si="582"/>
        <v>0</v>
      </c>
      <c r="DJ103" s="133"/>
      <c r="DK103" s="134"/>
      <c r="DL103" s="213">
        <f t="shared" si="459"/>
        <v>0</v>
      </c>
      <c r="DM103" s="191">
        <f t="shared" si="583"/>
        <v>0</v>
      </c>
      <c r="DN103" s="133"/>
      <c r="DO103" s="134"/>
      <c r="DP103" s="213">
        <f t="shared" si="460"/>
        <v>0</v>
      </c>
      <c r="DQ103" s="191">
        <f t="shared" si="584"/>
        <v>0</v>
      </c>
      <c r="DR103" s="133"/>
      <c r="DS103" s="134"/>
      <c r="DT103" s="213">
        <f t="shared" si="461"/>
        <v>0</v>
      </c>
      <c r="DU103" s="191">
        <f t="shared" si="585"/>
        <v>0</v>
      </c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</row>
    <row r="104" spans="2:215" s="138" customFormat="1" ht="16.5" thickBot="1" x14ac:dyDescent="0.3">
      <c r="B104" s="132">
        <f t="shared" si="428"/>
        <v>2</v>
      </c>
      <c r="C104" s="132">
        <f t="shared" si="429"/>
        <v>15</v>
      </c>
      <c r="D104" s="132">
        <f t="shared" si="430"/>
        <v>4</v>
      </c>
      <c r="E104" s="212">
        <f t="shared" si="431"/>
        <v>43564</v>
      </c>
      <c r="F104" s="133"/>
      <c r="G104" s="134"/>
      <c r="H104" s="213">
        <f t="shared" si="432"/>
        <v>0</v>
      </c>
      <c r="I104" s="191">
        <f t="shared" si="244"/>
        <v>0</v>
      </c>
      <c r="J104" s="133"/>
      <c r="K104" s="134"/>
      <c r="L104" s="213">
        <f t="shared" si="433"/>
        <v>0</v>
      </c>
      <c r="M104" s="191">
        <f t="shared" si="245"/>
        <v>0</v>
      </c>
      <c r="N104" s="133"/>
      <c r="O104" s="134"/>
      <c r="P104" s="213">
        <f t="shared" si="434"/>
        <v>0</v>
      </c>
      <c r="Q104" s="191">
        <f t="shared" si="246"/>
        <v>0</v>
      </c>
      <c r="R104" s="133"/>
      <c r="S104" s="134"/>
      <c r="T104" s="213">
        <f t="shared" si="435"/>
        <v>0</v>
      </c>
      <c r="U104" s="191">
        <f t="shared" si="247"/>
        <v>0</v>
      </c>
      <c r="V104" s="133"/>
      <c r="W104" s="134"/>
      <c r="X104" s="213">
        <f t="shared" si="436"/>
        <v>0</v>
      </c>
      <c r="Y104" s="191">
        <f t="shared" si="248"/>
        <v>0</v>
      </c>
      <c r="Z104" s="133"/>
      <c r="AA104" s="134"/>
      <c r="AB104" s="213">
        <f t="shared" si="437"/>
        <v>0</v>
      </c>
      <c r="AC104" s="191">
        <f t="shared" si="249"/>
        <v>0</v>
      </c>
      <c r="AD104" s="133"/>
      <c r="AE104" s="134"/>
      <c r="AF104" s="213">
        <f t="shared" si="438"/>
        <v>0</v>
      </c>
      <c r="AG104" s="191">
        <f t="shared" ref="AG104" si="586">AF104</f>
        <v>0</v>
      </c>
      <c r="AH104" s="133"/>
      <c r="AI104" s="134"/>
      <c r="AJ104" s="213">
        <f t="shared" si="439"/>
        <v>0</v>
      </c>
      <c r="AK104" s="191">
        <f t="shared" si="251"/>
        <v>0</v>
      </c>
      <c r="AL104" s="133"/>
      <c r="AM104" s="134"/>
      <c r="AN104" s="213">
        <f t="shared" si="440"/>
        <v>0</v>
      </c>
      <c r="AO104" s="191">
        <f t="shared" si="252"/>
        <v>0</v>
      </c>
      <c r="AP104" s="133"/>
      <c r="AQ104" s="134"/>
      <c r="AR104" s="213">
        <f t="shared" si="441"/>
        <v>0</v>
      </c>
      <c r="AS104" s="191">
        <f t="shared" si="253"/>
        <v>0</v>
      </c>
      <c r="AT104" s="133"/>
      <c r="AU104" s="134"/>
      <c r="AV104" s="213">
        <f t="shared" si="442"/>
        <v>0</v>
      </c>
      <c r="AW104" s="191">
        <f t="shared" si="254"/>
        <v>0</v>
      </c>
      <c r="AX104" s="133"/>
      <c r="AY104" s="134"/>
      <c r="AZ104" s="213">
        <f t="shared" si="443"/>
        <v>0</v>
      </c>
      <c r="BA104" s="191">
        <f t="shared" si="255"/>
        <v>0</v>
      </c>
      <c r="BB104" s="133"/>
      <c r="BC104" s="134"/>
      <c r="BD104" s="213">
        <f t="shared" si="444"/>
        <v>0</v>
      </c>
      <c r="BE104" s="191">
        <f t="shared" si="256"/>
        <v>0</v>
      </c>
      <c r="BF104" s="133"/>
      <c r="BG104" s="134"/>
      <c r="BH104" s="213">
        <f t="shared" si="445"/>
        <v>0</v>
      </c>
      <c r="BI104" s="191">
        <f t="shared" si="257"/>
        <v>0</v>
      </c>
      <c r="BJ104" s="133"/>
      <c r="BK104" s="134"/>
      <c r="BL104" s="213">
        <f t="shared" si="446"/>
        <v>0</v>
      </c>
      <c r="BM104" s="191">
        <f t="shared" si="258"/>
        <v>0</v>
      </c>
      <c r="BN104" s="133"/>
      <c r="BO104" s="134"/>
      <c r="BP104" s="213">
        <f t="shared" si="447"/>
        <v>0</v>
      </c>
      <c r="BQ104" s="191">
        <f t="shared" si="259"/>
        <v>0</v>
      </c>
      <c r="BR104" s="133"/>
      <c r="BS104" s="134"/>
      <c r="BT104" s="213">
        <f t="shared" si="448"/>
        <v>0</v>
      </c>
      <c r="BU104" s="191">
        <f t="shared" si="260"/>
        <v>0</v>
      </c>
      <c r="BV104" s="133"/>
      <c r="BW104" s="134"/>
      <c r="BX104" s="213">
        <f t="shared" si="449"/>
        <v>0</v>
      </c>
      <c r="BY104" s="191">
        <f t="shared" si="261"/>
        <v>0</v>
      </c>
      <c r="BZ104" s="133"/>
      <c r="CA104" s="134"/>
      <c r="CB104" s="213">
        <f t="shared" si="450"/>
        <v>0</v>
      </c>
      <c r="CC104" s="191">
        <f t="shared" si="262"/>
        <v>0</v>
      </c>
      <c r="CD104" s="133"/>
      <c r="CE104" s="134"/>
      <c r="CF104" s="213">
        <f t="shared" si="451"/>
        <v>0</v>
      </c>
      <c r="CG104" s="191">
        <f t="shared" si="263"/>
        <v>0</v>
      </c>
      <c r="CH104" s="133"/>
      <c r="CI104" s="134"/>
      <c r="CJ104" s="213">
        <f t="shared" si="452"/>
        <v>0</v>
      </c>
      <c r="CK104" s="191">
        <f t="shared" si="264"/>
        <v>0</v>
      </c>
      <c r="CL104" s="133"/>
      <c r="CM104" s="134"/>
      <c r="CN104" s="213">
        <f t="shared" si="453"/>
        <v>0</v>
      </c>
      <c r="CO104" s="191">
        <f t="shared" si="265"/>
        <v>0</v>
      </c>
      <c r="CP104" s="133"/>
      <c r="CQ104" s="134"/>
      <c r="CR104" s="213">
        <f t="shared" si="454"/>
        <v>0</v>
      </c>
      <c r="CS104" s="191">
        <f t="shared" si="266"/>
        <v>0</v>
      </c>
      <c r="CT104" s="133"/>
      <c r="CU104" s="134"/>
      <c r="CV104" s="213">
        <f t="shared" si="455"/>
        <v>0</v>
      </c>
      <c r="CW104" s="191">
        <f t="shared" si="267"/>
        <v>0</v>
      </c>
      <c r="CX104" s="133"/>
      <c r="CY104" s="134"/>
      <c r="CZ104" s="213">
        <f t="shared" si="456"/>
        <v>0</v>
      </c>
      <c r="DA104" s="191">
        <f t="shared" si="268"/>
        <v>0</v>
      </c>
      <c r="DB104" s="133"/>
      <c r="DC104" s="134"/>
      <c r="DD104" s="213">
        <f t="shared" si="457"/>
        <v>0</v>
      </c>
      <c r="DE104" s="191">
        <f t="shared" si="269"/>
        <v>0</v>
      </c>
      <c r="DF104" s="133"/>
      <c r="DG104" s="134"/>
      <c r="DH104" s="213">
        <f t="shared" si="458"/>
        <v>0</v>
      </c>
      <c r="DI104" s="191">
        <f t="shared" si="270"/>
        <v>0</v>
      </c>
      <c r="DJ104" s="133"/>
      <c r="DK104" s="134"/>
      <c r="DL104" s="213">
        <f t="shared" si="459"/>
        <v>0</v>
      </c>
      <c r="DM104" s="191">
        <f t="shared" si="271"/>
        <v>0</v>
      </c>
      <c r="DN104" s="133"/>
      <c r="DO104" s="134"/>
      <c r="DP104" s="213">
        <f t="shared" si="460"/>
        <v>0</v>
      </c>
      <c r="DQ104" s="191">
        <f t="shared" si="272"/>
        <v>0</v>
      </c>
      <c r="DR104" s="133"/>
      <c r="DS104" s="134"/>
      <c r="DT104" s="213">
        <f t="shared" si="461"/>
        <v>0</v>
      </c>
      <c r="DU104" s="191">
        <f t="shared" si="273"/>
        <v>0</v>
      </c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</row>
    <row r="105" spans="2:215" s="138" customFormat="1" ht="16.5" thickBot="1" x14ac:dyDescent="0.3">
      <c r="B105" s="132">
        <f t="shared" si="428"/>
        <v>3</v>
      </c>
      <c r="C105" s="132">
        <f t="shared" si="429"/>
        <v>15</v>
      </c>
      <c r="D105" s="132">
        <f t="shared" si="430"/>
        <v>4</v>
      </c>
      <c r="E105" s="212">
        <f t="shared" si="431"/>
        <v>43565</v>
      </c>
      <c r="F105" s="133"/>
      <c r="G105" s="134"/>
      <c r="H105" s="213">
        <f t="shared" si="432"/>
        <v>0</v>
      </c>
      <c r="I105" s="191">
        <f t="shared" ref="I105:I110" si="587">I104+H105</f>
        <v>0</v>
      </c>
      <c r="J105" s="133"/>
      <c r="K105" s="134"/>
      <c r="L105" s="213">
        <f t="shared" si="433"/>
        <v>0</v>
      </c>
      <c r="M105" s="191">
        <f t="shared" ref="M105:M110" si="588">M104+L105</f>
        <v>0</v>
      </c>
      <c r="N105" s="133"/>
      <c r="O105" s="134"/>
      <c r="P105" s="213">
        <f t="shared" si="434"/>
        <v>0</v>
      </c>
      <c r="Q105" s="191">
        <f t="shared" ref="Q105:Q110" si="589">Q104+P105</f>
        <v>0</v>
      </c>
      <c r="R105" s="133"/>
      <c r="S105" s="134"/>
      <c r="T105" s="213">
        <f t="shared" si="435"/>
        <v>0</v>
      </c>
      <c r="U105" s="191">
        <f t="shared" ref="U105:U110" si="590">U104+T105</f>
        <v>0</v>
      </c>
      <c r="V105" s="133"/>
      <c r="W105" s="134"/>
      <c r="X105" s="213">
        <f t="shared" si="436"/>
        <v>0</v>
      </c>
      <c r="Y105" s="191">
        <f t="shared" ref="Y105:Y110" si="591">Y104+X105</f>
        <v>0</v>
      </c>
      <c r="Z105" s="133"/>
      <c r="AA105" s="134"/>
      <c r="AB105" s="213">
        <f t="shared" si="437"/>
        <v>0</v>
      </c>
      <c r="AC105" s="191">
        <f t="shared" ref="AC105:AC110" si="592">AC104+AB105</f>
        <v>0</v>
      </c>
      <c r="AD105" s="133"/>
      <c r="AE105" s="134"/>
      <c r="AF105" s="213">
        <f t="shared" si="438"/>
        <v>0</v>
      </c>
      <c r="AG105" s="191">
        <f t="shared" ref="AG105:AG110" si="593">AG104+AF105</f>
        <v>0</v>
      </c>
      <c r="AH105" s="133"/>
      <c r="AI105" s="134"/>
      <c r="AJ105" s="213">
        <f t="shared" si="439"/>
        <v>0</v>
      </c>
      <c r="AK105" s="191">
        <f t="shared" ref="AK105:AK110" si="594">AK104+AJ105</f>
        <v>0</v>
      </c>
      <c r="AL105" s="133"/>
      <c r="AM105" s="134"/>
      <c r="AN105" s="213">
        <f t="shared" si="440"/>
        <v>0</v>
      </c>
      <c r="AO105" s="191">
        <f t="shared" ref="AO105:AO110" si="595">AO104+AN105</f>
        <v>0</v>
      </c>
      <c r="AP105" s="133"/>
      <c r="AQ105" s="134"/>
      <c r="AR105" s="213">
        <f t="shared" si="441"/>
        <v>0</v>
      </c>
      <c r="AS105" s="191">
        <f t="shared" ref="AS105:AS110" si="596">AS104+AR105</f>
        <v>0</v>
      </c>
      <c r="AT105" s="133"/>
      <c r="AU105" s="134"/>
      <c r="AV105" s="213">
        <f t="shared" si="442"/>
        <v>0</v>
      </c>
      <c r="AW105" s="191">
        <f t="shared" ref="AW105:AW110" si="597">AW104+AV105</f>
        <v>0</v>
      </c>
      <c r="AX105" s="133"/>
      <c r="AY105" s="134"/>
      <c r="AZ105" s="213">
        <f t="shared" si="443"/>
        <v>0</v>
      </c>
      <c r="BA105" s="191">
        <f t="shared" ref="BA105:BA110" si="598">BA104+AZ105</f>
        <v>0</v>
      </c>
      <c r="BB105" s="133"/>
      <c r="BC105" s="134"/>
      <c r="BD105" s="213">
        <f t="shared" si="444"/>
        <v>0</v>
      </c>
      <c r="BE105" s="191">
        <f t="shared" ref="BE105:BE110" si="599">BE104+BD105</f>
        <v>0</v>
      </c>
      <c r="BF105" s="133"/>
      <c r="BG105" s="134"/>
      <c r="BH105" s="213">
        <f t="shared" si="445"/>
        <v>0</v>
      </c>
      <c r="BI105" s="191">
        <f t="shared" ref="BI105:BI110" si="600">BI104+BH105</f>
        <v>0</v>
      </c>
      <c r="BJ105" s="133"/>
      <c r="BK105" s="134"/>
      <c r="BL105" s="213">
        <f t="shared" si="446"/>
        <v>0</v>
      </c>
      <c r="BM105" s="191">
        <f t="shared" ref="BM105:BM110" si="601">BM104+BL105</f>
        <v>0</v>
      </c>
      <c r="BN105" s="133"/>
      <c r="BO105" s="134"/>
      <c r="BP105" s="213">
        <f t="shared" si="447"/>
        <v>0</v>
      </c>
      <c r="BQ105" s="191">
        <f t="shared" ref="BQ105:BQ110" si="602">BQ104+BP105</f>
        <v>0</v>
      </c>
      <c r="BR105" s="133"/>
      <c r="BS105" s="134"/>
      <c r="BT105" s="213">
        <f t="shared" si="448"/>
        <v>0</v>
      </c>
      <c r="BU105" s="191">
        <f t="shared" ref="BU105:BU110" si="603">BU104+BT105</f>
        <v>0</v>
      </c>
      <c r="BV105" s="133"/>
      <c r="BW105" s="134"/>
      <c r="BX105" s="213">
        <f t="shared" si="449"/>
        <v>0</v>
      </c>
      <c r="BY105" s="191">
        <f t="shared" ref="BY105:BY110" si="604">BY104+BX105</f>
        <v>0</v>
      </c>
      <c r="BZ105" s="133"/>
      <c r="CA105" s="134"/>
      <c r="CB105" s="213">
        <f t="shared" si="450"/>
        <v>0</v>
      </c>
      <c r="CC105" s="191">
        <f t="shared" ref="CC105:CC110" si="605">CC104+CB105</f>
        <v>0</v>
      </c>
      <c r="CD105" s="133"/>
      <c r="CE105" s="134"/>
      <c r="CF105" s="213">
        <f t="shared" si="451"/>
        <v>0</v>
      </c>
      <c r="CG105" s="191">
        <f t="shared" ref="CG105:CG110" si="606">CG104+CF105</f>
        <v>0</v>
      </c>
      <c r="CH105" s="133"/>
      <c r="CI105" s="134"/>
      <c r="CJ105" s="213">
        <f t="shared" si="452"/>
        <v>0</v>
      </c>
      <c r="CK105" s="191">
        <f t="shared" ref="CK105:CK110" si="607">CK104+CJ105</f>
        <v>0</v>
      </c>
      <c r="CL105" s="133"/>
      <c r="CM105" s="134"/>
      <c r="CN105" s="213">
        <f t="shared" si="453"/>
        <v>0</v>
      </c>
      <c r="CO105" s="191">
        <f t="shared" ref="CO105:CO110" si="608">CO104+CN105</f>
        <v>0</v>
      </c>
      <c r="CP105" s="133"/>
      <c r="CQ105" s="134"/>
      <c r="CR105" s="213">
        <f t="shared" si="454"/>
        <v>0</v>
      </c>
      <c r="CS105" s="191">
        <f t="shared" ref="CS105:CS110" si="609">CS104+CR105</f>
        <v>0</v>
      </c>
      <c r="CT105" s="133"/>
      <c r="CU105" s="134"/>
      <c r="CV105" s="213">
        <f t="shared" si="455"/>
        <v>0</v>
      </c>
      <c r="CW105" s="191">
        <f t="shared" ref="CW105:CW110" si="610">CW104+CV105</f>
        <v>0</v>
      </c>
      <c r="CX105" s="133"/>
      <c r="CY105" s="134"/>
      <c r="CZ105" s="213">
        <f t="shared" si="456"/>
        <v>0</v>
      </c>
      <c r="DA105" s="191">
        <f t="shared" ref="DA105:DA110" si="611">DA104+CZ105</f>
        <v>0</v>
      </c>
      <c r="DB105" s="133"/>
      <c r="DC105" s="134"/>
      <c r="DD105" s="213">
        <f t="shared" si="457"/>
        <v>0</v>
      </c>
      <c r="DE105" s="191">
        <f t="shared" ref="DE105:DE110" si="612">DE104+DD105</f>
        <v>0</v>
      </c>
      <c r="DF105" s="133"/>
      <c r="DG105" s="134"/>
      <c r="DH105" s="213">
        <f t="shared" si="458"/>
        <v>0</v>
      </c>
      <c r="DI105" s="191">
        <f t="shared" ref="DI105:DI110" si="613">DI104+DH105</f>
        <v>0</v>
      </c>
      <c r="DJ105" s="133"/>
      <c r="DK105" s="134"/>
      <c r="DL105" s="213">
        <f t="shared" si="459"/>
        <v>0</v>
      </c>
      <c r="DM105" s="191">
        <f t="shared" ref="DM105:DM110" si="614">DM104+DL105</f>
        <v>0</v>
      </c>
      <c r="DN105" s="133"/>
      <c r="DO105" s="134"/>
      <c r="DP105" s="213">
        <f t="shared" si="460"/>
        <v>0</v>
      </c>
      <c r="DQ105" s="191">
        <f t="shared" ref="DQ105:DQ110" si="615">DQ104+DP105</f>
        <v>0</v>
      </c>
      <c r="DR105" s="133"/>
      <c r="DS105" s="134"/>
      <c r="DT105" s="213">
        <f t="shared" si="461"/>
        <v>0</v>
      </c>
      <c r="DU105" s="191">
        <f t="shared" ref="DU105:DU110" si="616">DU104+DT105</f>
        <v>0</v>
      </c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</row>
    <row r="106" spans="2:215" s="138" customFormat="1" ht="16.5" thickBot="1" x14ac:dyDescent="0.3">
      <c r="B106" s="132">
        <f t="shared" si="428"/>
        <v>4</v>
      </c>
      <c r="C106" s="132">
        <f t="shared" si="429"/>
        <v>15</v>
      </c>
      <c r="D106" s="132">
        <f t="shared" si="430"/>
        <v>4</v>
      </c>
      <c r="E106" s="212">
        <f t="shared" si="431"/>
        <v>43566</v>
      </c>
      <c r="F106" s="133"/>
      <c r="G106" s="134"/>
      <c r="H106" s="213">
        <f t="shared" si="432"/>
        <v>0</v>
      </c>
      <c r="I106" s="191">
        <f t="shared" si="587"/>
        <v>0</v>
      </c>
      <c r="J106" s="133"/>
      <c r="K106" s="134"/>
      <c r="L106" s="213">
        <f t="shared" si="433"/>
        <v>0</v>
      </c>
      <c r="M106" s="191">
        <f t="shared" si="588"/>
        <v>0</v>
      </c>
      <c r="N106" s="133"/>
      <c r="O106" s="134"/>
      <c r="P106" s="213">
        <f t="shared" si="434"/>
        <v>0</v>
      </c>
      <c r="Q106" s="191">
        <f t="shared" si="589"/>
        <v>0</v>
      </c>
      <c r="R106" s="133"/>
      <c r="S106" s="134"/>
      <c r="T106" s="213">
        <f t="shared" si="435"/>
        <v>0</v>
      </c>
      <c r="U106" s="191">
        <f t="shared" si="590"/>
        <v>0</v>
      </c>
      <c r="V106" s="133"/>
      <c r="W106" s="134"/>
      <c r="X106" s="213">
        <f t="shared" si="436"/>
        <v>0</v>
      </c>
      <c r="Y106" s="191">
        <f t="shared" si="591"/>
        <v>0</v>
      </c>
      <c r="Z106" s="133"/>
      <c r="AA106" s="134"/>
      <c r="AB106" s="213">
        <f t="shared" si="437"/>
        <v>0</v>
      </c>
      <c r="AC106" s="191">
        <f t="shared" si="592"/>
        <v>0</v>
      </c>
      <c r="AD106" s="133"/>
      <c r="AE106" s="134"/>
      <c r="AF106" s="213">
        <f t="shared" si="438"/>
        <v>0</v>
      </c>
      <c r="AG106" s="191">
        <f t="shared" si="593"/>
        <v>0</v>
      </c>
      <c r="AH106" s="133"/>
      <c r="AI106" s="134"/>
      <c r="AJ106" s="213">
        <f t="shared" si="439"/>
        <v>0</v>
      </c>
      <c r="AK106" s="191">
        <f t="shared" si="594"/>
        <v>0</v>
      </c>
      <c r="AL106" s="133"/>
      <c r="AM106" s="134"/>
      <c r="AN106" s="213">
        <f t="shared" si="440"/>
        <v>0</v>
      </c>
      <c r="AO106" s="191">
        <f t="shared" si="595"/>
        <v>0</v>
      </c>
      <c r="AP106" s="133"/>
      <c r="AQ106" s="134"/>
      <c r="AR106" s="213">
        <f t="shared" si="441"/>
        <v>0</v>
      </c>
      <c r="AS106" s="191">
        <f t="shared" si="596"/>
        <v>0</v>
      </c>
      <c r="AT106" s="133"/>
      <c r="AU106" s="134"/>
      <c r="AV106" s="213">
        <f t="shared" si="442"/>
        <v>0</v>
      </c>
      <c r="AW106" s="191">
        <f t="shared" si="597"/>
        <v>0</v>
      </c>
      <c r="AX106" s="133"/>
      <c r="AY106" s="134"/>
      <c r="AZ106" s="213">
        <f t="shared" si="443"/>
        <v>0</v>
      </c>
      <c r="BA106" s="191">
        <f t="shared" si="598"/>
        <v>0</v>
      </c>
      <c r="BB106" s="133"/>
      <c r="BC106" s="134"/>
      <c r="BD106" s="213">
        <f t="shared" si="444"/>
        <v>0</v>
      </c>
      <c r="BE106" s="191">
        <f t="shared" si="599"/>
        <v>0</v>
      </c>
      <c r="BF106" s="133"/>
      <c r="BG106" s="134"/>
      <c r="BH106" s="213">
        <f t="shared" si="445"/>
        <v>0</v>
      </c>
      <c r="BI106" s="191">
        <f t="shared" si="600"/>
        <v>0</v>
      </c>
      <c r="BJ106" s="133"/>
      <c r="BK106" s="134"/>
      <c r="BL106" s="213">
        <f t="shared" si="446"/>
        <v>0</v>
      </c>
      <c r="BM106" s="191">
        <f t="shared" si="601"/>
        <v>0</v>
      </c>
      <c r="BN106" s="133"/>
      <c r="BO106" s="134"/>
      <c r="BP106" s="213">
        <f t="shared" si="447"/>
        <v>0</v>
      </c>
      <c r="BQ106" s="191">
        <f t="shared" si="602"/>
        <v>0</v>
      </c>
      <c r="BR106" s="133"/>
      <c r="BS106" s="134"/>
      <c r="BT106" s="213">
        <f t="shared" si="448"/>
        <v>0</v>
      </c>
      <c r="BU106" s="191">
        <f t="shared" si="603"/>
        <v>0</v>
      </c>
      <c r="BV106" s="133"/>
      <c r="BW106" s="134"/>
      <c r="BX106" s="213">
        <f t="shared" si="449"/>
        <v>0</v>
      </c>
      <c r="BY106" s="191">
        <f t="shared" si="604"/>
        <v>0</v>
      </c>
      <c r="BZ106" s="133"/>
      <c r="CA106" s="134"/>
      <c r="CB106" s="213">
        <f t="shared" si="450"/>
        <v>0</v>
      </c>
      <c r="CC106" s="191">
        <f t="shared" si="605"/>
        <v>0</v>
      </c>
      <c r="CD106" s="133"/>
      <c r="CE106" s="134"/>
      <c r="CF106" s="213">
        <f t="shared" si="451"/>
        <v>0</v>
      </c>
      <c r="CG106" s="191">
        <f t="shared" si="606"/>
        <v>0</v>
      </c>
      <c r="CH106" s="133"/>
      <c r="CI106" s="134"/>
      <c r="CJ106" s="213">
        <f t="shared" si="452"/>
        <v>0</v>
      </c>
      <c r="CK106" s="191">
        <f t="shared" si="607"/>
        <v>0</v>
      </c>
      <c r="CL106" s="133"/>
      <c r="CM106" s="134"/>
      <c r="CN106" s="213">
        <f t="shared" si="453"/>
        <v>0</v>
      </c>
      <c r="CO106" s="191">
        <f t="shared" si="608"/>
        <v>0</v>
      </c>
      <c r="CP106" s="133"/>
      <c r="CQ106" s="134"/>
      <c r="CR106" s="213">
        <f t="shared" si="454"/>
        <v>0</v>
      </c>
      <c r="CS106" s="191">
        <f t="shared" si="609"/>
        <v>0</v>
      </c>
      <c r="CT106" s="133"/>
      <c r="CU106" s="134"/>
      <c r="CV106" s="213">
        <f t="shared" si="455"/>
        <v>0</v>
      </c>
      <c r="CW106" s="191">
        <f t="shared" si="610"/>
        <v>0</v>
      </c>
      <c r="CX106" s="133"/>
      <c r="CY106" s="134"/>
      <c r="CZ106" s="213">
        <f t="shared" si="456"/>
        <v>0</v>
      </c>
      <c r="DA106" s="191">
        <f t="shared" si="611"/>
        <v>0</v>
      </c>
      <c r="DB106" s="133"/>
      <c r="DC106" s="134"/>
      <c r="DD106" s="213">
        <f t="shared" si="457"/>
        <v>0</v>
      </c>
      <c r="DE106" s="191">
        <f t="shared" si="612"/>
        <v>0</v>
      </c>
      <c r="DF106" s="133"/>
      <c r="DG106" s="134"/>
      <c r="DH106" s="213">
        <f t="shared" si="458"/>
        <v>0</v>
      </c>
      <c r="DI106" s="191">
        <f t="shared" si="613"/>
        <v>0</v>
      </c>
      <c r="DJ106" s="133"/>
      <c r="DK106" s="134"/>
      <c r="DL106" s="213">
        <f t="shared" si="459"/>
        <v>0</v>
      </c>
      <c r="DM106" s="191">
        <f t="shared" si="614"/>
        <v>0</v>
      </c>
      <c r="DN106" s="133"/>
      <c r="DO106" s="134"/>
      <c r="DP106" s="213">
        <f t="shared" si="460"/>
        <v>0</v>
      </c>
      <c r="DQ106" s="191">
        <f t="shared" si="615"/>
        <v>0</v>
      </c>
      <c r="DR106" s="133"/>
      <c r="DS106" s="134"/>
      <c r="DT106" s="213">
        <f t="shared" si="461"/>
        <v>0</v>
      </c>
      <c r="DU106" s="191">
        <f t="shared" si="616"/>
        <v>0</v>
      </c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</row>
    <row r="107" spans="2:215" s="138" customFormat="1" ht="16.5" thickBot="1" x14ac:dyDescent="0.3">
      <c r="B107" s="132">
        <f t="shared" si="428"/>
        <v>5</v>
      </c>
      <c r="C107" s="132">
        <f t="shared" si="429"/>
        <v>15</v>
      </c>
      <c r="D107" s="132">
        <f t="shared" si="430"/>
        <v>4</v>
      </c>
      <c r="E107" s="212">
        <f t="shared" si="431"/>
        <v>43567</v>
      </c>
      <c r="F107" s="133"/>
      <c r="G107" s="134"/>
      <c r="H107" s="213">
        <f t="shared" si="432"/>
        <v>0</v>
      </c>
      <c r="I107" s="191">
        <f t="shared" si="587"/>
        <v>0</v>
      </c>
      <c r="J107" s="133"/>
      <c r="K107" s="134"/>
      <c r="L107" s="213">
        <f t="shared" si="433"/>
        <v>0</v>
      </c>
      <c r="M107" s="191">
        <f t="shared" si="588"/>
        <v>0</v>
      </c>
      <c r="N107" s="133"/>
      <c r="O107" s="134"/>
      <c r="P107" s="213">
        <f t="shared" si="434"/>
        <v>0</v>
      </c>
      <c r="Q107" s="191">
        <f t="shared" si="589"/>
        <v>0</v>
      </c>
      <c r="R107" s="133"/>
      <c r="S107" s="134"/>
      <c r="T107" s="213">
        <f t="shared" si="435"/>
        <v>0</v>
      </c>
      <c r="U107" s="191">
        <f t="shared" si="590"/>
        <v>0</v>
      </c>
      <c r="V107" s="133"/>
      <c r="W107" s="134"/>
      <c r="X107" s="213">
        <f t="shared" si="436"/>
        <v>0</v>
      </c>
      <c r="Y107" s="191">
        <f t="shared" si="591"/>
        <v>0</v>
      </c>
      <c r="Z107" s="133"/>
      <c r="AA107" s="134"/>
      <c r="AB107" s="213">
        <f t="shared" si="437"/>
        <v>0</v>
      </c>
      <c r="AC107" s="191">
        <f t="shared" si="592"/>
        <v>0</v>
      </c>
      <c r="AD107" s="133"/>
      <c r="AE107" s="134"/>
      <c r="AF107" s="213">
        <f t="shared" si="438"/>
        <v>0</v>
      </c>
      <c r="AG107" s="191">
        <f t="shared" si="593"/>
        <v>0</v>
      </c>
      <c r="AH107" s="133"/>
      <c r="AI107" s="134"/>
      <c r="AJ107" s="213">
        <f t="shared" si="439"/>
        <v>0</v>
      </c>
      <c r="AK107" s="191">
        <f t="shared" si="594"/>
        <v>0</v>
      </c>
      <c r="AL107" s="133"/>
      <c r="AM107" s="134"/>
      <c r="AN107" s="213">
        <f t="shared" si="440"/>
        <v>0</v>
      </c>
      <c r="AO107" s="191">
        <f t="shared" si="595"/>
        <v>0</v>
      </c>
      <c r="AP107" s="133"/>
      <c r="AQ107" s="134"/>
      <c r="AR107" s="213">
        <f t="shared" si="441"/>
        <v>0</v>
      </c>
      <c r="AS107" s="191">
        <f t="shared" si="596"/>
        <v>0</v>
      </c>
      <c r="AT107" s="133"/>
      <c r="AU107" s="134"/>
      <c r="AV107" s="213">
        <f t="shared" si="442"/>
        <v>0</v>
      </c>
      <c r="AW107" s="191">
        <f t="shared" si="597"/>
        <v>0</v>
      </c>
      <c r="AX107" s="133"/>
      <c r="AY107" s="134"/>
      <c r="AZ107" s="213">
        <f t="shared" si="443"/>
        <v>0</v>
      </c>
      <c r="BA107" s="191">
        <f t="shared" si="598"/>
        <v>0</v>
      </c>
      <c r="BB107" s="133"/>
      <c r="BC107" s="134"/>
      <c r="BD107" s="213">
        <f t="shared" si="444"/>
        <v>0</v>
      </c>
      <c r="BE107" s="191">
        <f t="shared" si="599"/>
        <v>0</v>
      </c>
      <c r="BF107" s="133"/>
      <c r="BG107" s="134"/>
      <c r="BH107" s="213">
        <f t="shared" si="445"/>
        <v>0</v>
      </c>
      <c r="BI107" s="191">
        <f t="shared" si="600"/>
        <v>0</v>
      </c>
      <c r="BJ107" s="133"/>
      <c r="BK107" s="134"/>
      <c r="BL107" s="213">
        <f t="shared" si="446"/>
        <v>0</v>
      </c>
      <c r="BM107" s="191">
        <f t="shared" si="601"/>
        <v>0</v>
      </c>
      <c r="BN107" s="133"/>
      <c r="BO107" s="134"/>
      <c r="BP107" s="213">
        <f t="shared" si="447"/>
        <v>0</v>
      </c>
      <c r="BQ107" s="191">
        <f t="shared" si="602"/>
        <v>0</v>
      </c>
      <c r="BR107" s="133"/>
      <c r="BS107" s="134"/>
      <c r="BT107" s="213">
        <f t="shared" si="448"/>
        <v>0</v>
      </c>
      <c r="BU107" s="191">
        <f t="shared" si="603"/>
        <v>0</v>
      </c>
      <c r="BV107" s="133"/>
      <c r="BW107" s="134"/>
      <c r="BX107" s="213">
        <f t="shared" si="449"/>
        <v>0</v>
      </c>
      <c r="BY107" s="191">
        <f t="shared" si="604"/>
        <v>0</v>
      </c>
      <c r="BZ107" s="133"/>
      <c r="CA107" s="134"/>
      <c r="CB107" s="213">
        <f t="shared" si="450"/>
        <v>0</v>
      </c>
      <c r="CC107" s="191">
        <f t="shared" si="605"/>
        <v>0</v>
      </c>
      <c r="CD107" s="133"/>
      <c r="CE107" s="134"/>
      <c r="CF107" s="213">
        <f t="shared" si="451"/>
        <v>0</v>
      </c>
      <c r="CG107" s="191">
        <f t="shared" si="606"/>
        <v>0</v>
      </c>
      <c r="CH107" s="133"/>
      <c r="CI107" s="134"/>
      <c r="CJ107" s="213">
        <f t="shared" si="452"/>
        <v>0</v>
      </c>
      <c r="CK107" s="191">
        <f t="shared" si="607"/>
        <v>0</v>
      </c>
      <c r="CL107" s="133"/>
      <c r="CM107" s="134"/>
      <c r="CN107" s="213">
        <f t="shared" si="453"/>
        <v>0</v>
      </c>
      <c r="CO107" s="191">
        <f t="shared" si="608"/>
        <v>0</v>
      </c>
      <c r="CP107" s="133"/>
      <c r="CQ107" s="134"/>
      <c r="CR107" s="213">
        <f t="shared" si="454"/>
        <v>0</v>
      </c>
      <c r="CS107" s="191">
        <f t="shared" si="609"/>
        <v>0</v>
      </c>
      <c r="CT107" s="133"/>
      <c r="CU107" s="134"/>
      <c r="CV107" s="213">
        <f t="shared" si="455"/>
        <v>0</v>
      </c>
      <c r="CW107" s="191">
        <f t="shared" si="610"/>
        <v>0</v>
      </c>
      <c r="CX107" s="133"/>
      <c r="CY107" s="134"/>
      <c r="CZ107" s="213">
        <f t="shared" si="456"/>
        <v>0</v>
      </c>
      <c r="DA107" s="191">
        <f t="shared" si="611"/>
        <v>0</v>
      </c>
      <c r="DB107" s="133"/>
      <c r="DC107" s="134"/>
      <c r="DD107" s="213">
        <f t="shared" si="457"/>
        <v>0</v>
      </c>
      <c r="DE107" s="191">
        <f t="shared" si="612"/>
        <v>0</v>
      </c>
      <c r="DF107" s="133"/>
      <c r="DG107" s="134"/>
      <c r="DH107" s="213">
        <f t="shared" si="458"/>
        <v>0</v>
      </c>
      <c r="DI107" s="191">
        <f t="shared" si="613"/>
        <v>0</v>
      </c>
      <c r="DJ107" s="133"/>
      <c r="DK107" s="134"/>
      <c r="DL107" s="213">
        <f t="shared" si="459"/>
        <v>0</v>
      </c>
      <c r="DM107" s="191">
        <f t="shared" si="614"/>
        <v>0</v>
      </c>
      <c r="DN107" s="133"/>
      <c r="DO107" s="134"/>
      <c r="DP107" s="213">
        <f t="shared" si="460"/>
        <v>0</v>
      </c>
      <c r="DQ107" s="191">
        <f t="shared" si="615"/>
        <v>0</v>
      </c>
      <c r="DR107" s="133"/>
      <c r="DS107" s="134"/>
      <c r="DT107" s="213">
        <f t="shared" si="461"/>
        <v>0</v>
      </c>
      <c r="DU107" s="191">
        <f t="shared" si="616"/>
        <v>0</v>
      </c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</row>
    <row r="108" spans="2:215" s="138" customFormat="1" ht="16.5" thickBot="1" x14ac:dyDescent="0.3">
      <c r="B108" s="132">
        <f t="shared" si="428"/>
        <v>6</v>
      </c>
      <c r="C108" s="132">
        <f t="shared" si="429"/>
        <v>15</v>
      </c>
      <c r="D108" s="132">
        <f t="shared" si="430"/>
        <v>4</v>
      </c>
      <c r="E108" s="212">
        <f t="shared" si="431"/>
        <v>43568</v>
      </c>
      <c r="F108" s="133"/>
      <c r="G108" s="134"/>
      <c r="H108" s="213">
        <f t="shared" si="432"/>
        <v>0</v>
      </c>
      <c r="I108" s="191">
        <f t="shared" si="587"/>
        <v>0</v>
      </c>
      <c r="J108" s="133"/>
      <c r="K108" s="134"/>
      <c r="L108" s="213">
        <f t="shared" si="433"/>
        <v>0</v>
      </c>
      <c r="M108" s="191">
        <f t="shared" si="588"/>
        <v>0</v>
      </c>
      <c r="N108" s="133"/>
      <c r="O108" s="134"/>
      <c r="P108" s="213">
        <f t="shared" si="434"/>
        <v>0</v>
      </c>
      <c r="Q108" s="191">
        <f t="shared" si="589"/>
        <v>0</v>
      </c>
      <c r="R108" s="133"/>
      <c r="S108" s="134"/>
      <c r="T108" s="213">
        <f t="shared" si="435"/>
        <v>0</v>
      </c>
      <c r="U108" s="191">
        <f t="shared" si="590"/>
        <v>0</v>
      </c>
      <c r="V108" s="133"/>
      <c r="W108" s="134"/>
      <c r="X108" s="213">
        <f t="shared" si="436"/>
        <v>0</v>
      </c>
      <c r="Y108" s="191">
        <f t="shared" si="591"/>
        <v>0</v>
      </c>
      <c r="Z108" s="133"/>
      <c r="AA108" s="134"/>
      <c r="AB108" s="213">
        <f t="shared" si="437"/>
        <v>0</v>
      </c>
      <c r="AC108" s="191">
        <f t="shared" si="592"/>
        <v>0</v>
      </c>
      <c r="AD108" s="133"/>
      <c r="AE108" s="134"/>
      <c r="AF108" s="213">
        <f t="shared" si="438"/>
        <v>0</v>
      </c>
      <c r="AG108" s="191">
        <f t="shared" si="593"/>
        <v>0</v>
      </c>
      <c r="AH108" s="133"/>
      <c r="AI108" s="134"/>
      <c r="AJ108" s="213">
        <f t="shared" si="439"/>
        <v>0</v>
      </c>
      <c r="AK108" s="191">
        <f t="shared" si="594"/>
        <v>0</v>
      </c>
      <c r="AL108" s="133"/>
      <c r="AM108" s="134"/>
      <c r="AN108" s="213">
        <f t="shared" si="440"/>
        <v>0</v>
      </c>
      <c r="AO108" s="191">
        <f t="shared" si="595"/>
        <v>0</v>
      </c>
      <c r="AP108" s="133"/>
      <c r="AQ108" s="134"/>
      <c r="AR108" s="213">
        <f t="shared" si="441"/>
        <v>0</v>
      </c>
      <c r="AS108" s="191">
        <f t="shared" si="596"/>
        <v>0</v>
      </c>
      <c r="AT108" s="133"/>
      <c r="AU108" s="134"/>
      <c r="AV108" s="213">
        <f t="shared" si="442"/>
        <v>0</v>
      </c>
      <c r="AW108" s="191">
        <f t="shared" si="597"/>
        <v>0</v>
      </c>
      <c r="AX108" s="133"/>
      <c r="AY108" s="134"/>
      <c r="AZ108" s="213">
        <f t="shared" si="443"/>
        <v>0</v>
      </c>
      <c r="BA108" s="191">
        <f t="shared" si="598"/>
        <v>0</v>
      </c>
      <c r="BB108" s="133"/>
      <c r="BC108" s="134"/>
      <c r="BD108" s="213">
        <f t="shared" si="444"/>
        <v>0</v>
      </c>
      <c r="BE108" s="191">
        <f t="shared" si="599"/>
        <v>0</v>
      </c>
      <c r="BF108" s="133"/>
      <c r="BG108" s="134"/>
      <c r="BH108" s="213">
        <f t="shared" si="445"/>
        <v>0</v>
      </c>
      <c r="BI108" s="191">
        <f t="shared" si="600"/>
        <v>0</v>
      </c>
      <c r="BJ108" s="133"/>
      <c r="BK108" s="134"/>
      <c r="BL108" s="213">
        <f t="shared" si="446"/>
        <v>0</v>
      </c>
      <c r="BM108" s="191">
        <f t="shared" si="601"/>
        <v>0</v>
      </c>
      <c r="BN108" s="133"/>
      <c r="BO108" s="134"/>
      <c r="BP108" s="213">
        <f t="shared" si="447"/>
        <v>0</v>
      </c>
      <c r="BQ108" s="191">
        <f t="shared" si="602"/>
        <v>0</v>
      </c>
      <c r="BR108" s="133"/>
      <c r="BS108" s="134"/>
      <c r="BT108" s="213">
        <f t="shared" si="448"/>
        <v>0</v>
      </c>
      <c r="BU108" s="191">
        <f t="shared" si="603"/>
        <v>0</v>
      </c>
      <c r="BV108" s="133"/>
      <c r="BW108" s="134"/>
      <c r="BX108" s="213">
        <f t="shared" si="449"/>
        <v>0</v>
      </c>
      <c r="BY108" s="191">
        <f t="shared" si="604"/>
        <v>0</v>
      </c>
      <c r="BZ108" s="133"/>
      <c r="CA108" s="134"/>
      <c r="CB108" s="213">
        <f t="shared" si="450"/>
        <v>0</v>
      </c>
      <c r="CC108" s="191">
        <f t="shared" si="605"/>
        <v>0</v>
      </c>
      <c r="CD108" s="133"/>
      <c r="CE108" s="134"/>
      <c r="CF108" s="213">
        <f t="shared" si="451"/>
        <v>0</v>
      </c>
      <c r="CG108" s="191">
        <f t="shared" si="606"/>
        <v>0</v>
      </c>
      <c r="CH108" s="133"/>
      <c r="CI108" s="134"/>
      <c r="CJ108" s="213">
        <f t="shared" si="452"/>
        <v>0</v>
      </c>
      <c r="CK108" s="191">
        <f t="shared" si="607"/>
        <v>0</v>
      </c>
      <c r="CL108" s="133"/>
      <c r="CM108" s="134"/>
      <c r="CN108" s="213">
        <f t="shared" si="453"/>
        <v>0</v>
      </c>
      <c r="CO108" s="191">
        <f t="shared" si="608"/>
        <v>0</v>
      </c>
      <c r="CP108" s="133"/>
      <c r="CQ108" s="134"/>
      <c r="CR108" s="213">
        <f t="shared" si="454"/>
        <v>0</v>
      </c>
      <c r="CS108" s="191">
        <f t="shared" si="609"/>
        <v>0</v>
      </c>
      <c r="CT108" s="133"/>
      <c r="CU108" s="134"/>
      <c r="CV108" s="213">
        <f t="shared" si="455"/>
        <v>0</v>
      </c>
      <c r="CW108" s="191">
        <f t="shared" si="610"/>
        <v>0</v>
      </c>
      <c r="CX108" s="133"/>
      <c r="CY108" s="134"/>
      <c r="CZ108" s="213">
        <f t="shared" si="456"/>
        <v>0</v>
      </c>
      <c r="DA108" s="191">
        <f t="shared" si="611"/>
        <v>0</v>
      </c>
      <c r="DB108" s="133"/>
      <c r="DC108" s="134"/>
      <c r="DD108" s="213">
        <f t="shared" si="457"/>
        <v>0</v>
      </c>
      <c r="DE108" s="191">
        <f t="shared" si="612"/>
        <v>0</v>
      </c>
      <c r="DF108" s="133"/>
      <c r="DG108" s="134"/>
      <c r="DH108" s="213">
        <f t="shared" si="458"/>
        <v>0</v>
      </c>
      <c r="DI108" s="191">
        <f t="shared" si="613"/>
        <v>0</v>
      </c>
      <c r="DJ108" s="133"/>
      <c r="DK108" s="134"/>
      <c r="DL108" s="213">
        <f t="shared" si="459"/>
        <v>0</v>
      </c>
      <c r="DM108" s="191">
        <f t="shared" si="614"/>
        <v>0</v>
      </c>
      <c r="DN108" s="133"/>
      <c r="DO108" s="134"/>
      <c r="DP108" s="213">
        <f t="shared" si="460"/>
        <v>0</v>
      </c>
      <c r="DQ108" s="191">
        <f t="shared" si="615"/>
        <v>0</v>
      </c>
      <c r="DR108" s="133"/>
      <c r="DS108" s="134"/>
      <c r="DT108" s="213">
        <f t="shared" si="461"/>
        <v>0</v>
      </c>
      <c r="DU108" s="191">
        <f t="shared" si="616"/>
        <v>0</v>
      </c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</row>
    <row r="109" spans="2:215" s="138" customFormat="1" ht="16.5" thickBot="1" x14ac:dyDescent="0.3">
      <c r="B109" s="132">
        <f t="shared" si="428"/>
        <v>7</v>
      </c>
      <c r="C109" s="132">
        <f t="shared" si="429"/>
        <v>15</v>
      </c>
      <c r="D109" s="132">
        <f t="shared" si="430"/>
        <v>4</v>
      </c>
      <c r="E109" s="212">
        <f t="shared" si="431"/>
        <v>43569</v>
      </c>
      <c r="F109" s="133"/>
      <c r="G109" s="134"/>
      <c r="H109" s="213">
        <f t="shared" si="432"/>
        <v>0</v>
      </c>
      <c r="I109" s="191">
        <f t="shared" si="587"/>
        <v>0</v>
      </c>
      <c r="J109" s="133"/>
      <c r="K109" s="134"/>
      <c r="L109" s="213">
        <f t="shared" si="433"/>
        <v>0</v>
      </c>
      <c r="M109" s="191">
        <f t="shared" si="588"/>
        <v>0</v>
      </c>
      <c r="N109" s="133"/>
      <c r="O109" s="134"/>
      <c r="P109" s="213">
        <f t="shared" si="434"/>
        <v>0</v>
      </c>
      <c r="Q109" s="191">
        <f t="shared" si="589"/>
        <v>0</v>
      </c>
      <c r="R109" s="133"/>
      <c r="S109" s="134"/>
      <c r="T109" s="213">
        <f t="shared" si="435"/>
        <v>0</v>
      </c>
      <c r="U109" s="191">
        <f t="shared" si="590"/>
        <v>0</v>
      </c>
      <c r="V109" s="133"/>
      <c r="W109" s="134"/>
      <c r="X109" s="213">
        <f t="shared" si="436"/>
        <v>0</v>
      </c>
      <c r="Y109" s="191">
        <f t="shared" si="591"/>
        <v>0</v>
      </c>
      <c r="Z109" s="133"/>
      <c r="AA109" s="134"/>
      <c r="AB109" s="213">
        <f t="shared" si="437"/>
        <v>0</v>
      </c>
      <c r="AC109" s="191">
        <f t="shared" si="592"/>
        <v>0</v>
      </c>
      <c r="AD109" s="133"/>
      <c r="AE109" s="134"/>
      <c r="AF109" s="213">
        <f t="shared" si="438"/>
        <v>0</v>
      </c>
      <c r="AG109" s="191">
        <f t="shared" si="593"/>
        <v>0</v>
      </c>
      <c r="AH109" s="133"/>
      <c r="AI109" s="134"/>
      <c r="AJ109" s="213">
        <f t="shared" si="439"/>
        <v>0</v>
      </c>
      <c r="AK109" s="191">
        <f t="shared" si="594"/>
        <v>0</v>
      </c>
      <c r="AL109" s="133"/>
      <c r="AM109" s="134"/>
      <c r="AN109" s="213">
        <f t="shared" si="440"/>
        <v>0</v>
      </c>
      <c r="AO109" s="191">
        <f t="shared" si="595"/>
        <v>0</v>
      </c>
      <c r="AP109" s="133"/>
      <c r="AQ109" s="134"/>
      <c r="AR109" s="213">
        <f t="shared" si="441"/>
        <v>0</v>
      </c>
      <c r="AS109" s="191">
        <f t="shared" si="596"/>
        <v>0</v>
      </c>
      <c r="AT109" s="133"/>
      <c r="AU109" s="134"/>
      <c r="AV109" s="213">
        <f t="shared" si="442"/>
        <v>0</v>
      </c>
      <c r="AW109" s="191">
        <f t="shared" si="597"/>
        <v>0</v>
      </c>
      <c r="AX109" s="133"/>
      <c r="AY109" s="134"/>
      <c r="AZ109" s="213">
        <f t="shared" si="443"/>
        <v>0</v>
      </c>
      <c r="BA109" s="191">
        <f t="shared" si="598"/>
        <v>0</v>
      </c>
      <c r="BB109" s="133"/>
      <c r="BC109" s="134"/>
      <c r="BD109" s="213">
        <f t="shared" si="444"/>
        <v>0</v>
      </c>
      <c r="BE109" s="191">
        <f t="shared" si="599"/>
        <v>0</v>
      </c>
      <c r="BF109" s="133"/>
      <c r="BG109" s="134"/>
      <c r="BH109" s="213">
        <f t="shared" si="445"/>
        <v>0</v>
      </c>
      <c r="BI109" s="191">
        <f t="shared" si="600"/>
        <v>0</v>
      </c>
      <c r="BJ109" s="133"/>
      <c r="BK109" s="134"/>
      <c r="BL109" s="213">
        <f t="shared" si="446"/>
        <v>0</v>
      </c>
      <c r="BM109" s="191">
        <f t="shared" si="601"/>
        <v>0</v>
      </c>
      <c r="BN109" s="133"/>
      <c r="BO109" s="134"/>
      <c r="BP109" s="213">
        <f t="shared" si="447"/>
        <v>0</v>
      </c>
      <c r="BQ109" s="191">
        <f t="shared" si="602"/>
        <v>0</v>
      </c>
      <c r="BR109" s="133"/>
      <c r="BS109" s="134"/>
      <c r="BT109" s="213">
        <f t="shared" si="448"/>
        <v>0</v>
      </c>
      <c r="BU109" s="191">
        <f t="shared" si="603"/>
        <v>0</v>
      </c>
      <c r="BV109" s="133"/>
      <c r="BW109" s="134"/>
      <c r="BX109" s="213">
        <f t="shared" si="449"/>
        <v>0</v>
      </c>
      <c r="BY109" s="191">
        <f t="shared" si="604"/>
        <v>0</v>
      </c>
      <c r="BZ109" s="133"/>
      <c r="CA109" s="134"/>
      <c r="CB109" s="213">
        <f t="shared" si="450"/>
        <v>0</v>
      </c>
      <c r="CC109" s="191">
        <f t="shared" si="605"/>
        <v>0</v>
      </c>
      <c r="CD109" s="133"/>
      <c r="CE109" s="134"/>
      <c r="CF109" s="213">
        <f t="shared" si="451"/>
        <v>0</v>
      </c>
      <c r="CG109" s="191">
        <f t="shared" si="606"/>
        <v>0</v>
      </c>
      <c r="CH109" s="133"/>
      <c r="CI109" s="134"/>
      <c r="CJ109" s="213">
        <f t="shared" si="452"/>
        <v>0</v>
      </c>
      <c r="CK109" s="191">
        <f t="shared" si="607"/>
        <v>0</v>
      </c>
      <c r="CL109" s="133"/>
      <c r="CM109" s="134"/>
      <c r="CN109" s="213">
        <f t="shared" si="453"/>
        <v>0</v>
      </c>
      <c r="CO109" s="191">
        <f t="shared" si="608"/>
        <v>0</v>
      </c>
      <c r="CP109" s="133"/>
      <c r="CQ109" s="134"/>
      <c r="CR109" s="213">
        <f t="shared" si="454"/>
        <v>0</v>
      </c>
      <c r="CS109" s="191">
        <f t="shared" si="609"/>
        <v>0</v>
      </c>
      <c r="CT109" s="133"/>
      <c r="CU109" s="134"/>
      <c r="CV109" s="213">
        <f t="shared" si="455"/>
        <v>0</v>
      </c>
      <c r="CW109" s="191">
        <f t="shared" si="610"/>
        <v>0</v>
      </c>
      <c r="CX109" s="133"/>
      <c r="CY109" s="134"/>
      <c r="CZ109" s="213">
        <f t="shared" si="456"/>
        <v>0</v>
      </c>
      <c r="DA109" s="191">
        <f t="shared" si="611"/>
        <v>0</v>
      </c>
      <c r="DB109" s="133"/>
      <c r="DC109" s="134"/>
      <c r="DD109" s="213">
        <f t="shared" si="457"/>
        <v>0</v>
      </c>
      <c r="DE109" s="191">
        <f t="shared" si="612"/>
        <v>0</v>
      </c>
      <c r="DF109" s="133"/>
      <c r="DG109" s="134"/>
      <c r="DH109" s="213">
        <f t="shared" si="458"/>
        <v>0</v>
      </c>
      <c r="DI109" s="191">
        <f t="shared" si="613"/>
        <v>0</v>
      </c>
      <c r="DJ109" s="133"/>
      <c r="DK109" s="134"/>
      <c r="DL109" s="213">
        <f t="shared" si="459"/>
        <v>0</v>
      </c>
      <c r="DM109" s="191">
        <f t="shared" si="614"/>
        <v>0</v>
      </c>
      <c r="DN109" s="133"/>
      <c r="DO109" s="134"/>
      <c r="DP109" s="213">
        <f t="shared" si="460"/>
        <v>0</v>
      </c>
      <c r="DQ109" s="191">
        <f t="shared" si="615"/>
        <v>0</v>
      </c>
      <c r="DR109" s="133"/>
      <c r="DS109" s="134"/>
      <c r="DT109" s="213">
        <f t="shared" si="461"/>
        <v>0</v>
      </c>
      <c r="DU109" s="191">
        <f t="shared" si="616"/>
        <v>0</v>
      </c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</row>
    <row r="110" spans="2:215" s="138" customFormat="1" ht="16.5" thickBot="1" x14ac:dyDescent="0.3">
      <c r="B110" s="132">
        <f t="shared" si="428"/>
        <v>1</v>
      </c>
      <c r="C110" s="132">
        <f t="shared" si="429"/>
        <v>16</v>
      </c>
      <c r="D110" s="132">
        <f t="shared" si="430"/>
        <v>4</v>
      </c>
      <c r="E110" s="212">
        <f t="shared" si="431"/>
        <v>43570</v>
      </c>
      <c r="F110" s="133"/>
      <c r="G110" s="134"/>
      <c r="H110" s="213">
        <f t="shared" si="432"/>
        <v>0</v>
      </c>
      <c r="I110" s="191">
        <f t="shared" si="587"/>
        <v>0</v>
      </c>
      <c r="J110" s="133"/>
      <c r="K110" s="134"/>
      <c r="L110" s="213">
        <f t="shared" si="433"/>
        <v>0</v>
      </c>
      <c r="M110" s="191">
        <f t="shared" si="588"/>
        <v>0</v>
      </c>
      <c r="N110" s="133"/>
      <c r="O110" s="134"/>
      <c r="P110" s="213">
        <f t="shared" si="434"/>
        <v>0</v>
      </c>
      <c r="Q110" s="191">
        <f t="shared" si="589"/>
        <v>0</v>
      </c>
      <c r="R110" s="133"/>
      <c r="S110" s="134"/>
      <c r="T110" s="213">
        <f t="shared" si="435"/>
        <v>0</v>
      </c>
      <c r="U110" s="191">
        <f t="shared" si="590"/>
        <v>0</v>
      </c>
      <c r="V110" s="133"/>
      <c r="W110" s="134"/>
      <c r="X110" s="213">
        <f t="shared" si="436"/>
        <v>0</v>
      </c>
      <c r="Y110" s="191">
        <f t="shared" si="591"/>
        <v>0</v>
      </c>
      <c r="Z110" s="133"/>
      <c r="AA110" s="134"/>
      <c r="AB110" s="213">
        <f t="shared" si="437"/>
        <v>0</v>
      </c>
      <c r="AC110" s="191">
        <f t="shared" si="592"/>
        <v>0</v>
      </c>
      <c r="AD110" s="133"/>
      <c r="AE110" s="134"/>
      <c r="AF110" s="213">
        <f t="shared" si="438"/>
        <v>0</v>
      </c>
      <c r="AG110" s="191">
        <f t="shared" si="593"/>
        <v>0</v>
      </c>
      <c r="AH110" s="133"/>
      <c r="AI110" s="134"/>
      <c r="AJ110" s="213">
        <f t="shared" si="439"/>
        <v>0</v>
      </c>
      <c r="AK110" s="191">
        <f t="shared" si="594"/>
        <v>0</v>
      </c>
      <c r="AL110" s="133"/>
      <c r="AM110" s="134"/>
      <c r="AN110" s="213">
        <f t="shared" si="440"/>
        <v>0</v>
      </c>
      <c r="AO110" s="191">
        <f t="shared" si="595"/>
        <v>0</v>
      </c>
      <c r="AP110" s="133"/>
      <c r="AQ110" s="134"/>
      <c r="AR110" s="213">
        <f t="shared" si="441"/>
        <v>0</v>
      </c>
      <c r="AS110" s="191">
        <f t="shared" si="596"/>
        <v>0</v>
      </c>
      <c r="AT110" s="133"/>
      <c r="AU110" s="134"/>
      <c r="AV110" s="213">
        <f t="shared" si="442"/>
        <v>0</v>
      </c>
      <c r="AW110" s="191">
        <f t="shared" si="597"/>
        <v>0</v>
      </c>
      <c r="AX110" s="133"/>
      <c r="AY110" s="134"/>
      <c r="AZ110" s="213">
        <f t="shared" si="443"/>
        <v>0</v>
      </c>
      <c r="BA110" s="191">
        <f t="shared" si="598"/>
        <v>0</v>
      </c>
      <c r="BB110" s="133"/>
      <c r="BC110" s="134"/>
      <c r="BD110" s="213">
        <f t="shared" si="444"/>
        <v>0</v>
      </c>
      <c r="BE110" s="191">
        <f t="shared" si="599"/>
        <v>0</v>
      </c>
      <c r="BF110" s="133"/>
      <c r="BG110" s="134"/>
      <c r="BH110" s="213">
        <f t="shared" si="445"/>
        <v>0</v>
      </c>
      <c r="BI110" s="191">
        <f t="shared" si="600"/>
        <v>0</v>
      </c>
      <c r="BJ110" s="133"/>
      <c r="BK110" s="134"/>
      <c r="BL110" s="213">
        <f t="shared" si="446"/>
        <v>0</v>
      </c>
      <c r="BM110" s="191">
        <f t="shared" si="601"/>
        <v>0</v>
      </c>
      <c r="BN110" s="133"/>
      <c r="BO110" s="134"/>
      <c r="BP110" s="213">
        <f t="shared" si="447"/>
        <v>0</v>
      </c>
      <c r="BQ110" s="191">
        <f t="shared" si="602"/>
        <v>0</v>
      </c>
      <c r="BR110" s="133"/>
      <c r="BS110" s="134"/>
      <c r="BT110" s="213">
        <f t="shared" si="448"/>
        <v>0</v>
      </c>
      <c r="BU110" s="191">
        <f t="shared" si="603"/>
        <v>0</v>
      </c>
      <c r="BV110" s="133"/>
      <c r="BW110" s="134"/>
      <c r="BX110" s="213">
        <f t="shared" si="449"/>
        <v>0</v>
      </c>
      <c r="BY110" s="191">
        <f t="shared" si="604"/>
        <v>0</v>
      </c>
      <c r="BZ110" s="133"/>
      <c r="CA110" s="134"/>
      <c r="CB110" s="213">
        <f t="shared" si="450"/>
        <v>0</v>
      </c>
      <c r="CC110" s="191">
        <f t="shared" si="605"/>
        <v>0</v>
      </c>
      <c r="CD110" s="133"/>
      <c r="CE110" s="134"/>
      <c r="CF110" s="213">
        <f t="shared" si="451"/>
        <v>0</v>
      </c>
      <c r="CG110" s="191">
        <f t="shared" si="606"/>
        <v>0</v>
      </c>
      <c r="CH110" s="133"/>
      <c r="CI110" s="134"/>
      <c r="CJ110" s="213">
        <f t="shared" si="452"/>
        <v>0</v>
      </c>
      <c r="CK110" s="191">
        <f t="shared" si="607"/>
        <v>0</v>
      </c>
      <c r="CL110" s="133"/>
      <c r="CM110" s="134"/>
      <c r="CN110" s="213">
        <f t="shared" si="453"/>
        <v>0</v>
      </c>
      <c r="CO110" s="191">
        <f t="shared" si="608"/>
        <v>0</v>
      </c>
      <c r="CP110" s="133"/>
      <c r="CQ110" s="134"/>
      <c r="CR110" s="213">
        <f t="shared" si="454"/>
        <v>0</v>
      </c>
      <c r="CS110" s="191">
        <f t="shared" si="609"/>
        <v>0</v>
      </c>
      <c r="CT110" s="133"/>
      <c r="CU110" s="134"/>
      <c r="CV110" s="213">
        <f t="shared" si="455"/>
        <v>0</v>
      </c>
      <c r="CW110" s="191">
        <f t="shared" si="610"/>
        <v>0</v>
      </c>
      <c r="CX110" s="133"/>
      <c r="CY110" s="134"/>
      <c r="CZ110" s="213">
        <f t="shared" si="456"/>
        <v>0</v>
      </c>
      <c r="DA110" s="191">
        <f t="shared" si="611"/>
        <v>0</v>
      </c>
      <c r="DB110" s="133"/>
      <c r="DC110" s="134"/>
      <c r="DD110" s="213">
        <f t="shared" si="457"/>
        <v>0</v>
      </c>
      <c r="DE110" s="191">
        <f t="shared" si="612"/>
        <v>0</v>
      </c>
      <c r="DF110" s="133"/>
      <c r="DG110" s="134"/>
      <c r="DH110" s="213">
        <f t="shared" si="458"/>
        <v>0</v>
      </c>
      <c r="DI110" s="191">
        <f t="shared" si="613"/>
        <v>0</v>
      </c>
      <c r="DJ110" s="133"/>
      <c r="DK110" s="134"/>
      <c r="DL110" s="213">
        <f t="shared" si="459"/>
        <v>0</v>
      </c>
      <c r="DM110" s="191">
        <f t="shared" si="614"/>
        <v>0</v>
      </c>
      <c r="DN110" s="133"/>
      <c r="DO110" s="134"/>
      <c r="DP110" s="213">
        <f t="shared" si="460"/>
        <v>0</v>
      </c>
      <c r="DQ110" s="191">
        <f t="shared" si="615"/>
        <v>0</v>
      </c>
      <c r="DR110" s="133"/>
      <c r="DS110" s="134"/>
      <c r="DT110" s="213">
        <f t="shared" si="461"/>
        <v>0</v>
      </c>
      <c r="DU110" s="191">
        <f t="shared" si="616"/>
        <v>0</v>
      </c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</row>
    <row r="111" spans="2:215" s="138" customFormat="1" ht="16.5" thickBot="1" x14ac:dyDescent="0.3">
      <c r="B111" s="132">
        <f t="shared" si="428"/>
        <v>2</v>
      </c>
      <c r="C111" s="132">
        <f t="shared" si="429"/>
        <v>16</v>
      </c>
      <c r="D111" s="132">
        <f t="shared" si="430"/>
        <v>4</v>
      </c>
      <c r="E111" s="212">
        <f t="shared" si="431"/>
        <v>43571</v>
      </c>
      <c r="F111" s="133"/>
      <c r="G111" s="134"/>
      <c r="H111" s="213">
        <f t="shared" si="432"/>
        <v>0</v>
      </c>
      <c r="I111" s="191">
        <f t="shared" ref="I111:I174" si="617">H111</f>
        <v>0</v>
      </c>
      <c r="J111" s="133"/>
      <c r="K111" s="134"/>
      <c r="L111" s="213">
        <f t="shared" si="433"/>
        <v>0</v>
      </c>
      <c r="M111" s="191">
        <f t="shared" ref="M111:M174" si="618">L111</f>
        <v>0</v>
      </c>
      <c r="N111" s="133"/>
      <c r="O111" s="134"/>
      <c r="P111" s="213">
        <f t="shared" si="434"/>
        <v>0</v>
      </c>
      <c r="Q111" s="191">
        <f t="shared" ref="Q111:Q174" si="619">P111</f>
        <v>0</v>
      </c>
      <c r="R111" s="133"/>
      <c r="S111" s="134"/>
      <c r="T111" s="213">
        <f t="shared" si="435"/>
        <v>0</v>
      </c>
      <c r="U111" s="191">
        <f t="shared" ref="U111:U174" si="620">T111</f>
        <v>0</v>
      </c>
      <c r="V111" s="133"/>
      <c r="W111" s="134"/>
      <c r="X111" s="213">
        <f t="shared" si="436"/>
        <v>0</v>
      </c>
      <c r="Y111" s="191">
        <f t="shared" ref="Y111:Y174" si="621">X111</f>
        <v>0</v>
      </c>
      <c r="Z111" s="133"/>
      <c r="AA111" s="134"/>
      <c r="AB111" s="213">
        <f t="shared" si="437"/>
        <v>0</v>
      </c>
      <c r="AC111" s="191">
        <f t="shared" ref="AC111:AC174" si="622">AB111</f>
        <v>0</v>
      </c>
      <c r="AD111" s="133"/>
      <c r="AE111" s="134"/>
      <c r="AF111" s="213">
        <f t="shared" si="438"/>
        <v>0</v>
      </c>
      <c r="AG111" s="191">
        <f t="shared" ref="AG111" si="623">AF111</f>
        <v>0</v>
      </c>
      <c r="AH111" s="133"/>
      <c r="AI111" s="134"/>
      <c r="AJ111" s="213">
        <f t="shared" si="439"/>
        <v>0</v>
      </c>
      <c r="AK111" s="191">
        <f t="shared" ref="AK111:AK174" si="624">AJ111</f>
        <v>0</v>
      </c>
      <c r="AL111" s="133"/>
      <c r="AM111" s="134"/>
      <c r="AN111" s="213">
        <f t="shared" si="440"/>
        <v>0</v>
      </c>
      <c r="AO111" s="191">
        <f t="shared" ref="AO111:AO174" si="625">AN111</f>
        <v>0</v>
      </c>
      <c r="AP111" s="133"/>
      <c r="AQ111" s="134"/>
      <c r="AR111" s="213">
        <f t="shared" si="441"/>
        <v>0</v>
      </c>
      <c r="AS111" s="191">
        <f t="shared" ref="AS111:AS174" si="626">AR111</f>
        <v>0</v>
      </c>
      <c r="AT111" s="133"/>
      <c r="AU111" s="134"/>
      <c r="AV111" s="213">
        <f t="shared" si="442"/>
        <v>0</v>
      </c>
      <c r="AW111" s="191">
        <f t="shared" ref="AW111:AW174" si="627">AV111</f>
        <v>0</v>
      </c>
      <c r="AX111" s="133"/>
      <c r="AY111" s="134"/>
      <c r="AZ111" s="213">
        <f t="shared" si="443"/>
        <v>0</v>
      </c>
      <c r="BA111" s="191">
        <f t="shared" ref="BA111:BA174" si="628">AZ111</f>
        <v>0</v>
      </c>
      <c r="BB111" s="133"/>
      <c r="BC111" s="134"/>
      <c r="BD111" s="213">
        <f t="shared" si="444"/>
        <v>0</v>
      </c>
      <c r="BE111" s="191">
        <f t="shared" ref="BE111:BE174" si="629">BD111</f>
        <v>0</v>
      </c>
      <c r="BF111" s="133"/>
      <c r="BG111" s="134"/>
      <c r="BH111" s="213">
        <f t="shared" si="445"/>
        <v>0</v>
      </c>
      <c r="BI111" s="191">
        <f t="shared" ref="BI111:BI174" si="630">BH111</f>
        <v>0</v>
      </c>
      <c r="BJ111" s="133"/>
      <c r="BK111" s="134"/>
      <c r="BL111" s="213">
        <f t="shared" si="446"/>
        <v>0</v>
      </c>
      <c r="BM111" s="191">
        <f t="shared" ref="BM111:BM174" si="631">BL111</f>
        <v>0</v>
      </c>
      <c r="BN111" s="133"/>
      <c r="BO111" s="134"/>
      <c r="BP111" s="213">
        <f t="shared" si="447"/>
        <v>0</v>
      </c>
      <c r="BQ111" s="191">
        <f t="shared" ref="BQ111:BQ174" si="632">BP111</f>
        <v>0</v>
      </c>
      <c r="BR111" s="133"/>
      <c r="BS111" s="134"/>
      <c r="BT111" s="213">
        <f t="shared" si="448"/>
        <v>0</v>
      </c>
      <c r="BU111" s="191">
        <f t="shared" ref="BU111:BU174" si="633">BT111</f>
        <v>0</v>
      </c>
      <c r="BV111" s="133"/>
      <c r="BW111" s="134"/>
      <c r="BX111" s="213">
        <f t="shared" si="449"/>
        <v>0</v>
      </c>
      <c r="BY111" s="191">
        <f t="shared" ref="BY111:BY174" si="634">BX111</f>
        <v>0</v>
      </c>
      <c r="BZ111" s="133"/>
      <c r="CA111" s="134"/>
      <c r="CB111" s="213">
        <f t="shared" si="450"/>
        <v>0</v>
      </c>
      <c r="CC111" s="191">
        <f t="shared" ref="CC111:CC174" si="635">CB111</f>
        <v>0</v>
      </c>
      <c r="CD111" s="133"/>
      <c r="CE111" s="134"/>
      <c r="CF111" s="213">
        <f t="shared" si="451"/>
        <v>0</v>
      </c>
      <c r="CG111" s="191">
        <f t="shared" ref="CG111:CG174" si="636">CF111</f>
        <v>0</v>
      </c>
      <c r="CH111" s="133"/>
      <c r="CI111" s="134"/>
      <c r="CJ111" s="213">
        <f t="shared" si="452"/>
        <v>0</v>
      </c>
      <c r="CK111" s="191">
        <f t="shared" ref="CK111:CK174" si="637">CJ111</f>
        <v>0</v>
      </c>
      <c r="CL111" s="133"/>
      <c r="CM111" s="134"/>
      <c r="CN111" s="213">
        <f t="shared" si="453"/>
        <v>0</v>
      </c>
      <c r="CO111" s="191">
        <f t="shared" ref="CO111:CO174" si="638">CN111</f>
        <v>0</v>
      </c>
      <c r="CP111" s="133"/>
      <c r="CQ111" s="134"/>
      <c r="CR111" s="213">
        <f t="shared" si="454"/>
        <v>0</v>
      </c>
      <c r="CS111" s="191">
        <f t="shared" ref="CS111:CS174" si="639">CR111</f>
        <v>0</v>
      </c>
      <c r="CT111" s="133"/>
      <c r="CU111" s="134"/>
      <c r="CV111" s="213">
        <f t="shared" si="455"/>
        <v>0</v>
      </c>
      <c r="CW111" s="191">
        <f t="shared" ref="CW111:CW174" si="640">CV111</f>
        <v>0</v>
      </c>
      <c r="CX111" s="133"/>
      <c r="CY111" s="134"/>
      <c r="CZ111" s="213">
        <f t="shared" si="456"/>
        <v>0</v>
      </c>
      <c r="DA111" s="191">
        <f t="shared" ref="DA111:DA174" si="641">CZ111</f>
        <v>0</v>
      </c>
      <c r="DB111" s="133"/>
      <c r="DC111" s="134"/>
      <c r="DD111" s="213">
        <f t="shared" si="457"/>
        <v>0</v>
      </c>
      <c r="DE111" s="191">
        <f t="shared" ref="DE111:DE174" si="642">DD111</f>
        <v>0</v>
      </c>
      <c r="DF111" s="133"/>
      <c r="DG111" s="134"/>
      <c r="DH111" s="213">
        <f t="shared" si="458"/>
        <v>0</v>
      </c>
      <c r="DI111" s="191">
        <f t="shared" ref="DI111:DI174" si="643">DH111</f>
        <v>0</v>
      </c>
      <c r="DJ111" s="133"/>
      <c r="DK111" s="134"/>
      <c r="DL111" s="213">
        <f t="shared" si="459"/>
        <v>0</v>
      </c>
      <c r="DM111" s="191">
        <f t="shared" ref="DM111:DM174" si="644">DL111</f>
        <v>0</v>
      </c>
      <c r="DN111" s="133"/>
      <c r="DO111" s="134"/>
      <c r="DP111" s="213">
        <f t="shared" si="460"/>
        <v>0</v>
      </c>
      <c r="DQ111" s="191">
        <f t="shared" ref="DQ111:DQ174" si="645">DP111</f>
        <v>0</v>
      </c>
      <c r="DR111" s="133"/>
      <c r="DS111" s="134"/>
      <c r="DT111" s="213">
        <f t="shared" si="461"/>
        <v>0</v>
      </c>
      <c r="DU111" s="191">
        <f t="shared" ref="DU111:DU174" si="646">DT111</f>
        <v>0</v>
      </c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</row>
    <row r="112" spans="2:215" s="138" customFormat="1" ht="16.5" thickBot="1" x14ac:dyDescent="0.3">
      <c r="B112" s="132">
        <f t="shared" si="428"/>
        <v>3</v>
      </c>
      <c r="C112" s="132">
        <f t="shared" si="429"/>
        <v>16</v>
      </c>
      <c r="D112" s="132">
        <f t="shared" si="430"/>
        <v>4</v>
      </c>
      <c r="E112" s="212">
        <f t="shared" si="431"/>
        <v>43572</v>
      </c>
      <c r="F112" s="133"/>
      <c r="G112" s="134"/>
      <c r="H112" s="213">
        <f t="shared" si="432"/>
        <v>0</v>
      </c>
      <c r="I112" s="191">
        <f t="shared" ref="I112:I117" si="647">I111+H112</f>
        <v>0</v>
      </c>
      <c r="J112" s="133"/>
      <c r="K112" s="134"/>
      <c r="L112" s="213">
        <f t="shared" si="433"/>
        <v>0</v>
      </c>
      <c r="M112" s="191">
        <f t="shared" ref="M112:M117" si="648">M111+L112</f>
        <v>0</v>
      </c>
      <c r="N112" s="133"/>
      <c r="O112" s="134"/>
      <c r="P112" s="213">
        <f t="shared" si="434"/>
        <v>0</v>
      </c>
      <c r="Q112" s="191">
        <f t="shared" ref="Q112:Q117" si="649">Q111+P112</f>
        <v>0</v>
      </c>
      <c r="R112" s="133"/>
      <c r="S112" s="134"/>
      <c r="T112" s="213">
        <f t="shared" si="435"/>
        <v>0</v>
      </c>
      <c r="U112" s="191">
        <f t="shared" ref="U112:U117" si="650">U111+T112</f>
        <v>0</v>
      </c>
      <c r="V112" s="133"/>
      <c r="W112" s="134"/>
      <c r="X112" s="213">
        <f t="shared" si="436"/>
        <v>0</v>
      </c>
      <c r="Y112" s="191">
        <f t="shared" ref="Y112:Y117" si="651">Y111+X112</f>
        <v>0</v>
      </c>
      <c r="Z112" s="133"/>
      <c r="AA112" s="134"/>
      <c r="AB112" s="213">
        <f t="shared" si="437"/>
        <v>0</v>
      </c>
      <c r="AC112" s="191">
        <f t="shared" ref="AC112:AC117" si="652">AC111+AB112</f>
        <v>0</v>
      </c>
      <c r="AD112" s="133"/>
      <c r="AE112" s="134"/>
      <c r="AF112" s="213">
        <f t="shared" si="438"/>
        <v>0</v>
      </c>
      <c r="AG112" s="191">
        <f t="shared" ref="AG112:AG117" si="653">AG111+AF112</f>
        <v>0</v>
      </c>
      <c r="AH112" s="133"/>
      <c r="AI112" s="134"/>
      <c r="AJ112" s="213">
        <f t="shared" si="439"/>
        <v>0</v>
      </c>
      <c r="AK112" s="191">
        <f t="shared" ref="AK112:AK117" si="654">AK111+AJ112</f>
        <v>0</v>
      </c>
      <c r="AL112" s="133"/>
      <c r="AM112" s="134"/>
      <c r="AN112" s="213">
        <f t="shared" si="440"/>
        <v>0</v>
      </c>
      <c r="AO112" s="191">
        <f t="shared" ref="AO112:AO117" si="655">AO111+AN112</f>
        <v>0</v>
      </c>
      <c r="AP112" s="133"/>
      <c r="AQ112" s="134"/>
      <c r="AR112" s="213">
        <f t="shared" si="441"/>
        <v>0</v>
      </c>
      <c r="AS112" s="191">
        <f t="shared" ref="AS112:AS117" si="656">AS111+AR112</f>
        <v>0</v>
      </c>
      <c r="AT112" s="133"/>
      <c r="AU112" s="134"/>
      <c r="AV112" s="213">
        <f t="shared" si="442"/>
        <v>0</v>
      </c>
      <c r="AW112" s="191">
        <f t="shared" ref="AW112:AW117" si="657">AW111+AV112</f>
        <v>0</v>
      </c>
      <c r="AX112" s="133"/>
      <c r="AY112" s="134"/>
      <c r="AZ112" s="213">
        <f t="shared" si="443"/>
        <v>0</v>
      </c>
      <c r="BA112" s="191">
        <f t="shared" ref="BA112:BA117" si="658">BA111+AZ112</f>
        <v>0</v>
      </c>
      <c r="BB112" s="133"/>
      <c r="BC112" s="134"/>
      <c r="BD112" s="213">
        <f t="shared" si="444"/>
        <v>0</v>
      </c>
      <c r="BE112" s="191">
        <f t="shared" ref="BE112:BE117" si="659">BE111+BD112</f>
        <v>0</v>
      </c>
      <c r="BF112" s="133"/>
      <c r="BG112" s="134"/>
      <c r="BH112" s="213">
        <f t="shared" si="445"/>
        <v>0</v>
      </c>
      <c r="BI112" s="191">
        <f t="shared" ref="BI112:BI117" si="660">BI111+BH112</f>
        <v>0</v>
      </c>
      <c r="BJ112" s="133"/>
      <c r="BK112" s="134"/>
      <c r="BL112" s="213">
        <f t="shared" si="446"/>
        <v>0</v>
      </c>
      <c r="BM112" s="191">
        <f t="shared" ref="BM112:BM117" si="661">BM111+BL112</f>
        <v>0</v>
      </c>
      <c r="BN112" s="133"/>
      <c r="BO112" s="134"/>
      <c r="BP112" s="213">
        <f t="shared" si="447"/>
        <v>0</v>
      </c>
      <c r="BQ112" s="191">
        <f t="shared" ref="BQ112:BQ117" si="662">BQ111+BP112</f>
        <v>0</v>
      </c>
      <c r="BR112" s="133"/>
      <c r="BS112" s="134"/>
      <c r="BT112" s="213">
        <f t="shared" si="448"/>
        <v>0</v>
      </c>
      <c r="BU112" s="191">
        <f t="shared" ref="BU112:BU117" si="663">BU111+BT112</f>
        <v>0</v>
      </c>
      <c r="BV112" s="133"/>
      <c r="BW112" s="134"/>
      <c r="BX112" s="213">
        <f t="shared" si="449"/>
        <v>0</v>
      </c>
      <c r="BY112" s="191">
        <f t="shared" ref="BY112:BY117" si="664">BY111+BX112</f>
        <v>0</v>
      </c>
      <c r="BZ112" s="133"/>
      <c r="CA112" s="134"/>
      <c r="CB112" s="213">
        <f t="shared" si="450"/>
        <v>0</v>
      </c>
      <c r="CC112" s="191">
        <f t="shared" ref="CC112:CC117" si="665">CC111+CB112</f>
        <v>0</v>
      </c>
      <c r="CD112" s="133"/>
      <c r="CE112" s="134"/>
      <c r="CF112" s="213">
        <f t="shared" si="451"/>
        <v>0</v>
      </c>
      <c r="CG112" s="191">
        <f t="shared" ref="CG112:CG117" si="666">CG111+CF112</f>
        <v>0</v>
      </c>
      <c r="CH112" s="133"/>
      <c r="CI112" s="134"/>
      <c r="CJ112" s="213">
        <f t="shared" si="452"/>
        <v>0</v>
      </c>
      <c r="CK112" s="191">
        <f t="shared" ref="CK112:CK117" si="667">CK111+CJ112</f>
        <v>0</v>
      </c>
      <c r="CL112" s="133"/>
      <c r="CM112" s="134"/>
      <c r="CN112" s="213">
        <f t="shared" si="453"/>
        <v>0</v>
      </c>
      <c r="CO112" s="191">
        <f t="shared" ref="CO112:CO117" si="668">CO111+CN112</f>
        <v>0</v>
      </c>
      <c r="CP112" s="133"/>
      <c r="CQ112" s="134"/>
      <c r="CR112" s="213">
        <f t="shared" si="454"/>
        <v>0</v>
      </c>
      <c r="CS112" s="191">
        <f t="shared" ref="CS112:CS117" si="669">CS111+CR112</f>
        <v>0</v>
      </c>
      <c r="CT112" s="133"/>
      <c r="CU112" s="134"/>
      <c r="CV112" s="213">
        <f t="shared" si="455"/>
        <v>0</v>
      </c>
      <c r="CW112" s="191">
        <f t="shared" ref="CW112:CW117" si="670">CW111+CV112</f>
        <v>0</v>
      </c>
      <c r="CX112" s="133"/>
      <c r="CY112" s="134"/>
      <c r="CZ112" s="213">
        <f t="shared" si="456"/>
        <v>0</v>
      </c>
      <c r="DA112" s="191">
        <f t="shared" ref="DA112:DA117" si="671">DA111+CZ112</f>
        <v>0</v>
      </c>
      <c r="DB112" s="133"/>
      <c r="DC112" s="134"/>
      <c r="DD112" s="213">
        <f t="shared" si="457"/>
        <v>0</v>
      </c>
      <c r="DE112" s="191">
        <f t="shared" ref="DE112:DE117" si="672">DE111+DD112</f>
        <v>0</v>
      </c>
      <c r="DF112" s="133"/>
      <c r="DG112" s="134"/>
      <c r="DH112" s="213">
        <f t="shared" si="458"/>
        <v>0</v>
      </c>
      <c r="DI112" s="191">
        <f t="shared" ref="DI112:DI117" si="673">DI111+DH112</f>
        <v>0</v>
      </c>
      <c r="DJ112" s="133"/>
      <c r="DK112" s="134"/>
      <c r="DL112" s="213">
        <f t="shared" si="459"/>
        <v>0</v>
      </c>
      <c r="DM112" s="191">
        <f t="shared" ref="DM112:DM117" si="674">DM111+DL112</f>
        <v>0</v>
      </c>
      <c r="DN112" s="133"/>
      <c r="DO112" s="134"/>
      <c r="DP112" s="213">
        <f t="shared" si="460"/>
        <v>0</v>
      </c>
      <c r="DQ112" s="191">
        <f t="shared" ref="DQ112:DQ117" si="675">DQ111+DP112</f>
        <v>0</v>
      </c>
      <c r="DR112" s="133"/>
      <c r="DS112" s="134"/>
      <c r="DT112" s="213">
        <f t="shared" si="461"/>
        <v>0</v>
      </c>
      <c r="DU112" s="191">
        <f t="shared" ref="DU112:DU117" si="676">DU111+DT112</f>
        <v>0</v>
      </c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</row>
    <row r="113" spans="2:215" s="138" customFormat="1" ht="16.5" thickBot="1" x14ac:dyDescent="0.3">
      <c r="B113" s="132">
        <f t="shared" si="428"/>
        <v>4</v>
      </c>
      <c r="C113" s="132">
        <f t="shared" si="429"/>
        <v>16</v>
      </c>
      <c r="D113" s="132">
        <f t="shared" si="430"/>
        <v>4</v>
      </c>
      <c r="E113" s="212">
        <f t="shared" si="431"/>
        <v>43573</v>
      </c>
      <c r="F113" s="133"/>
      <c r="G113" s="134"/>
      <c r="H113" s="213">
        <f t="shared" si="432"/>
        <v>0</v>
      </c>
      <c r="I113" s="191">
        <f t="shared" si="647"/>
        <v>0</v>
      </c>
      <c r="J113" s="133"/>
      <c r="K113" s="134"/>
      <c r="L113" s="213">
        <f t="shared" si="433"/>
        <v>0</v>
      </c>
      <c r="M113" s="191">
        <f t="shared" si="648"/>
        <v>0</v>
      </c>
      <c r="N113" s="133"/>
      <c r="O113" s="134"/>
      <c r="P113" s="213">
        <f t="shared" si="434"/>
        <v>0</v>
      </c>
      <c r="Q113" s="191">
        <f t="shared" si="649"/>
        <v>0</v>
      </c>
      <c r="R113" s="133"/>
      <c r="S113" s="134"/>
      <c r="T113" s="213">
        <f t="shared" si="435"/>
        <v>0</v>
      </c>
      <c r="U113" s="191">
        <f t="shared" si="650"/>
        <v>0</v>
      </c>
      <c r="V113" s="133"/>
      <c r="W113" s="134"/>
      <c r="X113" s="213">
        <f t="shared" si="436"/>
        <v>0</v>
      </c>
      <c r="Y113" s="191">
        <f t="shared" si="651"/>
        <v>0</v>
      </c>
      <c r="Z113" s="133"/>
      <c r="AA113" s="134"/>
      <c r="AB113" s="213">
        <f t="shared" si="437"/>
        <v>0</v>
      </c>
      <c r="AC113" s="191">
        <f t="shared" si="652"/>
        <v>0</v>
      </c>
      <c r="AD113" s="133"/>
      <c r="AE113" s="134"/>
      <c r="AF113" s="213">
        <f t="shared" si="438"/>
        <v>0</v>
      </c>
      <c r="AG113" s="191">
        <f t="shared" si="653"/>
        <v>0</v>
      </c>
      <c r="AH113" s="133"/>
      <c r="AI113" s="134"/>
      <c r="AJ113" s="213">
        <f t="shared" si="439"/>
        <v>0</v>
      </c>
      <c r="AK113" s="191">
        <f t="shared" si="654"/>
        <v>0</v>
      </c>
      <c r="AL113" s="133"/>
      <c r="AM113" s="134"/>
      <c r="AN113" s="213">
        <f t="shared" si="440"/>
        <v>0</v>
      </c>
      <c r="AO113" s="191">
        <f t="shared" si="655"/>
        <v>0</v>
      </c>
      <c r="AP113" s="133"/>
      <c r="AQ113" s="134"/>
      <c r="AR113" s="213">
        <f t="shared" si="441"/>
        <v>0</v>
      </c>
      <c r="AS113" s="191">
        <f t="shared" si="656"/>
        <v>0</v>
      </c>
      <c r="AT113" s="133"/>
      <c r="AU113" s="134"/>
      <c r="AV113" s="213">
        <f t="shared" si="442"/>
        <v>0</v>
      </c>
      <c r="AW113" s="191">
        <f t="shared" si="657"/>
        <v>0</v>
      </c>
      <c r="AX113" s="133"/>
      <c r="AY113" s="134"/>
      <c r="AZ113" s="213">
        <f t="shared" si="443"/>
        <v>0</v>
      </c>
      <c r="BA113" s="191">
        <f t="shared" si="658"/>
        <v>0</v>
      </c>
      <c r="BB113" s="133"/>
      <c r="BC113" s="134"/>
      <c r="BD113" s="213">
        <f t="shared" si="444"/>
        <v>0</v>
      </c>
      <c r="BE113" s="191">
        <f t="shared" si="659"/>
        <v>0</v>
      </c>
      <c r="BF113" s="133"/>
      <c r="BG113" s="134"/>
      <c r="BH113" s="213">
        <f t="shared" si="445"/>
        <v>0</v>
      </c>
      <c r="BI113" s="191">
        <f t="shared" si="660"/>
        <v>0</v>
      </c>
      <c r="BJ113" s="133"/>
      <c r="BK113" s="134"/>
      <c r="BL113" s="213">
        <f t="shared" si="446"/>
        <v>0</v>
      </c>
      <c r="BM113" s="191">
        <f t="shared" si="661"/>
        <v>0</v>
      </c>
      <c r="BN113" s="133"/>
      <c r="BO113" s="134"/>
      <c r="BP113" s="213">
        <f t="shared" si="447"/>
        <v>0</v>
      </c>
      <c r="BQ113" s="191">
        <f t="shared" si="662"/>
        <v>0</v>
      </c>
      <c r="BR113" s="133"/>
      <c r="BS113" s="134"/>
      <c r="BT113" s="213">
        <f t="shared" si="448"/>
        <v>0</v>
      </c>
      <c r="BU113" s="191">
        <f t="shared" si="663"/>
        <v>0</v>
      </c>
      <c r="BV113" s="133"/>
      <c r="BW113" s="134"/>
      <c r="BX113" s="213">
        <f t="shared" si="449"/>
        <v>0</v>
      </c>
      <c r="BY113" s="191">
        <f t="shared" si="664"/>
        <v>0</v>
      </c>
      <c r="BZ113" s="133"/>
      <c r="CA113" s="134"/>
      <c r="CB113" s="213">
        <f t="shared" si="450"/>
        <v>0</v>
      </c>
      <c r="CC113" s="191">
        <f t="shared" si="665"/>
        <v>0</v>
      </c>
      <c r="CD113" s="133"/>
      <c r="CE113" s="134"/>
      <c r="CF113" s="213">
        <f t="shared" si="451"/>
        <v>0</v>
      </c>
      <c r="CG113" s="191">
        <f t="shared" si="666"/>
        <v>0</v>
      </c>
      <c r="CH113" s="133"/>
      <c r="CI113" s="134"/>
      <c r="CJ113" s="213">
        <f t="shared" si="452"/>
        <v>0</v>
      </c>
      <c r="CK113" s="191">
        <f t="shared" si="667"/>
        <v>0</v>
      </c>
      <c r="CL113" s="133"/>
      <c r="CM113" s="134"/>
      <c r="CN113" s="213">
        <f t="shared" si="453"/>
        <v>0</v>
      </c>
      <c r="CO113" s="191">
        <f t="shared" si="668"/>
        <v>0</v>
      </c>
      <c r="CP113" s="133"/>
      <c r="CQ113" s="134"/>
      <c r="CR113" s="213">
        <f t="shared" si="454"/>
        <v>0</v>
      </c>
      <c r="CS113" s="191">
        <f t="shared" si="669"/>
        <v>0</v>
      </c>
      <c r="CT113" s="133"/>
      <c r="CU113" s="134"/>
      <c r="CV113" s="213">
        <f t="shared" si="455"/>
        <v>0</v>
      </c>
      <c r="CW113" s="191">
        <f t="shared" si="670"/>
        <v>0</v>
      </c>
      <c r="CX113" s="133"/>
      <c r="CY113" s="134"/>
      <c r="CZ113" s="213">
        <f t="shared" si="456"/>
        <v>0</v>
      </c>
      <c r="DA113" s="191">
        <f t="shared" si="671"/>
        <v>0</v>
      </c>
      <c r="DB113" s="133"/>
      <c r="DC113" s="134"/>
      <c r="DD113" s="213">
        <f t="shared" si="457"/>
        <v>0</v>
      </c>
      <c r="DE113" s="191">
        <f t="shared" si="672"/>
        <v>0</v>
      </c>
      <c r="DF113" s="133"/>
      <c r="DG113" s="134"/>
      <c r="DH113" s="213">
        <f t="shared" si="458"/>
        <v>0</v>
      </c>
      <c r="DI113" s="191">
        <f t="shared" si="673"/>
        <v>0</v>
      </c>
      <c r="DJ113" s="133"/>
      <c r="DK113" s="134"/>
      <c r="DL113" s="213">
        <f t="shared" si="459"/>
        <v>0</v>
      </c>
      <c r="DM113" s="191">
        <f t="shared" si="674"/>
        <v>0</v>
      </c>
      <c r="DN113" s="133"/>
      <c r="DO113" s="134"/>
      <c r="DP113" s="213">
        <f t="shared" si="460"/>
        <v>0</v>
      </c>
      <c r="DQ113" s="191">
        <f t="shared" si="675"/>
        <v>0</v>
      </c>
      <c r="DR113" s="133"/>
      <c r="DS113" s="134"/>
      <c r="DT113" s="213">
        <f t="shared" si="461"/>
        <v>0</v>
      </c>
      <c r="DU113" s="191">
        <f t="shared" si="676"/>
        <v>0</v>
      </c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</row>
    <row r="114" spans="2:215" s="138" customFormat="1" ht="16.5" thickBot="1" x14ac:dyDescent="0.3">
      <c r="B114" s="132">
        <f t="shared" si="428"/>
        <v>5</v>
      </c>
      <c r="C114" s="132">
        <f t="shared" si="429"/>
        <v>16</v>
      </c>
      <c r="D114" s="132">
        <f t="shared" si="430"/>
        <v>4</v>
      </c>
      <c r="E114" s="212">
        <f t="shared" si="431"/>
        <v>43574</v>
      </c>
      <c r="F114" s="133"/>
      <c r="G114" s="134"/>
      <c r="H114" s="213">
        <f t="shared" si="432"/>
        <v>0</v>
      </c>
      <c r="I114" s="191">
        <f t="shared" si="647"/>
        <v>0</v>
      </c>
      <c r="J114" s="133"/>
      <c r="K114" s="134"/>
      <c r="L114" s="213">
        <f t="shared" si="433"/>
        <v>0</v>
      </c>
      <c r="M114" s="191">
        <f t="shared" si="648"/>
        <v>0</v>
      </c>
      <c r="N114" s="133"/>
      <c r="O114" s="134"/>
      <c r="P114" s="213">
        <f t="shared" si="434"/>
        <v>0</v>
      </c>
      <c r="Q114" s="191">
        <f t="shared" si="649"/>
        <v>0</v>
      </c>
      <c r="R114" s="133"/>
      <c r="S114" s="134"/>
      <c r="T114" s="213">
        <f t="shared" si="435"/>
        <v>0</v>
      </c>
      <c r="U114" s="191">
        <f t="shared" si="650"/>
        <v>0</v>
      </c>
      <c r="V114" s="133"/>
      <c r="W114" s="134"/>
      <c r="X114" s="213">
        <f t="shared" si="436"/>
        <v>0</v>
      </c>
      <c r="Y114" s="191">
        <f t="shared" si="651"/>
        <v>0</v>
      </c>
      <c r="Z114" s="133"/>
      <c r="AA114" s="134"/>
      <c r="AB114" s="213">
        <f t="shared" si="437"/>
        <v>0</v>
      </c>
      <c r="AC114" s="191">
        <f t="shared" si="652"/>
        <v>0</v>
      </c>
      <c r="AD114" s="133"/>
      <c r="AE114" s="134"/>
      <c r="AF114" s="213">
        <f t="shared" si="438"/>
        <v>0</v>
      </c>
      <c r="AG114" s="191">
        <f t="shared" si="653"/>
        <v>0</v>
      </c>
      <c r="AH114" s="133"/>
      <c r="AI114" s="134"/>
      <c r="AJ114" s="213">
        <f t="shared" si="439"/>
        <v>0</v>
      </c>
      <c r="AK114" s="191">
        <f t="shared" si="654"/>
        <v>0</v>
      </c>
      <c r="AL114" s="133"/>
      <c r="AM114" s="134"/>
      <c r="AN114" s="213">
        <f t="shared" si="440"/>
        <v>0</v>
      </c>
      <c r="AO114" s="191">
        <f t="shared" si="655"/>
        <v>0</v>
      </c>
      <c r="AP114" s="133"/>
      <c r="AQ114" s="134"/>
      <c r="AR114" s="213">
        <f t="shared" si="441"/>
        <v>0</v>
      </c>
      <c r="AS114" s="191">
        <f t="shared" si="656"/>
        <v>0</v>
      </c>
      <c r="AT114" s="133"/>
      <c r="AU114" s="134"/>
      <c r="AV114" s="213">
        <f t="shared" si="442"/>
        <v>0</v>
      </c>
      <c r="AW114" s="191">
        <f t="shared" si="657"/>
        <v>0</v>
      </c>
      <c r="AX114" s="133"/>
      <c r="AY114" s="134"/>
      <c r="AZ114" s="213">
        <f t="shared" si="443"/>
        <v>0</v>
      </c>
      <c r="BA114" s="191">
        <f t="shared" si="658"/>
        <v>0</v>
      </c>
      <c r="BB114" s="133"/>
      <c r="BC114" s="134"/>
      <c r="BD114" s="213">
        <f t="shared" si="444"/>
        <v>0</v>
      </c>
      <c r="BE114" s="191">
        <f t="shared" si="659"/>
        <v>0</v>
      </c>
      <c r="BF114" s="133"/>
      <c r="BG114" s="134"/>
      <c r="BH114" s="213">
        <f t="shared" si="445"/>
        <v>0</v>
      </c>
      <c r="BI114" s="191">
        <f t="shared" si="660"/>
        <v>0</v>
      </c>
      <c r="BJ114" s="133"/>
      <c r="BK114" s="134"/>
      <c r="BL114" s="213">
        <f t="shared" si="446"/>
        <v>0</v>
      </c>
      <c r="BM114" s="191">
        <f t="shared" si="661"/>
        <v>0</v>
      </c>
      <c r="BN114" s="133"/>
      <c r="BO114" s="134"/>
      <c r="BP114" s="213">
        <f t="shared" si="447"/>
        <v>0</v>
      </c>
      <c r="BQ114" s="191">
        <f t="shared" si="662"/>
        <v>0</v>
      </c>
      <c r="BR114" s="133"/>
      <c r="BS114" s="134"/>
      <c r="BT114" s="213">
        <f t="shared" si="448"/>
        <v>0</v>
      </c>
      <c r="BU114" s="191">
        <f t="shared" si="663"/>
        <v>0</v>
      </c>
      <c r="BV114" s="133"/>
      <c r="BW114" s="134"/>
      <c r="BX114" s="213">
        <f t="shared" si="449"/>
        <v>0</v>
      </c>
      <c r="BY114" s="191">
        <f t="shared" si="664"/>
        <v>0</v>
      </c>
      <c r="BZ114" s="133"/>
      <c r="CA114" s="134"/>
      <c r="CB114" s="213">
        <f t="shared" si="450"/>
        <v>0</v>
      </c>
      <c r="CC114" s="191">
        <f t="shared" si="665"/>
        <v>0</v>
      </c>
      <c r="CD114" s="133"/>
      <c r="CE114" s="134"/>
      <c r="CF114" s="213">
        <f t="shared" si="451"/>
        <v>0</v>
      </c>
      <c r="CG114" s="191">
        <f t="shared" si="666"/>
        <v>0</v>
      </c>
      <c r="CH114" s="133"/>
      <c r="CI114" s="134"/>
      <c r="CJ114" s="213">
        <f t="shared" si="452"/>
        <v>0</v>
      </c>
      <c r="CK114" s="191">
        <f t="shared" si="667"/>
        <v>0</v>
      </c>
      <c r="CL114" s="133"/>
      <c r="CM114" s="134"/>
      <c r="CN114" s="213">
        <f t="shared" si="453"/>
        <v>0</v>
      </c>
      <c r="CO114" s="191">
        <f t="shared" si="668"/>
        <v>0</v>
      </c>
      <c r="CP114" s="133"/>
      <c r="CQ114" s="134"/>
      <c r="CR114" s="213">
        <f t="shared" si="454"/>
        <v>0</v>
      </c>
      <c r="CS114" s="191">
        <f t="shared" si="669"/>
        <v>0</v>
      </c>
      <c r="CT114" s="133"/>
      <c r="CU114" s="134"/>
      <c r="CV114" s="213">
        <f t="shared" si="455"/>
        <v>0</v>
      </c>
      <c r="CW114" s="191">
        <f t="shared" si="670"/>
        <v>0</v>
      </c>
      <c r="CX114" s="133"/>
      <c r="CY114" s="134"/>
      <c r="CZ114" s="213">
        <f t="shared" si="456"/>
        <v>0</v>
      </c>
      <c r="DA114" s="191">
        <f t="shared" si="671"/>
        <v>0</v>
      </c>
      <c r="DB114" s="133"/>
      <c r="DC114" s="134"/>
      <c r="DD114" s="213">
        <f t="shared" si="457"/>
        <v>0</v>
      </c>
      <c r="DE114" s="191">
        <f t="shared" si="672"/>
        <v>0</v>
      </c>
      <c r="DF114" s="133"/>
      <c r="DG114" s="134"/>
      <c r="DH114" s="213">
        <f t="shared" si="458"/>
        <v>0</v>
      </c>
      <c r="DI114" s="191">
        <f t="shared" si="673"/>
        <v>0</v>
      </c>
      <c r="DJ114" s="133"/>
      <c r="DK114" s="134"/>
      <c r="DL114" s="213">
        <f t="shared" si="459"/>
        <v>0</v>
      </c>
      <c r="DM114" s="191">
        <f t="shared" si="674"/>
        <v>0</v>
      </c>
      <c r="DN114" s="133"/>
      <c r="DO114" s="134"/>
      <c r="DP114" s="213">
        <f t="shared" si="460"/>
        <v>0</v>
      </c>
      <c r="DQ114" s="191">
        <f t="shared" si="675"/>
        <v>0</v>
      </c>
      <c r="DR114" s="133"/>
      <c r="DS114" s="134"/>
      <c r="DT114" s="213">
        <f t="shared" si="461"/>
        <v>0</v>
      </c>
      <c r="DU114" s="191">
        <f t="shared" si="676"/>
        <v>0</v>
      </c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</row>
    <row r="115" spans="2:215" s="138" customFormat="1" ht="16.5" thickBot="1" x14ac:dyDescent="0.3">
      <c r="B115" s="132">
        <f t="shared" si="428"/>
        <v>6</v>
      </c>
      <c r="C115" s="132">
        <f t="shared" si="429"/>
        <v>16</v>
      </c>
      <c r="D115" s="132">
        <f t="shared" si="430"/>
        <v>4</v>
      </c>
      <c r="E115" s="212">
        <f t="shared" si="431"/>
        <v>43575</v>
      </c>
      <c r="F115" s="133"/>
      <c r="G115" s="134"/>
      <c r="H115" s="213">
        <f t="shared" si="432"/>
        <v>0</v>
      </c>
      <c r="I115" s="191">
        <f t="shared" si="647"/>
        <v>0</v>
      </c>
      <c r="J115" s="133"/>
      <c r="K115" s="134"/>
      <c r="L115" s="213">
        <f t="shared" si="433"/>
        <v>0</v>
      </c>
      <c r="M115" s="191">
        <f t="shared" si="648"/>
        <v>0</v>
      </c>
      <c r="N115" s="133"/>
      <c r="O115" s="134"/>
      <c r="P115" s="213">
        <f t="shared" si="434"/>
        <v>0</v>
      </c>
      <c r="Q115" s="191">
        <f t="shared" si="649"/>
        <v>0</v>
      </c>
      <c r="R115" s="133"/>
      <c r="S115" s="134"/>
      <c r="T115" s="213">
        <f t="shared" si="435"/>
        <v>0</v>
      </c>
      <c r="U115" s="191">
        <f t="shared" si="650"/>
        <v>0</v>
      </c>
      <c r="V115" s="133"/>
      <c r="W115" s="134"/>
      <c r="X115" s="213">
        <f t="shared" si="436"/>
        <v>0</v>
      </c>
      <c r="Y115" s="191">
        <f t="shared" si="651"/>
        <v>0</v>
      </c>
      <c r="Z115" s="133"/>
      <c r="AA115" s="134"/>
      <c r="AB115" s="213">
        <f t="shared" si="437"/>
        <v>0</v>
      </c>
      <c r="AC115" s="191">
        <f t="shared" si="652"/>
        <v>0</v>
      </c>
      <c r="AD115" s="133"/>
      <c r="AE115" s="134"/>
      <c r="AF115" s="213">
        <f t="shared" si="438"/>
        <v>0</v>
      </c>
      <c r="AG115" s="191">
        <f t="shared" si="653"/>
        <v>0</v>
      </c>
      <c r="AH115" s="133"/>
      <c r="AI115" s="134"/>
      <c r="AJ115" s="213">
        <f t="shared" si="439"/>
        <v>0</v>
      </c>
      <c r="AK115" s="191">
        <f t="shared" si="654"/>
        <v>0</v>
      </c>
      <c r="AL115" s="133"/>
      <c r="AM115" s="134"/>
      <c r="AN115" s="213">
        <f t="shared" si="440"/>
        <v>0</v>
      </c>
      <c r="AO115" s="191">
        <f t="shared" si="655"/>
        <v>0</v>
      </c>
      <c r="AP115" s="133"/>
      <c r="AQ115" s="134"/>
      <c r="AR115" s="213">
        <f t="shared" si="441"/>
        <v>0</v>
      </c>
      <c r="AS115" s="191">
        <f t="shared" si="656"/>
        <v>0</v>
      </c>
      <c r="AT115" s="133"/>
      <c r="AU115" s="134"/>
      <c r="AV115" s="213">
        <f t="shared" si="442"/>
        <v>0</v>
      </c>
      <c r="AW115" s="191">
        <f t="shared" si="657"/>
        <v>0</v>
      </c>
      <c r="AX115" s="133"/>
      <c r="AY115" s="134"/>
      <c r="AZ115" s="213">
        <f t="shared" si="443"/>
        <v>0</v>
      </c>
      <c r="BA115" s="191">
        <f t="shared" si="658"/>
        <v>0</v>
      </c>
      <c r="BB115" s="133"/>
      <c r="BC115" s="134"/>
      <c r="BD115" s="213">
        <f t="shared" si="444"/>
        <v>0</v>
      </c>
      <c r="BE115" s="191">
        <f t="shared" si="659"/>
        <v>0</v>
      </c>
      <c r="BF115" s="133"/>
      <c r="BG115" s="134"/>
      <c r="BH115" s="213">
        <f t="shared" si="445"/>
        <v>0</v>
      </c>
      <c r="BI115" s="191">
        <f t="shared" si="660"/>
        <v>0</v>
      </c>
      <c r="BJ115" s="133"/>
      <c r="BK115" s="134"/>
      <c r="BL115" s="213">
        <f t="shared" si="446"/>
        <v>0</v>
      </c>
      <c r="BM115" s="191">
        <f t="shared" si="661"/>
        <v>0</v>
      </c>
      <c r="BN115" s="133"/>
      <c r="BO115" s="134"/>
      <c r="BP115" s="213">
        <f t="shared" si="447"/>
        <v>0</v>
      </c>
      <c r="BQ115" s="191">
        <f t="shared" si="662"/>
        <v>0</v>
      </c>
      <c r="BR115" s="133"/>
      <c r="BS115" s="134"/>
      <c r="BT115" s="213">
        <f t="shared" si="448"/>
        <v>0</v>
      </c>
      <c r="BU115" s="191">
        <f t="shared" si="663"/>
        <v>0</v>
      </c>
      <c r="BV115" s="133"/>
      <c r="BW115" s="134"/>
      <c r="BX115" s="213">
        <f t="shared" si="449"/>
        <v>0</v>
      </c>
      <c r="BY115" s="191">
        <f t="shared" si="664"/>
        <v>0</v>
      </c>
      <c r="BZ115" s="133"/>
      <c r="CA115" s="134"/>
      <c r="CB115" s="213">
        <f t="shared" si="450"/>
        <v>0</v>
      </c>
      <c r="CC115" s="191">
        <f t="shared" si="665"/>
        <v>0</v>
      </c>
      <c r="CD115" s="133"/>
      <c r="CE115" s="134"/>
      <c r="CF115" s="213">
        <f t="shared" si="451"/>
        <v>0</v>
      </c>
      <c r="CG115" s="191">
        <f t="shared" si="666"/>
        <v>0</v>
      </c>
      <c r="CH115" s="133"/>
      <c r="CI115" s="134"/>
      <c r="CJ115" s="213">
        <f t="shared" si="452"/>
        <v>0</v>
      </c>
      <c r="CK115" s="191">
        <f t="shared" si="667"/>
        <v>0</v>
      </c>
      <c r="CL115" s="133"/>
      <c r="CM115" s="134"/>
      <c r="CN115" s="213">
        <f t="shared" si="453"/>
        <v>0</v>
      </c>
      <c r="CO115" s="191">
        <f t="shared" si="668"/>
        <v>0</v>
      </c>
      <c r="CP115" s="133"/>
      <c r="CQ115" s="134"/>
      <c r="CR115" s="213">
        <f t="shared" si="454"/>
        <v>0</v>
      </c>
      <c r="CS115" s="191">
        <f t="shared" si="669"/>
        <v>0</v>
      </c>
      <c r="CT115" s="133"/>
      <c r="CU115" s="134"/>
      <c r="CV115" s="213">
        <f t="shared" si="455"/>
        <v>0</v>
      </c>
      <c r="CW115" s="191">
        <f t="shared" si="670"/>
        <v>0</v>
      </c>
      <c r="CX115" s="133"/>
      <c r="CY115" s="134"/>
      <c r="CZ115" s="213">
        <f t="shared" si="456"/>
        <v>0</v>
      </c>
      <c r="DA115" s="191">
        <f t="shared" si="671"/>
        <v>0</v>
      </c>
      <c r="DB115" s="133"/>
      <c r="DC115" s="134"/>
      <c r="DD115" s="213">
        <f t="shared" si="457"/>
        <v>0</v>
      </c>
      <c r="DE115" s="191">
        <f t="shared" si="672"/>
        <v>0</v>
      </c>
      <c r="DF115" s="133"/>
      <c r="DG115" s="134"/>
      <c r="DH115" s="213">
        <f t="shared" si="458"/>
        <v>0</v>
      </c>
      <c r="DI115" s="191">
        <f t="shared" si="673"/>
        <v>0</v>
      </c>
      <c r="DJ115" s="133"/>
      <c r="DK115" s="134"/>
      <c r="DL115" s="213">
        <f t="shared" si="459"/>
        <v>0</v>
      </c>
      <c r="DM115" s="191">
        <f t="shared" si="674"/>
        <v>0</v>
      </c>
      <c r="DN115" s="133"/>
      <c r="DO115" s="134"/>
      <c r="DP115" s="213">
        <f t="shared" si="460"/>
        <v>0</v>
      </c>
      <c r="DQ115" s="191">
        <f t="shared" si="675"/>
        <v>0</v>
      </c>
      <c r="DR115" s="133"/>
      <c r="DS115" s="134"/>
      <c r="DT115" s="213">
        <f t="shared" si="461"/>
        <v>0</v>
      </c>
      <c r="DU115" s="191">
        <f t="shared" si="676"/>
        <v>0</v>
      </c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</row>
    <row r="116" spans="2:215" s="138" customFormat="1" ht="16.5" thickBot="1" x14ac:dyDescent="0.3">
      <c r="B116" s="132">
        <f t="shared" si="428"/>
        <v>7</v>
      </c>
      <c r="C116" s="132">
        <f t="shared" si="429"/>
        <v>16</v>
      </c>
      <c r="D116" s="132">
        <f t="shared" si="430"/>
        <v>4</v>
      </c>
      <c r="E116" s="212">
        <f t="shared" si="431"/>
        <v>43576</v>
      </c>
      <c r="F116" s="133"/>
      <c r="G116" s="134"/>
      <c r="H116" s="213">
        <f t="shared" si="432"/>
        <v>0</v>
      </c>
      <c r="I116" s="191">
        <f t="shared" si="647"/>
        <v>0</v>
      </c>
      <c r="J116" s="133"/>
      <c r="K116" s="134"/>
      <c r="L116" s="213">
        <f t="shared" si="433"/>
        <v>0</v>
      </c>
      <c r="M116" s="191">
        <f t="shared" si="648"/>
        <v>0</v>
      </c>
      <c r="N116" s="133"/>
      <c r="O116" s="134"/>
      <c r="P116" s="213">
        <f t="shared" si="434"/>
        <v>0</v>
      </c>
      <c r="Q116" s="191">
        <f t="shared" si="649"/>
        <v>0</v>
      </c>
      <c r="R116" s="133"/>
      <c r="S116" s="134"/>
      <c r="T116" s="213">
        <f t="shared" si="435"/>
        <v>0</v>
      </c>
      <c r="U116" s="191">
        <f t="shared" si="650"/>
        <v>0</v>
      </c>
      <c r="V116" s="133"/>
      <c r="W116" s="134"/>
      <c r="X116" s="213">
        <f t="shared" si="436"/>
        <v>0</v>
      </c>
      <c r="Y116" s="191">
        <f t="shared" si="651"/>
        <v>0</v>
      </c>
      <c r="Z116" s="133"/>
      <c r="AA116" s="134"/>
      <c r="AB116" s="213">
        <f t="shared" si="437"/>
        <v>0</v>
      </c>
      <c r="AC116" s="191">
        <f t="shared" si="652"/>
        <v>0</v>
      </c>
      <c r="AD116" s="133"/>
      <c r="AE116" s="134"/>
      <c r="AF116" s="213">
        <f t="shared" si="438"/>
        <v>0</v>
      </c>
      <c r="AG116" s="191">
        <f t="shared" si="653"/>
        <v>0</v>
      </c>
      <c r="AH116" s="133"/>
      <c r="AI116" s="134"/>
      <c r="AJ116" s="213">
        <f t="shared" si="439"/>
        <v>0</v>
      </c>
      <c r="AK116" s="191">
        <f t="shared" si="654"/>
        <v>0</v>
      </c>
      <c r="AL116" s="133"/>
      <c r="AM116" s="134"/>
      <c r="AN116" s="213">
        <f t="shared" si="440"/>
        <v>0</v>
      </c>
      <c r="AO116" s="191">
        <f t="shared" si="655"/>
        <v>0</v>
      </c>
      <c r="AP116" s="133"/>
      <c r="AQ116" s="134"/>
      <c r="AR116" s="213">
        <f t="shared" si="441"/>
        <v>0</v>
      </c>
      <c r="AS116" s="191">
        <f t="shared" si="656"/>
        <v>0</v>
      </c>
      <c r="AT116" s="133"/>
      <c r="AU116" s="134"/>
      <c r="AV116" s="213">
        <f t="shared" si="442"/>
        <v>0</v>
      </c>
      <c r="AW116" s="191">
        <f t="shared" si="657"/>
        <v>0</v>
      </c>
      <c r="AX116" s="133"/>
      <c r="AY116" s="134"/>
      <c r="AZ116" s="213">
        <f t="shared" si="443"/>
        <v>0</v>
      </c>
      <c r="BA116" s="191">
        <f t="shared" si="658"/>
        <v>0</v>
      </c>
      <c r="BB116" s="133"/>
      <c r="BC116" s="134"/>
      <c r="BD116" s="213">
        <f t="shared" si="444"/>
        <v>0</v>
      </c>
      <c r="BE116" s="191">
        <f t="shared" si="659"/>
        <v>0</v>
      </c>
      <c r="BF116" s="133"/>
      <c r="BG116" s="134"/>
      <c r="BH116" s="213">
        <f t="shared" si="445"/>
        <v>0</v>
      </c>
      <c r="BI116" s="191">
        <f t="shared" si="660"/>
        <v>0</v>
      </c>
      <c r="BJ116" s="133"/>
      <c r="BK116" s="134"/>
      <c r="BL116" s="213">
        <f t="shared" si="446"/>
        <v>0</v>
      </c>
      <c r="BM116" s="191">
        <f t="shared" si="661"/>
        <v>0</v>
      </c>
      <c r="BN116" s="133"/>
      <c r="BO116" s="134"/>
      <c r="BP116" s="213">
        <f t="shared" si="447"/>
        <v>0</v>
      </c>
      <c r="BQ116" s="191">
        <f t="shared" si="662"/>
        <v>0</v>
      </c>
      <c r="BR116" s="133"/>
      <c r="BS116" s="134"/>
      <c r="BT116" s="213">
        <f t="shared" si="448"/>
        <v>0</v>
      </c>
      <c r="BU116" s="191">
        <f t="shared" si="663"/>
        <v>0</v>
      </c>
      <c r="BV116" s="133"/>
      <c r="BW116" s="134"/>
      <c r="BX116" s="213">
        <f t="shared" si="449"/>
        <v>0</v>
      </c>
      <c r="BY116" s="191">
        <f t="shared" si="664"/>
        <v>0</v>
      </c>
      <c r="BZ116" s="133"/>
      <c r="CA116" s="134"/>
      <c r="CB116" s="213">
        <f t="shared" si="450"/>
        <v>0</v>
      </c>
      <c r="CC116" s="191">
        <f t="shared" si="665"/>
        <v>0</v>
      </c>
      <c r="CD116" s="133"/>
      <c r="CE116" s="134"/>
      <c r="CF116" s="213">
        <f t="shared" si="451"/>
        <v>0</v>
      </c>
      <c r="CG116" s="191">
        <f t="shared" si="666"/>
        <v>0</v>
      </c>
      <c r="CH116" s="133"/>
      <c r="CI116" s="134"/>
      <c r="CJ116" s="213">
        <f t="shared" si="452"/>
        <v>0</v>
      </c>
      <c r="CK116" s="191">
        <f t="shared" si="667"/>
        <v>0</v>
      </c>
      <c r="CL116" s="133"/>
      <c r="CM116" s="134"/>
      <c r="CN116" s="213">
        <f t="shared" si="453"/>
        <v>0</v>
      </c>
      <c r="CO116" s="191">
        <f t="shared" si="668"/>
        <v>0</v>
      </c>
      <c r="CP116" s="133"/>
      <c r="CQ116" s="134"/>
      <c r="CR116" s="213">
        <f t="shared" si="454"/>
        <v>0</v>
      </c>
      <c r="CS116" s="191">
        <f t="shared" si="669"/>
        <v>0</v>
      </c>
      <c r="CT116" s="133"/>
      <c r="CU116" s="134"/>
      <c r="CV116" s="213">
        <f t="shared" si="455"/>
        <v>0</v>
      </c>
      <c r="CW116" s="191">
        <f t="shared" si="670"/>
        <v>0</v>
      </c>
      <c r="CX116" s="133"/>
      <c r="CY116" s="134"/>
      <c r="CZ116" s="213">
        <f t="shared" si="456"/>
        <v>0</v>
      </c>
      <c r="DA116" s="191">
        <f t="shared" si="671"/>
        <v>0</v>
      </c>
      <c r="DB116" s="133"/>
      <c r="DC116" s="134"/>
      <c r="DD116" s="213">
        <f t="shared" si="457"/>
        <v>0</v>
      </c>
      <c r="DE116" s="191">
        <f t="shared" si="672"/>
        <v>0</v>
      </c>
      <c r="DF116" s="133"/>
      <c r="DG116" s="134"/>
      <c r="DH116" s="213">
        <f t="shared" si="458"/>
        <v>0</v>
      </c>
      <c r="DI116" s="191">
        <f t="shared" si="673"/>
        <v>0</v>
      </c>
      <c r="DJ116" s="133"/>
      <c r="DK116" s="134"/>
      <c r="DL116" s="213">
        <f t="shared" si="459"/>
        <v>0</v>
      </c>
      <c r="DM116" s="191">
        <f t="shared" si="674"/>
        <v>0</v>
      </c>
      <c r="DN116" s="133"/>
      <c r="DO116" s="134"/>
      <c r="DP116" s="213">
        <f t="shared" si="460"/>
        <v>0</v>
      </c>
      <c r="DQ116" s="191">
        <f t="shared" si="675"/>
        <v>0</v>
      </c>
      <c r="DR116" s="133"/>
      <c r="DS116" s="134"/>
      <c r="DT116" s="213">
        <f t="shared" si="461"/>
        <v>0</v>
      </c>
      <c r="DU116" s="191">
        <f t="shared" si="676"/>
        <v>0</v>
      </c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</row>
    <row r="117" spans="2:215" s="138" customFormat="1" ht="16.5" thickBot="1" x14ac:dyDescent="0.3">
      <c r="B117" s="132">
        <f t="shared" si="428"/>
        <v>1</v>
      </c>
      <c r="C117" s="132">
        <f t="shared" si="429"/>
        <v>17</v>
      </c>
      <c r="D117" s="132">
        <f t="shared" si="430"/>
        <v>4</v>
      </c>
      <c r="E117" s="212">
        <f t="shared" si="431"/>
        <v>43577</v>
      </c>
      <c r="F117" s="133"/>
      <c r="G117" s="134"/>
      <c r="H117" s="213">
        <f t="shared" si="432"/>
        <v>0</v>
      </c>
      <c r="I117" s="191">
        <f t="shared" si="647"/>
        <v>0</v>
      </c>
      <c r="J117" s="133"/>
      <c r="K117" s="134"/>
      <c r="L117" s="213">
        <f t="shared" si="433"/>
        <v>0</v>
      </c>
      <c r="M117" s="191">
        <f t="shared" si="648"/>
        <v>0</v>
      </c>
      <c r="N117" s="133"/>
      <c r="O117" s="134"/>
      <c r="P117" s="213">
        <f t="shared" si="434"/>
        <v>0</v>
      </c>
      <c r="Q117" s="191">
        <f t="shared" si="649"/>
        <v>0</v>
      </c>
      <c r="R117" s="133"/>
      <c r="S117" s="134"/>
      <c r="T117" s="213">
        <f t="shared" si="435"/>
        <v>0</v>
      </c>
      <c r="U117" s="191">
        <f t="shared" si="650"/>
        <v>0</v>
      </c>
      <c r="V117" s="133"/>
      <c r="W117" s="134"/>
      <c r="X117" s="213">
        <f t="shared" si="436"/>
        <v>0</v>
      </c>
      <c r="Y117" s="191">
        <f t="shared" si="651"/>
        <v>0</v>
      </c>
      <c r="Z117" s="133"/>
      <c r="AA117" s="134"/>
      <c r="AB117" s="213">
        <f t="shared" si="437"/>
        <v>0</v>
      </c>
      <c r="AC117" s="191">
        <f t="shared" si="652"/>
        <v>0</v>
      </c>
      <c r="AD117" s="133"/>
      <c r="AE117" s="134"/>
      <c r="AF117" s="213">
        <f t="shared" si="438"/>
        <v>0</v>
      </c>
      <c r="AG117" s="191">
        <f t="shared" si="653"/>
        <v>0</v>
      </c>
      <c r="AH117" s="133"/>
      <c r="AI117" s="134"/>
      <c r="AJ117" s="213">
        <f t="shared" si="439"/>
        <v>0</v>
      </c>
      <c r="AK117" s="191">
        <f t="shared" si="654"/>
        <v>0</v>
      </c>
      <c r="AL117" s="133"/>
      <c r="AM117" s="134"/>
      <c r="AN117" s="213">
        <f t="shared" si="440"/>
        <v>0</v>
      </c>
      <c r="AO117" s="191">
        <f t="shared" si="655"/>
        <v>0</v>
      </c>
      <c r="AP117" s="133"/>
      <c r="AQ117" s="134"/>
      <c r="AR117" s="213">
        <f t="shared" si="441"/>
        <v>0</v>
      </c>
      <c r="AS117" s="191">
        <f t="shared" si="656"/>
        <v>0</v>
      </c>
      <c r="AT117" s="133"/>
      <c r="AU117" s="134"/>
      <c r="AV117" s="213">
        <f t="shared" si="442"/>
        <v>0</v>
      </c>
      <c r="AW117" s="191">
        <f t="shared" si="657"/>
        <v>0</v>
      </c>
      <c r="AX117" s="133"/>
      <c r="AY117" s="134"/>
      <c r="AZ117" s="213">
        <f t="shared" si="443"/>
        <v>0</v>
      </c>
      <c r="BA117" s="191">
        <f t="shared" si="658"/>
        <v>0</v>
      </c>
      <c r="BB117" s="133"/>
      <c r="BC117" s="134"/>
      <c r="BD117" s="213">
        <f t="shared" si="444"/>
        <v>0</v>
      </c>
      <c r="BE117" s="191">
        <f t="shared" si="659"/>
        <v>0</v>
      </c>
      <c r="BF117" s="133"/>
      <c r="BG117" s="134"/>
      <c r="BH117" s="213">
        <f t="shared" si="445"/>
        <v>0</v>
      </c>
      <c r="BI117" s="191">
        <f t="shared" si="660"/>
        <v>0</v>
      </c>
      <c r="BJ117" s="133"/>
      <c r="BK117" s="134"/>
      <c r="BL117" s="213">
        <f t="shared" si="446"/>
        <v>0</v>
      </c>
      <c r="BM117" s="191">
        <f t="shared" si="661"/>
        <v>0</v>
      </c>
      <c r="BN117" s="133"/>
      <c r="BO117" s="134"/>
      <c r="BP117" s="213">
        <f t="shared" si="447"/>
        <v>0</v>
      </c>
      <c r="BQ117" s="191">
        <f t="shared" si="662"/>
        <v>0</v>
      </c>
      <c r="BR117" s="133"/>
      <c r="BS117" s="134"/>
      <c r="BT117" s="213">
        <f t="shared" si="448"/>
        <v>0</v>
      </c>
      <c r="BU117" s="191">
        <f t="shared" si="663"/>
        <v>0</v>
      </c>
      <c r="BV117" s="133"/>
      <c r="BW117" s="134"/>
      <c r="BX117" s="213">
        <f t="shared" si="449"/>
        <v>0</v>
      </c>
      <c r="BY117" s="191">
        <f t="shared" si="664"/>
        <v>0</v>
      </c>
      <c r="BZ117" s="133"/>
      <c r="CA117" s="134"/>
      <c r="CB117" s="213">
        <f t="shared" si="450"/>
        <v>0</v>
      </c>
      <c r="CC117" s="191">
        <f t="shared" si="665"/>
        <v>0</v>
      </c>
      <c r="CD117" s="133"/>
      <c r="CE117" s="134"/>
      <c r="CF117" s="213">
        <f t="shared" si="451"/>
        <v>0</v>
      </c>
      <c r="CG117" s="191">
        <f t="shared" si="666"/>
        <v>0</v>
      </c>
      <c r="CH117" s="133"/>
      <c r="CI117" s="134"/>
      <c r="CJ117" s="213">
        <f t="shared" si="452"/>
        <v>0</v>
      </c>
      <c r="CK117" s="191">
        <f t="shared" si="667"/>
        <v>0</v>
      </c>
      <c r="CL117" s="133"/>
      <c r="CM117" s="134"/>
      <c r="CN117" s="213">
        <f t="shared" si="453"/>
        <v>0</v>
      </c>
      <c r="CO117" s="191">
        <f t="shared" si="668"/>
        <v>0</v>
      </c>
      <c r="CP117" s="133"/>
      <c r="CQ117" s="134"/>
      <c r="CR117" s="213">
        <f t="shared" si="454"/>
        <v>0</v>
      </c>
      <c r="CS117" s="191">
        <f t="shared" si="669"/>
        <v>0</v>
      </c>
      <c r="CT117" s="133"/>
      <c r="CU117" s="134"/>
      <c r="CV117" s="213">
        <f t="shared" si="455"/>
        <v>0</v>
      </c>
      <c r="CW117" s="191">
        <f t="shared" si="670"/>
        <v>0</v>
      </c>
      <c r="CX117" s="133"/>
      <c r="CY117" s="134"/>
      <c r="CZ117" s="213">
        <f t="shared" si="456"/>
        <v>0</v>
      </c>
      <c r="DA117" s="191">
        <f t="shared" si="671"/>
        <v>0</v>
      </c>
      <c r="DB117" s="133"/>
      <c r="DC117" s="134"/>
      <c r="DD117" s="213">
        <f t="shared" si="457"/>
        <v>0</v>
      </c>
      <c r="DE117" s="191">
        <f t="shared" si="672"/>
        <v>0</v>
      </c>
      <c r="DF117" s="133"/>
      <c r="DG117" s="134"/>
      <c r="DH117" s="213">
        <f t="shared" si="458"/>
        <v>0</v>
      </c>
      <c r="DI117" s="191">
        <f t="shared" si="673"/>
        <v>0</v>
      </c>
      <c r="DJ117" s="133"/>
      <c r="DK117" s="134"/>
      <c r="DL117" s="213">
        <f t="shared" si="459"/>
        <v>0</v>
      </c>
      <c r="DM117" s="191">
        <f t="shared" si="674"/>
        <v>0</v>
      </c>
      <c r="DN117" s="133"/>
      <c r="DO117" s="134"/>
      <c r="DP117" s="213">
        <f t="shared" si="460"/>
        <v>0</v>
      </c>
      <c r="DQ117" s="191">
        <f t="shared" si="675"/>
        <v>0</v>
      </c>
      <c r="DR117" s="133"/>
      <c r="DS117" s="134"/>
      <c r="DT117" s="213">
        <f t="shared" si="461"/>
        <v>0</v>
      </c>
      <c r="DU117" s="191">
        <f t="shared" si="676"/>
        <v>0</v>
      </c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</row>
    <row r="118" spans="2:215" s="138" customFormat="1" ht="16.5" thickBot="1" x14ac:dyDescent="0.3">
      <c r="B118" s="132">
        <f t="shared" si="428"/>
        <v>2</v>
      </c>
      <c r="C118" s="132">
        <f t="shared" si="429"/>
        <v>17</v>
      </c>
      <c r="D118" s="132">
        <f t="shared" si="430"/>
        <v>4</v>
      </c>
      <c r="E118" s="212">
        <f t="shared" si="431"/>
        <v>43578</v>
      </c>
      <c r="F118" s="133"/>
      <c r="G118" s="134"/>
      <c r="H118" s="213">
        <f t="shared" si="432"/>
        <v>0</v>
      </c>
      <c r="I118" s="191">
        <f t="shared" si="617"/>
        <v>0</v>
      </c>
      <c r="J118" s="133"/>
      <c r="K118" s="134"/>
      <c r="L118" s="213">
        <f t="shared" si="433"/>
        <v>0</v>
      </c>
      <c r="M118" s="191">
        <f t="shared" si="618"/>
        <v>0</v>
      </c>
      <c r="N118" s="133"/>
      <c r="O118" s="134"/>
      <c r="P118" s="213">
        <f t="shared" si="434"/>
        <v>0</v>
      </c>
      <c r="Q118" s="191">
        <f t="shared" si="619"/>
        <v>0</v>
      </c>
      <c r="R118" s="133"/>
      <c r="S118" s="134"/>
      <c r="T118" s="213">
        <f t="shared" si="435"/>
        <v>0</v>
      </c>
      <c r="U118" s="191">
        <f t="shared" si="620"/>
        <v>0</v>
      </c>
      <c r="V118" s="133"/>
      <c r="W118" s="134"/>
      <c r="X118" s="213">
        <f t="shared" si="436"/>
        <v>0</v>
      </c>
      <c r="Y118" s="191">
        <f t="shared" si="621"/>
        <v>0</v>
      </c>
      <c r="Z118" s="133"/>
      <c r="AA118" s="134"/>
      <c r="AB118" s="213">
        <f t="shared" si="437"/>
        <v>0</v>
      </c>
      <c r="AC118" s="191">
        <f t="shared" si="622"/>
        <v>0</v>
      </c>
      <c r="AD118" s="133"/>
      <c r="AE118" s="134"/>
      <c r="AF118" s="213">
        <f t="shared" si="438"/>
        <v>0</v>
      </c>
      <c r="AG118" s="191">
        <f t="shared" ref="AG118" si="677">AF118</f>
        <v>0</v>
      </c>
      <c r="AH118" s="133"/>
      <c r="AI118" s="134"/>
      <c r="AJ118" s="213">
        <f t="shared" si="439"/>
        <v>0</v>
      </c>
      <c r="AK118" s="191">
        <f t="shared" si="624"/>
        <v>0</v>
      </c>
      <c r="AL118" s="133"/>
      <c r="AM118" s="134"/>
      <c r="AN118" s="213">
        <f t="shared" si="440"/>
        <v>0</v>
      </c>
      <c r="AO118" s="191">
        <f t="shared" si="625"/>
        <v>0</v>
      </c>
      <c r="AP118" s="133"/>
      <c r="AQ118" s="134"/>
      <c r="AR118" s="213">
        <f t="shared" si="441"/>
        <v>0</v>
      </c>
      <c r="AS118" s="191">
        <f t="shared" si="626"/>
        <v>0</v>
      </c>
      <c r="AT118" s="133"/>
      <c r="AU118" s="134"/>
      <c r="AV118" s="213">
        <f t="shared" si="442"/>
        <v>0</v>
      </c>
      <c r="AW118" s="191">
        <f t="shared" si="627"/>
        <v>0</v>
      </c>
      <c r="AX118" s="133"/>
      <c r="AY118" s="134"/>
      <c r="AZ118" s="213">
        <f t="shared" si="443"/>
        <v>0</v>
      </c>
      <c r="BA118" s="191">
        <f t="shared" si="628"/>
        <v>0</v>
      </c>
      <c r="BB118" s="133"/>
      <c r="BC118" s="134"/>
      <c r="BD118" s="213">
        <f t="shared" si="444"/>
        <v>0</v>
      </c>
      <c r="BE118" s="191">
        <f t="shared" si="629"/>
        <v>0</v>
      </c>
      <c r="BF118" s="133"/>
      <c r="BG118" s="134"/>
      <c r="BH118" s="213">
        <f t="shared" si="445"/>
        <v>0</v>
      </c>
      <c r="BI118" s="191">
        <f t="shared" si="630"/>
        <v>0</v>
      </c>
      <c r="BJ118" s="133"/>
      <c r="BK118" s="134"/>
      <c r="BL118" s="213">
        <f t="shared" si="446"/>
        <v>0</v>
      </c>
      <c r="BM118" s="191">
        <f t="shared" si="631"/>
        <v>0</v>
      </c>
      <c r="BN118" s="133"/>
      <c r="BO118" s="134"/>
      <c r="BP118" s="213">
        <f t="shared" si="447"/>
        <v>0</v>
      </c>
      <c r="BQ118" s="191">
        <f t="shared" si="632"/>
        <v>0</v>
      </c>
      <c r="BR118" s="133"/>
      <c r="BS118" s="134"/>
      <c r="BT118" s="213">
        <f t="shared" si="448"/>
        <v>0</v>
      </c>
      <c r="BU118" s="191">
        <f t="shared" si="633"/>
        <v>0</v>
      </c>
      <c r="BV118" s="133"/>
      <c r="BW118" s="134"/>
      <c r="BX118" s="213">
        <f t="shared" si="449"/>
        <v>0</v>
      </c>
      <c r="BY118" s="191">
        <f t="shared" si="634"/>
        <v>0</v>
      </c>
      <c r="BZ118" s="133"/>
      <c r="CA118" s="134"/>
      <c r="CB118" s="213">
        <f t="shared" si="450"/>
        <v>0</v>
      </c>
      <c r="CC118" s="191">
        <f t="shared" si="635"/>
        <v>0</v>
      </c>
      <c r="CD118" s="133"/>
      <c r="CE118" s="134"/>
      <c r="CF118" s="213">
        <f t="shared" si="451"/>
        <v>0</v>
      </c>
      <c r="CG118" s="191">
        <f t="shared" si="636"/>
        <v>0</v>
      </c>
      <c r="CH118" s="133"/>
      <c r="CI118" s="134"/>
      <c r="CJ118" s="213">
        <f t="shared" si="452"/>
        <v>0</v>
      </c>
      <c r="CK118" s="191">
        <f t="shared" si="637"/>
        <v>0</v>
      </c>
      <c r="CL118" s="133"/>
      <c r="CM118" s="134"/>
      <c r="CN118" s="213">
        <f t="shared" si="453"/>
        <v>0</v>
      </c>
      <c r="CO118" s="191">
        <f t="shared" si="638"/>
        <v>0</v>
      </c>
      <c r="CP118" s="133"/>
      <c r="CQ118" s="134"/>
      <c r="CR118" s="213">
        <f t="shared" si="454"/>
        <v>0</v>
      </c>
      <c r="CS118" s="191">
        <f t="shared" si="639"/>
        <v>0</v>
      </c>
      <c r="CT118" s="133"/>
      <c r="CU118" s="134"/>
      <c r="CV118" s="213">
        <f t="shared" si="455"/>
        <v>0</v>
      </c>
      <c r="CW118" s="191">
        <f t="shared" si="640"/>
        <v>0</v>
      </c>
      <c r="CX118" s="133"/>
      <c r="CY118" s="134"/>
      <c r="CZ118" s="213">
        <f t="shared" si="456"/>
        <v>0</v>
      </c>
      <c r="DA118" s="191">
        <f t="shared" si="641"/>
        <v>0</v>
      </c>
      <c r="DB118" s="133"/>
      <c r="DC118" s="134"/>
      <c r="DD118" s="213">
        <f t="shared" si="457"/>
        <v>0</v>
      </c>
      <c r="DE118" s="191">
        <f t="shared" si="642"/>
        <v>0</v>
      </c>
      <c r="DF118" s="133"/>
      <c r="DG118" s="134"/>
      <c r="DH118" s="213">
        <f t="shared" si="458"/>
        <v>0</v>
      </c>
      <c r="DI118" s="191">
        <f t="shared" si="643"/>
        <v>0</v>
      </c>
      <c r="DJ118" s="133"/>
      <c r="DK118" s="134"/>
      <c r="DL118" s="213">
        <f t="shared" si="459"/>
        <v>0</v>
      </c>
      <c r="DM118" s="191">
        <f t="shared" si="644"/>
        <v>0</v>
      </c>
      <c r="DN118" s="133"/>
      <c r="DO118" s="134"/>
      <c r="DP118" s="213">
        <f t="shared" si="460"/>
        <v>0</v>
      </c>
      <c r="DQ118" s="191">
        <f t="shared" si="645"/>
        <v>0</v>
      </c>
      <c r="DR118" s="133"/>
      <c r="DS118" s="134"/>
      <c r="DT118" s="213">
        <f t="shared" si="461"/>
        <v>0</v>
      </c>
      <c r="DU118" s="191">
        <f t="shared" si="646"/>
        <v>0</v>
      </c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</row>
    <row r="119" spans="2:215" s="138" customFormat="1" ht="16.5" thickBot="1" x14ac:dyDescent="0.3">
      <c r="B119" s="132">
        <f t="shared" si="428"/>
        <v>3</v>
      </c>
      <c r="C119" s="132">
        <f t="shared" si="429"/>
        <v>17</v>
      </c>
      <c r="D119" s="132">
        <f t="shared" si="430"/>
        <v>4</v>
      </c>
      <c r="E119" s="212">
        <f t="shared" si="431"/>
        <v>43579</v>
      </c>
      <c r="F119" s="133"/>
      <c r="G119" s="134"/>
      <c r="H119" s="213">
        <f t="shared" si="432"/>
        <v>0</v>
      </c>
      <c r="I119" s="191">
        <f t="shared" ref="I119:I124" si="678">I118+H119</f>
        <v>0</v>
      </c>
      <c r="J119" s="133"/>
      <c r="K119" s="134"/>
      <c r="L119" s="213">
        <f t="shared" si="433"/>
        <v>0</v>
      </c>
      <c r="M119" s="191">
        <f t="shared" ref="M119:M124" si="679">M118+L119</f>
        <v>0</v>
      </c>
      <c r="N119" s="133"/>
      <c r="O119" s="134"/>
      <c r="P119" s="213">
        <f t="shared" si="434"/>
        <v>0</v>
      </c>
      <c r="Q119" s="191">
        <f t="shared" ref="Q119:Q124" si="680">Q118+P119</f>
        <v>0</v>
      </c>
      <c r="R119" s="133"/>
      <c r="S119" s="134"/>
      <c r="T119" s="213">
        <f t="shared" si="435"/>
        <v>0</v>
      </c>
      <c r="U119" s="191">
        <f t="shared" ref="U119:U124" si="681">U118+T119</f>
        <v>0</v>
      </c>
      <c r="V119" s="133"/>
      <c r="W119" s="134"/>
      <c r="X119" s="213">
        <f t="shared" si="436"/>
        <v>0</v>
      </c>
      <c r="Y119" s="191">
        <f t="shared" ref="Y119:Y124" si="682">Y118+X119</f>
        <v>0</v>
      </c>
      <c r="Z119" s="133"/>
      <c r="AA119" s="134"/>
      <c r="AB119" s="213">
        <f t="shared" si="437"/>
        <v>0</v>
      </c>
      <c r="AC119" s="191">
        <f t="shared" ref="AC119:AC124" si="683">AC118+AB119</f>
        <v>0</v>
      </c>
      <c r="AD119" s="133"/>
      <c r="AE119" s="134"/>
      <c r="AF119" s="213">
        <f t="shared" si="438"/>
        <v>0</v>
      </c>
      <c r="AG119" s="191">
        <f t="shared" ref="AG119:AG124" si="684">AG118+AF119</f>
        <v>0</v>
      </c>
      <c r="AH119" s="133"/>
      <c r="AI119" s="134"/>
      <c r="AJ119" s="213">
        <f t="shared" si="439"/>
        <v>0</v>
      </c>
      <c r="AK119" s="191">
        <f t="shared" ref="AK119:AK124" si="685">AK118+AJ119</f>
        <v>0</v>
      </c>
      <c r="AL119" s="133"/>
      <c r="AM119" s="134"/>
      <c r="AN119" s="213">
        <f t="shared" si="440"/>
        <v>0</v>
      </c>
      <c r="AO119" s="191">
        <f t="shared" ref="AO119:AO124" si="686">AO118+AN119</f>
        <v>0</v>
      </c>
      <c r="AP119" s="133"/>
      <c r="AQ119" s="134"/>
      <c r="AR119" s="213">
        <f t="shared" si="441"/>
        <v>0</v>
      </c>
      <c r="AS119" s="191">
        <f t="shared" ref="AS119:AS124" si="687">AS118+AR119</f>
        <v>0</v>
      </c>
      <c r="AT119" s="133"/>
      <c r="AU119" s="134"/>
      <c r="AV119" s="213">
        <f t="shared" si="442"/>
        <v>0</v>
      </c>
      <c r="AW119" s="191">
        <f t="shared" ref="AW119:AW124" si="688">AW118+AV119</f>
        <v>0</v>
      </c>
      <c r="AX119" s="133"/>
      <c r="AY119" s="134"/>
      <c r="AZ119" s="213">
        <f t="shared" si="443"/>
        <v>0</v>
      </c>
      <c r="BA119" s="191">
        <f t="shared" ref="BA119:BA124" si="689">BA118+AZ119</f>
        <v>0</v>
      </c>
      <c r="BB119" s="133"/>
      <c r="BC119" s="134"/>
      <c r="BD119" s="213">
        <f t="shared" si="444"/>
        <v>0</v>
      </c>
      <c r="BE119" s="191">
        <f t="shared" ref="BE119:BE124" si="690">BE118+BD119</f>
        <v>0</v>
      </c>
      <c r="BF119" s="133"/>
      <c r="BG119" s="134"/>
      <c r="BH119" s="213">
        <f t="shared" si="445"/>
        <v>0</v>
      </c>
      <c r="BI119" s="191">
        <f t="shared" ref="BI119:BI124" si="691">BI118+BH119</f>
        <v>0</v>
      </c>
      <c r="BJ119" s="133"/>
      <c r="BK119" s="134"/>
      <c r="BL119" s="213">
        <f t="shared" si="446"/>
        <v>0</v>
      </c>
      <c r="BM119" s="191">
        <f t="shared" ref="BM119:BM124" si="692">BM118+BL119</f>
        <v>0</v>
      </c>
      <c r="BN119" s="133"/>
      <c r="BO119" s="134"/>
      <c r="BP119" s="213">
        <f t="shared" si="447"/>
        <v>0</v>
      </c>
      <c r="BQ119" s="191">
        <f t="shared" ref="BQ119:BQ124" si="693">BQ118+BP119</f>
        <v>0</v>
      </c>
      <c r="BR119" s="133"/>
      <c r="BS119" s="134"/>
      <c r="BT119" s="213">
        <f t="shared" si="448"/>
        <v>0</v>
      </c>
      <c r="BU119" s="191">
        <f t="shared" ref="BU119:BU124" si="694">BU118+BT119</f>
        <v>0</v>
      </c>
      <c r="BV119" s="133"/>
      <c r="BW119" s="134"/>
      <c r="BX119" s="213">
        <f t="shared" si="449"/>
        <v>0</v>
      </c>
      <c r="BY119" s="191">
        <f t="shared" ref="BY119:BY124" si="695">BY118+BX119</f>
        <v>0</v>
      </c>
      <c r="BZ119" s="133"/>
      <c r="CA119" s="134"/>
      <c r="CB119" s="213">
        <f t="shared" si="450"/>
        <v>0</v>
      </c>
      <c r="CC119" s="191">
        <f t="shared" ref="CC119:CC124" si="696">CC118+CB119</f>
        <v>0</v>
      </c>
      <c r="CD119" s="133"/>
      <c r="CE119" s="134"/>
      <c r="CF119" s="213">
        <f t="shared" si="451"/>
        <v>0</v>
      </c>
      <c r="CG119" s="191">
        <f t="shared" ref="CG119:CG124" si="697">CG118+CF119</f>
        <v>0</v>
      </c>
      <c r="CH119" s="133"/>
      <c r="CI119" s="134"/>
      <c r="CJ119" s="213">
        <f t="shared" si="452"/>
        <v>0</v>
      </c>
      <c r="CK119" s="191">
        <f t="shared" ref="CK119:CK124" si="698">CK118+CJ119</f>
        <v>0</v>
      </c>
      <c r="CL119" s="133"/>
      <c r="CM119" s="134"/>
      <c r="CN119" s="213">
        <f t="shared" si="453"/>
        <v>0</v>
      </c>
      <c r="CO119" s="191">
        <f t="shared" ref="CO119:CO124" si="699">CO118+CN119</f>
        <v>0</v>
      </c>
      <c r="CP119" s="133"/>
      <c r="CQ119" s="134"/>
      <c r="CR119" s="213">
        <f t="shared" si="454"/>
        <v>0</v>
      </c>
      <c r="CS119" s="191">
        <f t="shared" ref="CS119:CS124" si="700">CS118+CR119</f>
        <v>0</v>
      </c>
      <c r="CT119" s="133"/>
      <c r="CU119" s="134"/>
      <c r="CV119" s="213">
        <f t="shared" si="455"/>
        <v>0</v>
      </c>
      <c r="CW119" s="191">
        <f t="shared" ref="CW119:CW124" si="701">CW118+CV119</f>
        <v>0</v>
      </c>
      <c r="CX119" s="133"/>
      <c r="CY119" s="134"/>
      <c r="CZ119" s="213">
        <f t="shared" si="456"/>
        <v>0</v>
      </c>
      <c r="DA119" s="191">
        <f t="shared" ref="DA119:DA124" si="702">DA118+CZ119</f>
        <v>0</v>
      </c>
      <c r="DB119" s="133"/>
      <c r="DC119" s="134"/>
      <c r="DD119" s="213">
        <f t="shared" si="457"/>
        <v>0</v>
      </c>
      <c r="DE119" s="191">
        <f t="shared" ref="DE119:DE124" si="703">DE118+DD119</f>
        <v>0</v>
      </c>
      <c r="DF119" s="133"/>
      <c r="DG119" s="134"/>
      <c r="DH119" s="213">
        <f t="shared" si="458"/>
        <v>0</v>
      </c>
      <c r="DI119" s="191">
        <f t="shared" ref="DI119:DI124" si="704">DI118+DH119</f>
        <v>0</v>
      </c>
      <c r="DJ119" s="133"/>
      <c r="DK119" s="134"/>
      <c r="DL119" s="213">
        <f t="shared" si="459"/>
        <v>0</v>
      </c>
      <c r="DM119" s="191">
        <f t="shared" ref="DM119:DM124" si="705">DM118+DL119</f>
        <v>0</v>
      </c>
      <c r="DN119" s="133"/>
      <c r="DO119" s="134"/>
      <c r="DP119" s="213">
        <f t="shared" si="460"/>
        <v>0</v>
      </c>
      <c r="DQ119" s="191">
        <f t="shared" ref="DQ119:DQ124" si="706">DQ118+DP119</f>
        <v>0</v>
      </c>
      <c r="DR119" s="133"/>
      <c r="DS119" s="134"/>
      <c r="DT119" s="213">
        <f t="shared" si="461"/>
        <v>0</v>
      </c>
      <c r="DU119" s="191">
        <f t="shared" ref="DU119:DU124" si="707">DU118+DT119</f>
        <v>0</v>
      </c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</row>
    <row r="120" spans="2:215" s="138" customFormat="1" ht="16.5" thickBot="1" x14ac:dyDescent="0.3">
      <c r="B120" s="132">
        <f t="shared" si="428"/>
        <v>4</v>
      </c>
      <c r="C120" s="132">
        <f t="shared" si="429"/>
        <v>17</v>
      </c>
      <c r="D120" s="132">
        <f t="shared" si="430"/>
        <v>4</v>
      </c>
      <c r="E120" s="212">
        <f t="shared" si="431"/>
        <v>43580</v>
      </c>
      <c r="F120" s="133"/>
      <c r="G120" s="134"/>
      <c r="H120" s="213">
        <f t="shared" si="432"/>
        <v>0</v>
      </c>
      <c r="I120" s="191">
        <f t="shared" si="678"/>
        <v>0</v>
      </c>
      <c r="J120" s="133"/>
      <c r="K120" s="134"/>
      <c r="L120" s="213">
        <f t="shared" si="433"/>
        <v>0</v>
      </c>
      <c r="M120" s="191">
        <f t="shared" si="679"/>
        <v>0</v>
      </c>
      <c r="N120" s="133"/>
      <c r="O120" s="134"/>
      <c r="P120" s="213">
        <f t="shared" si="434"/>
        <v>0</v>
      </c>
      <c r="Q120" s="191">
        <f t="shared" si="680"/>
        <v>0</v>
      </c>
      <c r="R120" s="133"/>
      <c r="S120" s="134"/>
      <c r="T120" s="213">
        <f t="shared" si="435"/>
        <v>0</v>
      </c>
      <c r="U120" s="191">
        <f t="shared" si="681"/>
        <v>0</v>
      </c>
      <c r="V120" s="133"/>
      <c r="W120" s="134"/>
      <c r="X120" s="213">
        <f t="shared" si="436"/>
        <v>0</v>
      </c>
      <c r="Y120" s="191">
        <f t="shared" si="682"/>
        <v>0</v>
      </c>
      <c r="Z120" s="133"/>
      <c r="AA120" s="134"/>
      <c r="AB120" s="213">
        <f t="shared" si="437"/>
        <v>0</v>
      </c>
      <c r="AC120" s="191">
        <f t="shared" si="683"/>
        <v>0</v>
      </c>
      <c r="AD120" s="133"/>
      <c r="AE120" s="134"/>
      <c r="AF120" s="213">
        <f t="shared" si="438"/>
        <v>0</v>
      </c>
      <c r="AG120" s="191">
        <f t="shared" si="684"/>
        <v>0</v>
      </c>
      <c r="AH120" s="133"/>
      <c r="AI120" s="134"/>
      <c r="AJ120" s="213">
        <f t="shared" si="439"/>
        <v>0</v>
      </c>
      <c r="AK120" s="191">
        <f t="shared" si="685"/>
        <v>0</v>
      </c>
      <c r="AL120" s="133"/>
      <c r="AM120" s="134"/>
      <c r="AN120" s="213">
        <f t="shared" si="440"/>
        <v>0</v>
      </c>
      <c r="AO120" s="191">
        <f t="shared" si="686"/>
        <v>0</v>
      </c>
      <c r="AP120" s="133"/>
      <c r="AQ120" s="134"/>
      <c r="AR120" s="213">
        <f t="shared" si="441"/>
        <v>0</v>
      </c>
      <c r="AS120" s="191">
        <f t="shared" si="687"/>
        <v>0</v>
      </c>
      <c r="AT120" s="133"/>
      <c r="AU120" s="134"/>
      <c r="AV120" s="213">
        <f t="shared" si="442"/>
        <v>0</v>
      </c>
      <c r="AW120" s="191">
        <f t="shared" si="688"/>
        <v>0</v>
      </c>
      <c r="AX120" s="133"/>
      <c r="AY120" s="134"/>
      <c r="AZ120" s="213">
        <f t="shared" si="443"/>
        <v>0</v>
      </c>
      <c r="BA120" s="191">
        <f t="shared" si="689"/>
        <v>0</v>
      </c>
      <c r="BB120" s="133"/>
      <c r="BC120" s="134"/>
      <c r="BD120" s="213">
        <f t="shared" si="444"/>
        <v>0</v>
      </c>
      <c r="BE120" s="191">
        <f t="shared" si="690"/>
        <v>0</v>
      </c>
      <c r="BF120" s="133"/>
      <c r="BG120" s="134"/>
      <c r="BH120" s="213">
        <f t="shared" si="445"/>
        <v>0</v>
      </c>
      <c r="BI120" s="191">
        <f t="shared" si="691"/>
        <v>0</v>
      </c>
      <c r="BJ120" s="133"/>
      <c r="BK120" s="134"/>
      <c r="BL120" s="213">
        <f t="shared" si="446"/>
        <v>0</v>
      </c>
      <c r="BM120" s="191">
        <f t="shared" si="692"/>
        <v>0</v>
      </c>
      <c r="BN120" s="133"/>
      <c r="BO120" s="134"/>
      <c r="BP120" s="213">
        <f t="shared" si="447"/>
        <v>0</v>
      </c>
      <c r="BQ120" s="191">
        <f t="shared" si="693"/>
        <v>0</v>
      </c>
      <c r="BR120" s="133"/>
      <c r="BS120" s="134"/>
      <c r="BT120" s="213">
        <f t="shared" si="448"/>
        <v>0</v>
      </c>
      <c r="BU120" s="191">
        <f t="shared" si="694"/>
        <v>0</v>
      </c>
      <c r="BV120" s="133"/>
      <c r="BW120" s="134"/>
      <c r="BX120" s="213">
        <f t="shared" si="449"/>
        <v>0</v>
      </c>
      <c r="BY120" s="191">
        <f t="shared" si="695"/>
        <v>0</v>
      </c>
      <c r="BZ120" s="133"/>
      <c r="CA120" s="134"/>
      <c r="CB120" s="213">
        <f t="shared" si="450"/>
        <v>0</v>
      </c>
      <c r="CC120" s="191">
        <f t="shared" si="696"/>
        <v>0</v>
      </c>
      <c r="CD120" s="133"/>
      <c r="CE120" s="134"/>
      <c r="CF120" s="213">
        <f t="shared" si="451"/>
        <v>0</v>
      </c>
      <c r="CG120" s="191">
        <f t="shared" si="697"/>
        <v>0</v>
      </c>
      <c r="CH120" s="133"/>
      <c r="CI120" s="134"/>
      <c r="CJ120" s="213">
        <f t="shared" si="452"/>
        <v>0</v>
      </c>
      <c r="CK120" s="191">
        <f t="shared" si="698"/>
        <v>0</v>
      </c>
      <c r="CL120" s="133"/>
      <c r="CM120" s="134"/>
      <c r="CN120" s="213">
        <f t="shared" si="453"/>
        <v>0</v>
      </c>
      <c r="CO120" s="191">
        <f t="shared" si="699"/>
        <v>0</v>
      </c>
      <c r="CP120" s="133"/>
      <c r="CQ120" s="134"/>
      <c r="CR120" s="213">
        <f t="shared" si="454"/>
        <v>0</v>
      </c>
      <c r="CS120" s="191">
        <f t="shared" si="700"/>
        <v>0</v>
      </c>
      <c r="CT120" s="133"/>
      <c r="CU120" s="134"/>
      <c r="CV120" s="213">
        <f t="shared" si="455"/>
        <v>0</v>
      </c>
      <c r="CW120" s="191">
        <f t="shared" si="701"/>
        <v>0</v>
      </c>
      <c r="CX120" s="133"/>
      <c r="CY120" s="134"/>
      <c r="CZ120" s="213">
        <f t="shared" si="456"/>
        <v>0</v>
      </c>
      <c r="DA120" s="191">
        <f t="shared" si="702"/>
        <v>0</v>
      </c>
      <c r="DB120" s="133"/>
      <c r="DC120" s="134"/>
      <c r="DD120" s="213">
        <f t="shared" si="457"/>
        <v>0</v>
      </c>
      <c r="DE120" s="191">
        <f t="shared" si="703"/>
        <v>0</v>
      </c>
      <c r="DF120" s="133"/>
      <c r="DG120" s="134"/>
      <c r="DH120" s="213">
        <f t="shared" si="458"/>
        <v>0</v>
      </c>
      <c r="DI120" s="191">
        <f t="shared" si="704"/>
        <v>0</v>
      </c>
      <c r="DJ120" s="133"/>
      <c r="DK120" s="134"/>
      <c r="DL120" s="213">
        <f t="shared" si="459"/>
        <v>0</v>
      </c>
      <c r="DM120" s="191">
        <f t="shared" si="705"/>
        <v>0</v>
      </c>
      <c r="DN120" s="133"/>
      <c r="DO120" s="134"/>
      <c r="DP120" s="213">
        <f t="shared" si="460"/>
        <v>0</v>
      </c>
      <c r="DQ120" s="191">
        <f t="shared" si="706"/>
        <v>0</v>
      </c>
      <c r="DR120" s="133"/>
      <c r="DS120" s="134"/>
      <c r="DT120" s="213">
        <f t="shared" si="461"/>
        <v>0</v>
      </c>
      <c r="DU120" s="191">
        <f t="shared" si="707"/>
        <v>0</v>
      </c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</row>
    <row r="121" spans="2:215" s="138" customFormat="1" ht="16.5" thickBot="1" x14ac:dyDescent="0.3">
      <c r="B121" s="132">
        <f t="shared" si="428"/>
        <v>5</v>
      </c>
      <c r="C121" s="132">
        <f t="shared" si="429"/>
        <v>17</v>
      </c>
      <c r="D121" s="132">
        <f t="shared" si="430"/>
        <v>4</v>
      </c>
      <c r="E121" s="212">
        <f t="shared" si="431"/>
        <v>43581</v>
      </c>
      <c r="F121" s="133"/>
      <c r="G121" s="134"/>
      <c r="H121" s="213">
        <f t="shared" si="432"/>
        <v>0</v>
      </c>
      <c r="I121" s="191">
        <f t="shared" si="678"/>
        <v>0</v>
      </c>
      <c r="J121" s="133"/>
      <c r="K121" s="134"/>
      <c r="L121" s="213">
        <f t="shared" si="433"/>
        <v>0</v>
      </c>
      <c r="M121" s="191">
        <f t="shared" si="679"/>
        <v>0</v>
      </c>
      <c r="N121" s="133"/>
      <c r="O121" s="134"/>
      <c r="P121" s="213">
        <f t="shared" si="434"/>
        <v>0</v>
      </c>
      <c r="Q121" s="191">
        <f t="shared" si="680"/>
        <v>0</v>
      </c>
      <c r="R121" s="133"/>
      <c r="S121" s="134"/>
      <c r="T121" s="213">
        <f t="shared" si="435"/>
        <v>0</v>
      </c>
      <c r="U121" s="191">
        <f t="shared" si="681"/>
        <v>0</v>
      </c>
      <c r="V121" s="133"/>
      <c r="W121" s="134"/>
      <c r="X121" s="213">
        <f t="shared" si="436"/>
        <v>0</v>
      </c>
      <c r="Y121" s="191">
        <f t="shared" si="682"/>
        <v>0</v>
      </c>
      <c r="Z121" s="133"/>
      <c r="AA121" s="134"/>
      <c r="AB121" s="213">
        <f t="shared" si="437"/>
        <v>0</v>
      </c>
      <c r="AC121" s="191">
        <f t="shared" si="683"/>
        <v>0</v>
      </c>
      <c r="AD121" s="133"/>
      <c r="AE121" s="134"/>
      <c r="AF121" s="213">
        <f t="shared" si="438"/>
        <v>0</v>
      </c>
      <c r="AG121" s="191">
        <f t="shared" si="684"/>
        <v>0</v>
      </c>
      <c r="AH121" s="133"/>
      <c r="AI121" s="134"/>
      <c r="AJ121" s="213">
        <f t="shared" si="439"/>
        <v>0</v>
      </c>
      <c r="AK121" s="191">
        <f t="shared" si="685"/>
        <v>0</v>
      </c>
      <c r="AL121" s="133"/>
      <c r="AM121" s="134"/>
      <c r="AN121" s="213">
        <f t="shared" si="440"/>
        <v>0</v>
      </c>
      <c r="AO121" s="191">
        <f t="shared" si="686"/>
        <v>0</v>
      </c>
      <c r="AP121" s="133"/>
      <c r="AQ121" s="134"/>
      <c r="AR121" s="213">
        <f t="shared" si="441"/>
        <v>0</v>
      </c>
      <c r="AS121" s="191">
        <f t="shared" si="687"/>
        <v>0</v>
      </c>
      <c r="AT121" s="133"/>
      <c r="AU121" s="134"/>
      <c r="AV121" s="213">
        <f t="shared" si="442"/>
        <v>0</v>
      </c>
      <c r="AW121" s="191">
        <f t="shared" si="688"/>
        <v>0</v>
      </c>
      <c r="AX121" s="133"/>
      <c r="AY121" s="134"/>
      <c r="AZ121" s="213">
        <f t="shared" si="443"/>
        <v>0</v>
      </c>
      <c r="BA121" s="191">
        <f t="shared" si="689"/>
        <v>0</v>
      </c>
      <c r="BB121" s="133"/>
      <c r="BC121" s="134"/>
      <c r="BD121" s="213">
        <f t="shared" si="444"/>
        <v>0</v>
      </c>
      <c r="BE121" s="191">
        <f t="shared" si="690"/>
        <v>0</v>
      </c>
      <c r="BF121" s="133"/>
      <c r="BG121" s="134"/>
      <c r="BH121" s="213">
        <f t="shared" si="445"/>
        <v>0</v>
      </c>
      <c r="BI121" s="191">
        <f t="shared" si="691"/>
        <v>0</v>
      </c>
      <c r="BJ121" s="133"/>
      <c r="BK121" s="134"/>
      <c r="BL121" s="213">
        <f t="shared" si="446"/>
        <v>0</v>
      </c>
      <c r="BM121" s="191">
        <f t="shared" si="692"/>
        <v>0</v>
      </c>
      <c r="BN121" s="133"/>
      <c r="BO121" s="134"/>
      <c r="BP121" s="213">
        <f t="shared" si="447"/>
        <v>0</v>
      </c>
      <c r="BQ121" s="191">
        <f t="shared" si="693"/>
        <v>0</v>
      </c>
      <c r="BR121" s="133"/>
      <c r="BS121" s="134"/>
      <c r="BT121" s="213">
        <f t="shared" si="448"/>
        <v>0</v>
      </c>
      <c r="BU121" s="191">
        <f t="shared" si="694"/>
        <v>0</v>
      </c>
      <c r="BV121" s="133"/>
      <c r="BW121" s="134"/>
      <c r="BX121" s="213">
        <f t="shared" si="449"/>
        <v>0</v>
      </c>
      <c r="BY121" s="191">
        <f t="shared" si="695"/>
        <v>0</v>
      </c>
      <c r="BZ121" s="133"/>
      <c r="CA121" s="134"/>
      <c r="CB121" s="213">
        <f t="shared" si="450"/>
        <v>0</v>
      </c>
      <c r="CC121" s="191">
        <f t="shared" si="696"/>
        <v>0</v>
      </c>
      <c r="CD121" s="133"/>
      <c r="CE121" s="134"/>
      <c r="CF121" s="213">
        <f t="shared" si="451"/>
        <v>0</v>
      </c>
      <c r="CG121" s="191">
        <f t="shared" si="697"/>
        <v>0</v>
      </c>
      <c r="CH121" s="133"/>
      <c r="CI121" s="134"/>
      <c r="CJ121" s="213">
        <f t="shared" si="452"/>
        <v>0</v>
      </c>
      <c r="CK121" s="191">
        <f t="shared" si="698"/>
        <v>0</v>
      </c>
      <c r="CL121" s="133"/>
      <c r="CM121" s="134"/>
      <c r="CN121" s="213">
        <f t="shared" si="453"/>
        <v>0</v>
      </c>
      <c r="CO121" s="191">
        <f t="shared" si="699"/>
        <v>0</v>
      </c>
      <c r="CP121" s="133"/>
      <c r="CQ121" s="134"/>
      <c r="CR121" s="213">
        <f t="shared" si="454"/>
        <v>0</v>
      </c>
      <c r="CS121" s="191">
        <f t="shared" si="700"/>
        <v>0</v>
      </c>
      <c r="CT121" s="133"/>
      <c r="CU121" s="134"/>
      <c r="CV121" s="213">
        <f t="shared" si="455"/>
        <v>0</v>
      </c>
      <c r="CW121" s="191">
        <f t="shared" si="701"/>
        <v>0</v>
      </c>
      <c r="CX121" s="133"/>
      <c r="CY121" s="134"/>
      <c r="CZ121" s="213">
        <f t="shared" si="456"/>
        <v>0</v>
      </c>
      <c r="DA121" s="191">
        <f t="shared" si="702"/>
        <v>0</v>
      </c>
      <c r="DB121" s="133"/>
      <c r="DC121" s="134"/>
      <c r="DD121" s="213">
        <f t="shared" si="457"/>
        <v>0</v>
      </c>
      <c r="DE121" s="191">
        <f t="shared" si="703"/>
        <v>0</v>
      </c>
      <c r="DF121" s="133"/>
      <c r="DG121" s="134"/>
      <c r="DH121" s="213">
        <f t="shared" si="458"/>
        <v>0</v>
      </c>
      <c r="DI121" s="191">
        <f t="shared" si="704"/>
        <v>0</v>
      </c>
      <c r="DJ121" s="133"/>
      <c r="DK121" s="134"/>
      <c r="DL121" s="213">
        <f t="shared" si="459"/>
        <v>0</v>
      </c>
      <c r="DM121" s="191">
        <f t="shared" si="705"/>
        <v>0</v>
      </c>
      <c r="DN121" s="133"/>
      <c r="DO121" s="134"/>
      <c r="DP121" s="213">
        <f t="shared" si="460"/>
        <v>0</v>
      </c>
      <c r="DQ121" s="191">
        <f t="shared" si="706"/>
        <v>0</v>
      </c>
      <c r="DR121" s="133"/>
      <c r="DS121" s="134"/>
      <c r="DT121" s="213">
        <f t="shared" si="461"/>
        <v>0</v>
      </c>
      <c r="DU121" s="191">
        <f t="shared" si="707"/>
        <v>0</v>
      </c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</row>
    <row r="122" spans="2:215" s="138" customFormat="1" ht="16.5" thickBot="1" x14ac:dyDescent="0.3">
      <c r="B122" s="132">
        <f t="shared" si="428"/>
        <v>6</v>
      </c>
      <c r="C122" s="132">
        <f t="shared" si="429"/>
        <v>17</v>
      </c>
      <c r="D122" s="132">
        <f t="shared" si="430"/>
        <v>4</v>
      </c>
      <c r="E122" s="212">
        <f t="shared" si="431"/>
        <v>43582</v>
      </c>
      <c r="F122" s="133"/>
      <c r="G122" s="134"/>
      <c r="H122" s="213">
        <f t="shared" si="432"/>
        <v>0</v>
      </c>
      <c r="I122" s="191">
        <f t="shared" si="678"/>
        <v>0</v>
      </c>
      <c r="J122" s="133"/>
      <c r="K122" s="134"/>
      <c r="L122" s="213">
        <f t="shared" si="433"/>
        <v>0</v>
      </c>
      <c r="M122" s="191">
        <f t="shared" si="679"/>
        <v>0</v>
      </c>
      <c r="N122" s="133"/>
      <c r="O122" s="134"/>
      <c r="P122" s="213">
        <f t="shared" si="434"/>
        <v>0</v>
      </c>
      <c r="Q122" s="191">
        <f t="shared" si="680"/>
        <v>0</v>
      </c>
      <c r="R122" s="133"/>
      <c r="S122" s="134"/>
      <c r="T122" s="213">
        <f t="shared" si="435"/>
        <v>0</v>
      </c>
      <c r="U122" s="191">
        <f t="shared" si="681"/>
        <v>0</v>
      </c>
      <c r="V122" s="133"/>
      <c r="W122" s="134"/>
      <c r="X122" s="213">
        <f t="shared" si="436"/>
        <v>0</v>
      </c>
      <c r="Y122" s="191">
        <f t="shared" si="682"/>
        <v>0</v>
      </c>
      <c r="Z122" s="133"/>
      <c r="AA122" s="134"/>
      <c r="AB122" s="213">
        <f t="shared" si="437"/>
        <v>0</v>
      </c>
      <c r="AC122" s="191">
        <f t="shared" si="683"/>
        <v>0</v>
      </c>
      <c r="AD122" s="133"/>
      <c r="AE122" s="134"/>
      <c r="AF122" s="213">
        <f t="shared" si="438"/>
        <v>0</v>
      </c>
      <c r="AG122" s="191">
        <f t="shared" si="684"/>
        <v>0</v>
      </c>
      <c r="AH122" s="133"/>
      <c r="AI122" s="134"/>
      <c r="AJ122" s="213">
        <f t="shared" si="439"/>
        <v>0</v>
      </c>
      <c r="AK122" s="191">
        <f t="shared" si="685"/>
        <v>0</v>
      </c>
      <c r="AL122" s="133"/>
      <c r="AM122" s="134"/>
      <c r="AN122" s="213">
        <f t="shared" si="440"/>
        <v>0</v>
      </c>
      <c r="AO122" s="191">
        <f t="shared" si="686"/>
        <v>0</v>
      </c>
      <c r="AP122" s="133"/>
      <c r="AQ122" s="134"/>
      <c r="AR122" s="213">
        <f t="shared" si="441"/>
        <v>0</v>
      </c>
      <c r="AS122" s="191">
        <f t="shared" si="687"/>
        <v>0</v>
      </c>
      <c r="AT122" s="133"/>
      <c r="AU122" s="134"/>
      <c r="AV122" s="213">
        <f t="shared" si="442"/>
        <v>0</v>
      </c>
      <c r="AW122" s="191">
        <f t="shared" si="688"/>
        <v>0</v>
      </c>
      <c r="AX122" s="133"/>
      <c r="AY122" s="134"/>
      <c r="AZ122" s="213">
        <f t="shared" si="443"/>
        <v>0</v>
      </c>
      <c r="BA122" s="191">
        <f t="shared" si="689"/>
        <v>0</v>
      </c>
      <c r="BB122" s="133"/>
      <c r="BC122" s="134"/>
      <c r="BD122" s="213">
        <f t="shared" si="444"/>
        <v>0</v>
      </c>
      <c r="BE122" s="191">
        <f t="shared" si="690"/>
        <v>0</v>
      </c>
      <c r="BF122" s="133"/>
      <c r="BG122" s="134"/>
      <c r="BH122" s="213">
        <f t="shared" si="445"/>
        <v>0</v>
      </c>
      <c r="BI122" s="191">
        <f t="shared" si="691"/>
        <v>0</v>
      </c>
      <c r="BJ122" s="133"/>
      <c r="BK122" s="134"/>
      <c r="BL122" s="213">
        <f t="shared" si="446"/>
        <v>0</v>
      </c>
      <c r="BM122" s="191">
        <f t="shared" si="692"/>
        <v>0</v>
      </c>
      <c r="BN122" s="133"/>
      <c r="BO122" s="134"/>
      <c r="BP122" s="213">
        <f t="shared" si="447"/>
        <v>0</v>
      </c>
      <c r="BQ122" s="191">
        <f t="shared" si="693"/>
        <v>0</v>
      </c>
      <c r="BR122" s="133"/>
      <c r="BS122" s="134"/>
      <c r="BT122" s="213">
        <f t="shared" si="448"/>
        <v>0</v>
      </c>
      <c r="BU122" s="191">
        <f t="shared" si="694"/>
        <v>0</v>
      </c>
      <c r="BV122" s="133"/>
      <c r="BW122" s="134"/>
      <c r="BX122" s="213">
        <f t="shared" si="449"/>
        <v>0</v>
      </c>
      <c r="BY122" s="191">
        <f t="shared" si="695"/>
        <v>0</v>
      </c>
      <c r="BZ122" s="133"/>
      <c r="CA122" s="134"/>
      <c r="CB122" s="213">
        <f t="shared" si="450"/>
        <v>0</v>
      </c>
      <c r="CC122" s="191">
        <f t="shared" si="696"/>
        <v>0</v>
      </c>
      <c r="CD122" s="133"/>
      <c r="CE122" s="134"/>
      <c r="CF122" s="213">
        <f t="shared" si="451"/>
        <v>0</v>
      </c>
      <c r="CG122" s="191">
        <f t="shared" si="697"/>
        <v>0</v>
      </c>
      <c r="CH122" s="133"/>
      <c r="CI122" s="134"/>
      <c r="CJ122" s="213">
        <f t="shared" si="452"/>
        <v>0</v>
      </c>
      <c r="CK122" s="191">
        <f t="shared" si="698"/>
        <v>0</v>
      </c>
      <c r="CL122" s="133"/>
      <c r="CM122" s="134"/>
      <c r="CN122" s="213">
        <f t="shared" si="453"/>
        <v>0</v>
      </c>
      <c r="CO122" s="191">
        <f t="shared" si="699"/>
        <v>0</v>
      </c>
      <c r="CP122" s="133"/>
      <c r="CQ122" s="134"/>
      <c r="CR122" s="213">
        <f t="shared" si="454"/>
        <v>0</v>
      </c>
      <c r="CS122" s="191">
        <f t="shared" si="700"/>
        <v>0</v>
      </c>
      <c r="CT122" s="133"/>
      <c r="CU122" s="134"/>
      <c r="CV122" s="213">
        <f t="shared" si="455"/>
        <v>0</v>
      </c>
      <c r="CW122" s="191">
        <f t="shared" si="701"/>
        <v>0</v>
      </c>
      <c r="CX122" s="133"/>
      <c r="CY122" s="134"/>
      <c r="CZ122" s="213">
        <f t="shared" si="456"/>
        <v>0</v>
      </c>
      <c r="DA122" s="191">
        <f t="shared" si="702"/>
        <v>0</v>
      </c>
      <c r="DB122" s="133"/>
      <c r="DC122" s="134"/>
      <c r="DD122" s="213">
        <f t="shared" si="457"/>
        <v>0</v>
      </c>
      <c r="DE122" s="191">
        <f t="shared" si="703"/>
        <v>0</v>
      </c>
      <c r="DF122" s="133"/>
      <c r="DG122" s="134"/>
      <c r="DH122" s="213">
        <f t="shared" si="458"/>
        <v>0</v>
      </c>
      <c r="DI122" s="191">
        <f t="shared" si="704"/>
        <v>0</v>
      </c>
      <c r="DJ122" s="133"/>
      <c r="DK122" s="134"/>
      <c r="DL122" s="213">
        <f t="shared" si="459"/>
        <v>0</v>
      </c>
      <c r="DM122" s="191">
        <f t="shared" si="705"/>
        <v>0</v>
      </c>
      <c r="DN122" s="133"/>
      <c r="DO122" s="134"/>
      <c r="DP122" s="213">
        <f t="shared" si="460"/>
        <v>0</v>
      </c>
      <c r="DQ122" s="191">
        <f t="shared" si="706"/>
        <v>0</v>
      </c>
      <c r="DR122" s="133"/>
      <c r="DS122" s="134"/>
      <c r="DT122" s="213">
        <f t="shared" si="461"/>
        <v>0</v>
      </c>
      <c r="DU122" s="191">
        <f t="shared" si="707"/>
        <v>0</v>
      </c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</row>
    <row r="123" spans="2:215" s="138" customFormat="1" ht="16.5" thickBot="1" x14ac:dyDescent="0.3">
      <c r="B123" s="132">
        <f t="shared" si="428"/>
        <v>7</v>
      </c>
      <c r="C123" s="132">
        <f t="shared" si="429"/>
        <v>17</v>
      </c>
      <c r="D123" s="132">
        <f t="shared" si="430"/>
        <v>4</v>
      </c>
      <c r="E123" s="212">
        <f t="shared" si="431"/>
        <v>43583</v>
      </c>
      <c r="F123" s="133"/>
      <c r="G123" s="134"/>
      <c r="H123" s="213">
        <f t="shared" si="432"/>
        <v>0</v>
      </c>
      <c r="I123" s="191">
        <f t="shared" si="678"/>
        <v>0</v>
      </c>
      <c r="J123" s="133"/>
      <c r="K123" s="134"/>
      <c r="L123" s="213">
        <f t="shared" si="433"/>
        <v>0</v>
      </c>
      <c r="M123" s="191">
        <f t="shared" si="679"/>
        <v>0</v>
      </c>
      <c r="N123" s="133"/>
      <c r="O123" s="134"/>
      <c r="P123" s="213">
        <f t="shared" si="434"/>
        <v>0</v>
      </c>
      <c r="Q123" s="191">
        <f t="shared" si="680"/>
        <v>0</v>
      </c>
      <c r="R123" s="133"/>
      <c r="S123" s="134"/>
      <c r="T123" s="213">
        <f t="shared" si="435"/>
        <v>0</v>
      </c>
      <c r="U123" s="191">
        <f t="shared" si="681"/>
        <v>0</v>
      </c>
      <c r="V123" s="133"/>
      <c r="W123" s="134"/>
      <c r="X123" s="213">
        <f t="shared" si="436"/>
        <v>0</v>
      </c>
      <c r="Y123" s="191">
        <f t="shared" si="682"/>
        <v>0</v>
      </c>
      <c r="Z123" s="133"/>
      <c r="AA123" s="134"/>
      <c r="AB123" s="213">
        <f t="shared" si="437"/>
        <v>0</v>
      </c>
      <c r="AC123" s="191">
        <f t="shared" si="683"/>
        <v>0</v>
      </c>
      <c r="AD123" s="133"/>
      <c r="AE123" s="134"/>
      <c r="AF123" s="213">
        <f t="shared" si="438"/>
        <v>0</v>
      </c>
      <c r="AG123" s="191">
        <f t="shared" si="684"/>
        <v>0</v>
      </c>
      <c r="AH123" s="133"/>
      <c r="AI123" s="134"/>
      <c r="AJ123" s="213">
        <f t="shared" si="439"/>
        <v>0</v>
      </c>
      <c r="AK123" s="191">
        <f t="shared" si="685"/>
        <v>0</v>
      </c>
      <c r="AL123" s="133"/>
      <c r="AM123" s="134"/>
      <c r="AN123" s="213">
        <f t="shared" si="440"/>
        <v>0</v>
      </c>
      <c r="AO123" s="191">
        <f t="shared" si="686"/>
        <v>0</v>
      </c>
      <c r="AP123" s="133"/>
      <c r="AQ123" s="134"/>
      <c r="AR123" s="213">
        <f t="shared" si="441"/>
        <v>0</v>
      </c>
      <c r="AS123" s="191">
        <f t="shared" si="687"/>
        <v>0</v>
      </c>
      <c r="AT123" s="133"/>
      <c r="AU123" s="134"/>
      <c r="AV123" s="213">
        <f t="shared" si="442"/>
        <v>0</v>
      </c>
      <c r="AW123" s="191">
        <f t="shared" si="688"/>
        <v>0</v>
      </c>
      <c r="AX123" s="133"/>
      <c r="AY123" s="134"/>
      <c r="AZ123" s="213">
        <f t="shared" si="443"/>
        <v>0</v>
      </c>
      <c r="BA123" s="191">
        <f t="shared" si="689"/>
        <v>0</v>
      </c>
      <c r="BB123" s="133"/>
      <c r="BC123" s="134"/>
      <c r="BD123" s="213">
        <f t="shared" si="444"/>
        <v>0</v>
      </c>
      <c r="BE123" s="191">
        <f t="shared" si="690"/>
        <v>0</v>
      </c>
      <c r="BF123" s="133"/>
      <c r="BG123" s="134"/>
      <c r="BH123" s="213">
        <f t="shared" si="445"/>
        <v>0</v>
      </c>
      <c r="BI123" s="191">
        <f t="shared" si="691"/>
        <v>0</v>
      </c>
      <c r="BJ123" s="133"/>
      <c r="BK123" s="134"/>
      <c r="BL123" s="213">
        <f t="shared" si="446"/>
        <v>0</v>
      </c>
      <c r="BM123" s="191">
        <f t="shared" si="692"/>
        <v>0</v>
      </c>
      <c r="BN123" s="133"/>
      <c r="BO123" s="134"/>
      <c r="BP123" s="213">
        <f t="shared" si="447"/>
        <v>0</v>
      </c>
      <c r="BQ123" s="191">
        <f t="shared" si="693"/>
        <v>0</v>
      </c>
      <c r="BR123" s="133"/>
      <c r="BS123" s="134"/>
      <c r="BT123" s="213">
        <f t="shared" si="448"/>
        <v>0</v>
      </c>
      <c r="BU123" s="191">
        <f t="shared" si="694"/>
        <v>0</v>
      </c>
      <c r="BV123" s="133"/>
      <c r="BW123" s="134"/>
      <c r="BX123" s="213">
        <f t="shared" si="449"/>
        <v>0</v>
      </c>
      <c r="BY123" s="191">
        <f t="shared" si="695"/>
        <v>0</v>
      </c>
      <c r="BZ123" s="133"/>
      <c r="CA123" s="134"/>
      <c r="CB123" s="213">
        <f t="shared" si="450"/>
        <v>0</v>
      </c>
      <c r="CC123" s="191">
        <f t="shared" si="696"/>
        <v>0</v>
      </c>
      <c r="CD123" s="133"/>
      <c r="CE123" s="134"/>
      <c r="CF123" s="213">
        <f t="shared" si="451"/>
        <v>0</v>
      </c>
      <c r="CG123" s="191">
        <f t="shared" si="697"/>
        <v>0</v>
      </c>
      <c r="CH123" s="133"/>
      <c r="CI123" s="134"/>
      <c r="CJ123" s="213">
        <f t="shared" si="452"/>
        <v>0</v>
      </c>
      <c r="CK123" s="191">
        <f t="shared" si="698"/>
        <v>0</v>
      </c>
      <c r="CL123" s="133"/>
      <c r="CM123" s="134"/>
      <c r="CN123" s="213">
        <f t="shared" si="453"/>
        <v>0</v>
      </c>
      <c r="CO123" s="191">
        <f t="shared" si="699"/>
        <v>0</v>
      </c>
      <c r="CP123" s="133"/>
      <c r="CQ123" s="134"/>
      <c r="CR123" s="213">
        <f t="shared" si="454"/>
        <v>0</v>
      </c>
      <c r="CS123" s="191">
        <f t="shared" si="700"/>
        <v>0</v>
      </c>
      <c r="CT123" s="133"/>
      <c r="CU123" s="134"/>
      <c r="CV123" s="213">
        <f t="shared" si="455"/>
        <v>0</v>
      </c>
      <c r="CW123" s="191">
        <f t="shared" si="701"/>
        <v>0</v>
      </c>
      <c r="CX123" s="133"/>
      <c r="CY123" s="134"/>
      <c r="CZ123" s="213">
        <f t="shared" si="456"/>
        <v>0</v>
      </c>
      <c r="DA123" s="191">
        <f t="shared" si="702"/>
        <v>0</v>
      </c>
      <c r="DB123" s="133"/>
      <c r="DC123" s="134"/>
      <c r="DD123" s="213">
        <f t="shared" si="457"/>
        <v>0</v>
      </c>
      <c r="DE123" s="191">
        <f t="shared" si="703"/>
        <v>0</v>
      </c>
      <c r="DF123" s="133"/>
      <c r="DG123" s="134"/>
      <c r="DH123" s="213">
        <f t="shared" si="458"/>
        <v>0</v>
      </c>
      <c r="DI123" s="191">
        <f t="shared" si="704"/>
        <v>0</v>
      </c>
      <c r="DJ123" s="133"/>
      <c r="DK123" s="134"/>
      <c r="DL123" s="213">
        <f t="shared" si="459"/>
        <v>0</v>
      </c>
      <c r="DM123" s="191">
        <f t="shared" si="705"/>
        <v>0</v>
      </c>
      <c r="DN123" s="133"/>
      <c r="DO123" s="134"/>
      <c r="DP123" s="213">
        <f t="shared" si="460"/>
        <v>0</v>
      </c>
      <c r="DQ123" s="191">
        <f t="shared" si="706"/>
        <v>0</v>
      </c>
      <c r="DR123" s="133"/>
      <c r="DS123" s="134"/>
      <c r="DT123" s="213">
        <f t="shared" si="461"/>
        <v>0</v>
      </c>
      <c r="DU123" s="191">
        <f t="shared" si="707"/>
        <v>0</v>
      </c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</row>
    <row r="124" spans="2:215" s="138" customFormat="1" ht="16.5" thickBot="1" x14ac:dyDescent="0.3">
      <c r="B124" s="132">
        <f t="shared" si="428"/>
        <v>1</v>
      </c>
      <c r="C124" s="132">
        <f t="shared" si="429"/>
        <v>18</v>
      </c>
      <c r="D124" s="132">
        <f t="shared" si="430"/>
        <v>4</v>
      </c>
      <c r="E124" s="212">
        <f t="shared" si="431"/>
        <v>43584</v>
      </c>
      <c r="F124" s="133"/>
      <c r="G124" s="134"/>
      <c r="H124" s="213">
        <f t="shared" si="432"/>
        <v>0</v>
      </c>
      <c r="I124" s="191">
        <f t="shared" si="678"/>
        <v>0</v>
      </c>
      <c r="J124" s="133"/>
      <c r="K124" s="134"/>
      <c r="L124" s="213">
        <f t="shared" si="433"/>
        <v>0</v>
      </c>
      <c r="M124" s="191">
        <f t="shared" si="679"/>
        <v>0</v>
      </c>
      <c r="N124" s="133"/>
      <c r="O124" s="134"/>
      <c r="P124" s="213">
        <f t="shared" si="434"/>
        <v>0</v>
      </c>
      <c r="Q124" s="191">
        <f t="shared" si="680"/>
        <v>0</v>
      </c>
      <c r="R124" s="133"/>
      <c r="S124" s="134"/>
      <c r="T124" s="213">
        <f t="shared" si="435"/>
        <v>0</v>
      </c>
      <c r="U124" s="191">
        <f t="shared" si="681"/>
        <v>0</v>
      </c>
      <c r="V124" s="133"/>
      <c r="W124" s="134"/>
      <c r="X124" s="213">
        <f t="shared" si="436"/>
        <v>0</v>
      </c>
      <c r="Y124" s="191">
        <f t="shared" si="682"/>
        <v>0</v>
      </c>
      <c r="Z124" s="133"/>
      <c r="AA124" s="134"/>
      <c r="AB124" s="213">
        <f t="shared" si="437"/>
        <v>0</v>
      </c>
      <c r="AC124" s="191">
        <f t="shared" si="683"/>
        <v>0</v>
      </c>
      <c r="AD124" s="133"/>
      <c r="AE124" s="134"/>
      <c r="AF124" s="213">
        <f t="shared" si="438"/>
        <v>0</v>
      </c>
      <c r="AG124" s="191">
        <f t="shared" si="684"/>
        <v>0</v>
      </c>
      <c r="AH124" s="133"/>
      <c r="AI124" s="134"/>
      <c r="AJ124" s="213">
        <f t="shared" si="439"/>
        <v>0</v>
      </c>
      <c r="AK124" s="191">
        <f t="shared" si="685"/>
        <v>0</v>
      </c>
      <c r="AL124" s="133"/>
      <c r="AM124" s="134"/>
      <c r="AN124" s="213">
        <f t="shared" si="440"/>
        <v>0</v>
      </c>
      <c r="AO124" s="191">
        <f t="shared" si="686"/>
        <v>0</v>
      </c>
      <c r="AP124" s="133"/>
      <c r="AQ124" s="134"/>
      <c r="AR124" s="213">
        <f t="shared" si="441"/>
        <v>0</v>
      </c>
      <c r="AS124" s="191">
        <f t="shared" si="687"/>
        <v>0</v>
      </c>
      <c r="AT124" s="133"/>
      <c r="AU124" s="134"/>
      <c r="AV124" s="213">
        <f t="shared" si="442"/>
        <v>0</v>
      </c>
      <c r="AW124" s="191">
        <f t="shared" si="688"/>
        <v>0</v>
      </c>
      <c r="AX124" s="133"/>
      <c r="AY124" s="134"/>
      <c r="AZ124" s="213">
        <f t="shared" si="443"/>
        <v>0</v>
      </c>
      <c r="BA124" s="191">
        <f t="shared" si="689"/>
        <v>0</v>
      </c>
      <c r="BB124" s="133"/>
      <c r="BC124" s="134"/>
      <c r="BD124" s="213">
        <f t="shared" si="444"/>
        <v>0</v>
      </c>
      <c r="BE124" s="191">
        <f t="shared" si="690"/>
        <v>0</v>
      </c>
      <c r="BF124" s="133"/>
      <c r="BG124" s="134"/>
      <c r="BH124" s="213">
        <f t="shared" si="445"/>
        <v>0</v>
      </c>
      <c r="BI124" s="191">
        <f t="shared" si="691"/>
        <v>0</v>
      </c>
      <c r="BJ124" s="133"/>
      <c r="BK124" s="134"/>
      <c r="BL124" s="213">
        <f t="shared" si="446"/>
        <v>0</v>
      </c>
      <c r="BM124" s="191">
        <f t="shared" si="692"/>
        <v>0</v>
      </c>
      <c r="BN124" s="133"/>
      <c r="BO124" s="134"/>
      <c r="BP124" s="213">
        <f t="shared" si="447"/>
        <v>0</v>
      </c>
      <c r="BQ124" s="191">
        <f t="shared" si="693"/>
        <v>0</v>
      </c>
      <c r="BR124" s="133"/>
      <c r="BS124" s="134"/>
      <c r="BT124" s="213">
        <f t="shared" si="448"/>
        <v>0</v>
      </c>
      <c r="BU124" s="191">
        <f t="shared" si="694"/>
        <v>0</v>
      </c>
      <c r="BV124" s="133"/>
      <c r="BW124" s="134"/>
      <c r="BX124" s="213">
        <f t="shared" si="449"/>
        <v>0</v>
      </c>
      <c r="BY124" s="191">
        <f t="shared" si="695"/>
        <v>0</v>
      </c>
      <c r="BZ124" s="133"/>
      <c r="CA124" s="134"/>
      <c r="CB124" s="213">
        <f t="shared" si="450"/>
        <v>0</v>
      </c>
      <c r="CC124" s="191">
        <f t="shared" si="696"/>
        <v>0</v>
      </c>
      <c r="CD124" s="133"/>
      <c r="CE124" s="134"/>
      <c r="CF124" s="213">
        <f t="shared" si="451"/>
        <v>0</v>
      </c>
      <c r="CG124" s="191">
        <f t="shared" si="697"/>
        <v>0</v>
      </c>
      <c r="CH124" s="133"/>
      <c r="CI124" s="134"/>
      <c r="CJ124" s="213">
        <f t="shared" si="452"/>
        <v>0</v>
      </c>
      <c r="CK124" s="191">
        <f t="shared" si="698"/>
        <v>0</v>
      </c>
      <c r="CL124" s="133"/>
      <c r="CM124" s="134"/>
      <c r="CN124" s="213">
        <f t="shared" si="453"/>
        <v>0</v>
      </c>
      <c r="CO124" s="191">
        <f t="shared" si="699"/>
        <v>0</v>
      </c>
      <c r="CP124" s="133"/>
      <c r="CQ124" s="134"/>
      <c r="CR124" s="213">
        <f t="shared" si="454"/>
        <v>0</v>
      </c>
      <c r="CS124" s="191">
        <f t="shared" si="700"/>
        <v>0</v>
      </c>
      <c r="CT124" s="133"/>
      <c r="CU124" s="134"/>
      <c r="CV124" s="213">
        <f t="shared" si="455"/>
        <v>0</v>
      </c>
      <c r="CW124" s="191">
        <f t="shared" si="701"/>
        <v>0</v>
      </c>
      <c r="CX124" s="133"/>
      <c r="CY124" s="134"/>
      <c r="CZ124" s="213">
        <f t="shared" si="456"/>
        <v>0</v>
      </c>
      <c r="DA124" s="191">
        <f t="shared" si="702"/>
        <v>0</v>
      </c>
      <c r="DB124" s="133"/>
      <c r="DC124" s="134"/>
      <c r="DD124" s="213">
        <f t="shared" si="457"/>
        <v>0</v>
      </c>
      <c r="DE124" s="191">
        <f t="shared" si="703"/>
        <v>0</v>
      </c>
      <c r="DF124" s="133"/>
      <c r="DG124" s="134"/>
      <c r="DH124" s="213">
        <f t="shared" si="458"/>
        <v>0</v>
      </c>
      <c r="DI124" s="191">
        <f t="shared" si="704"/>
        <v>0</v>
      </c>
      <c r="DJ124" s="133"/>
      <c r="DK124" s="134"/>
      <c r="DL124" s="213">
        <f t="shared" si="459"/>
        <v>0</v>
      </c>
      <c r="DM124" s="191">
        <f t="shared" si="705"/>
        <v>0</v>
      </c>
      <c r="DN124" s="133"/>
      <c r="DO124" s="134"/>
      <c r="DP124" s="213">
        <f t="shared" si="460"/>
        <v>0</v>
      </c>
      <c r="DQ124" s="191">
        <f t="shared" si="706"/>
        <v>0</v>
      </c>
      <c r="DR124" s="133"/>
      <c r="DS124" s="134"/>
      <c r="DT124" s="213">
        <f t="shared" si="461"/>
        <v>0</v>
      </c>
      <c r="DU124" s="191">
        <f t="shared" si="707"/>
        <v>0</v>
      </c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</row>
    <row r="125" spans="2:215" s="138" customFormat="1" ht="16.5" thickBot="1" x14ac:dyDescent="0.3">
      <c r="B125" s="132">
        <f t="shared" si="428"/>
        <v>2</v>
      </c>
      <c r="C125" s="132">
        <f t="shared" si="429"/>
        <v>18</v>
      </c>
      <c r="D125" s="132">
        <f t="shared" si="430"/>
        <v>4</v>
      </c>
      <c r="E125" s="212">
        <f t="shared" si="431"/>
        <v>43585</v>
      </c>
      <c r="F125" s="133"/>
      <c r="G125" s="134"/>
      <c r="H125" s="213">
        <f t="shared" si="432"/>
        <v>0</v>
      </c>
      <c r="I125" s="191">
        <f t="shared" si="617"/>
        <v>0</v>
      </c>
      <c r="J125" s="133"/>
      <c r="K125" s="134"/>
      <c r="L125" s="213">
        <f t="shared" si="433"/>
        <v>0</v>
      </c>
      <c r="M125" s="191">
        <f t="shared" si="618"/>
        <v>0</v>
      </c>
      <c r="N125" s="133"/>
      <c r="O125" s="134"/>
      <c r="P125" s="213">
        <f t="shared" si="434"/>
        <v>0</v>
      </c>
      <c r="Q125" s="191">
        <f t="shared" si="619"/>
        <v>0</v>
      </c>
      <c r="R125" s="133"/>
      <c r="S125" s="134"/>
      <c r="T125" s="213">
        <f t="shared" si="435"/>
        <v>0</v>
      </c>
      <c r="U125" s="191">
        <f t="shared" si="620"/>
        <v>0</v>
      </c>
      <c r="V125" s="133"/>
      <c r="W125" s="134"/>
      <c r="X125" s="213">
        <f t="shared" si="436"/>
        <v>0</v>
      </c>
      <c r="Y125" s="191">
        <f t="shared" si="621"/>
        <v>0</v>
      </c>
      <c r="Z125" s="133"/>
      <c r="AA125" s="134"/>
      <c r="AB125" s="213">
        <f t="shared" si="437"/>
        <v>0</v>
      </c>
      <c r="AC125" s="191">
        <f t="shared" si="622"/>
        <v>0</v>
      </c>
      <c r="AD125" s="133"/>
      <c r="AE125" s="134"/>
      <c r="AF125" s="213">
        <f t="shared" si="438"/>
        <v>0</v>
      </c>
      <c r="AG125" s="191">
        <f t="shared" ref="AG125" si="708">AF125</f>
        <v>0</v>
      </c>
      <c r="AH125" s="133"/>
      <c r="AI125" s="134"/>
      <c r="AJ125" s="213">
        <f t="shared" si="439"/>
        <v>0</v>
      </c>
      <c r="AK125" s="191">
        <f t="shared" si="624"/>
        <v>0</v>
      </c>
      <c r="AL125" s="133"/>
      <c r="AM125" s="134"/>
      <c r="AN125" s="213">
        <f t="shared" si="440"/>
        <v>0</v>
      </c>
      <c r="AO125" s="191">
        <f t="shared" si="625"/>
        <v>0</v>
      </c>
      <c r="AP125" s="133"/>
      <c r="AQ125" s="134"/>
      <c r="AR125" s="213">
        <f t="shared" si="441"/>
        <v>0</v>
      </c>
      <c r="AS125" s="191">
        <f t="shared" si="626"/>
        <v>0</v>
      </c>
      <c r="AT125" s="133"/>
      <c r="AU125" s="134"/>
      <c r="AV125" s="213">
        <f t="shared" si="442"/>
        <v>0</v>
      </c>
      <c r="AW125" s="191">
        <f t="shared" si="627"/>
        <v>0</v>
      </c>
      <c r="AX125" s="133"/>
      <c r="AY125" s="134"/>
      <c r="AZ125" s="213">
        <f t="shared" si="443"/>
        <v>0</v>
      </c>
      <c r="BA125" s="191">
        <f t="shared" si="628"/>
        <v>0</v>
      </c>
      <c r="BB125" s="133"/>
      <c r="BC125" s="134"/>
      <c r="BD125" s="213">
        <f t="shared" si="444"/>
        <v>0</v>
      </c>
      <c r="BE125" s="191">
        <f t="shared" si="629"/>
        <v>0</v>
      </c>
      <c r="BF125" s="133"/>
      <c r="BG125" s="134"/>
      <c r="BH125" s="213">
        <f t="shared" si="445"/>
        <v>0</v>
      </c>
      <c r="BI125" s="191">
        <f t="shared" si="630"/>
        <v>0</v>
      </c>
      <c r="BJ125" s="133"/>
      <c r="BK125" s="134"/>
      <c r="BL125" s="213">
        <f t="shared" si="446"/>
        <v>0</v>
      </c>
      <c r="BM125" s="191">
        <f t="shared" si="631"/>
        <v>0</v>
      </c>
      <c r="BN125" s="133"/>
      <c r="BO125" s="134"/>
      <c r="BP125" s="213">
        <f t="shared" si="447"/>
        <v>0</v>
      </c>
      <c r="BQ125" s="191">
        <f t="shared" si="632"/>
        <v>0</v>
      </c>
      <c r="BR125" s="133"/>
      <c r="BS125" s="134"/>
      <c r="BT125" s="213">
        <f t="shared" si="448"/>
        <v>0</v>
      </c>
      <c r="BU125" s="191">
        <f t="shared" si="633"/>
        <v>0</v>
      </c>
      <c r="BV125" s="133"/>
      <c r="BW125" s="134"/>
      <c r="BX125" s="213">
        <f t="shared" si="449"/>
        <v>0</v>
      </c>
      <c r="BY125" s="191">
        <f t="shared" si="634"/>
        <v>0</v>
      </c>
      <c r="BZ125" s="133"/>
      <c r="CA125" s="134"/>
      <c r="CB125" s="213">
        <f t="shared" si="450"/>
        <v>0</v>
      </c>
      <c r="CC125" s="191">
        <f t="shared" si="635"/>
        <v>0</v>
      </c>
      <c r="CD125" s="133"/>
      <c r="CE125" s="134"/>
      <c r="CF125" s="213">
        <f t="shared" si="451"/>
        <v>0</v>
      </c>
      <c r="CG125" s="191">
        <f t="shared" si="636"/>
        <v>0</v>
      </c>
      <c r="CH125" s="133"/>
      <c r="CI125" s="134"/>
      <c r="CJ125" s="213">
        <f t="shared" si="452"/>
        <v>0</v>
      </c>
      <c r="CK125" s="191">
        <f t="shared" si="637"/>
        <v>0</v>
      </c>
      <c r="CL125" s="133"/>
      <c r="CM125" s="134"/>
      <c r="CN125" s="213">
        <f t="shared" si="453"/>
        <v>0</v>
      </c>
      <c r="CO125" s="191">
        <f t="shared" si="638"/>
        <v>0</v>
      </c>
      <c r="CP125" s="133"/>
      <c r="CQ125" s="134"/>
      <c r="CR125" s="213">
        <f t="shared" si="454"/>
        <v>0</v>
      </c>
      <c r="CS125" s="191">
        <f t="shared" si="639"/>
        <v>0</v>
      </c>
      <c r="CT125" s="133"/>
      <c r="CU125" s="134"/>
      <c r="CV125" s="213">
        <f t="shared" si="455"/>
        <v>0</v>
      </c>
      <c r="CW125" s="191">
        <f t="shared" si="640"/>
        <v>0</v>
      </c>
      <c r="CX125" s="133"/>
      <c r="CY125" s="134"/>
      <c r="CZ125" s="213">
        <f t="shared" si="456"/>
        <v>0</v>
      </c>
      <c r="DA125" s="191">
        <f t="shared" si="641"/>
        <v>0</v>
      </c>
      <c r="DB125" s="133"/>
      <c r="DC125" s="134"/>
      <c r="DD125" s="213">
        <f t="shared" si="457"/>
        <v>0</v>
      </c>
      <c r="DE125" s="191">
        <f t="shared" si="642"/>
        <v>0</v>
      </c>
      <c r="DF125" s="133"/>
      <c r="DG125" s="134"/>
      <c r="DH125" s="213">
        <f t="shared" si="458"/>
        <v>0</v>
      </c>
      <c r="DI125" s="191">
        <f t="shared" si="643"/>
        <v>0</v>
      </c>
      <c r="DJ125" s="133"/>
      <c r="DK125" s="134"/>
      <c r="DL125" s="213">
        <f t="shared" si="459"/>
        <v>0</v>
      </c>
      <c r="DM125" s="191">
        <f t="shared" si="644"/>
        <v>0</v>
      </c>
      <c r="DN125" s="133"/>
      <c r="DO125" s="134"/>
      <c r="DP125" s="213">
        <f t="shared" si="460"/>
        <v>0</v>
      </c>
      <c r="DQ125" s="191">
        <f t="shared" si="645"/>
        <v>0</v>
      </c>
      <c r="DR125" s="133"/>
      <c r="DS125" s="134"/>
      <c r="DT125" s="213">
        <f t="shared" si="461"/>
        <v>0</v>
      </c>
      <c r="DU125" s="191">
        <f t="shared" si="646"/>
        <v>0</v>
      </c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</row>
    <row r="126" spans="2:215" s="138" customFormat="1" ht="16.5" thickBot="1" x14ac:dyDescent="0.3">
      <c r="B126" s="132">
        <f t="shared" si="428"/>
        <v>3</v>
      </c>
      <c r="C126" s="132">
        <f t="shared" si="429"/>
        <v>18</v>
      </c>
      <c r="D126" s="132">
        <f t="shared" si="430"/>
        <v>5</v>
      </c>
      <c r="E126" s="212">
        <f t="shared" si="431"/>
        <v>43586</v>
      </c>
      <c r="F126" s="133"/>
      <c r="G126" s="134"/>
      <c r="H126" s="213">
        <f t="shared" si="432"/>
        <v>0</v>
      </c>
      <c r="I126" s="191">
        <f t="shared" ref="I126:I131" si="709">I125+H126</f>
        <v>0</v>
      </c>
      <c r="J126" s="133"/>
      <c r="K126" s="134"/>
      <c r="L126" s="213">
        <f t="shared" si="433"/>
        <v>0</v>
      </c>
      <c r="M126" s="191">
        <f t="shared" ref="M126:M131" si="710">M125+L126</f>
        <v>0</v>
      </c>
      <c r="N126" s="133"/>
      <c r="O126" s="134"/>
      <c r="P126" s="213">
        <f t="shared" si="434"/>
        <v>0</v>
      </c>
      <c r="Q126" s="191">
        <f t="shared" ref="Q126:Q131" si="711">Q125+P126</f>
        <v>0</v>
      </c>
      <c r="R126" s="133"/>
      <c r="S126" s="134"/>
      <c r="T126" s="213">
        <f t="shared" si="435"/>
        <v>0</v>
      </c>
      <c r="U126" s="191">
        <f t="shared" ref="U126:U131" si="712">U125+T126</f>
        <v>0</v>
      </c>
      <c r="V126" s="133"/>
      <c r="W126" s="134"/>
      <c r="X126" s="213">
        <f t="shared" si="436"/>
        <v>0</v>
      </c>
      <c r="Y126" s="191">
        <f t="shared" ref="Y126:Y131" si="713">Y125+X126</f>
        <v>0</v>
      </c>
      <c r="Z126" s="133"/>
      <c r="AA126" s="134"/>
      <c r="AB126" s="213">
        <f t="shared" si="437"/>
        <v>0</v>
      </c>
      <c r="AC126" s="191">
        <f t="shared" ref="AC126:AC131" si="714">AC125+AB126</f>
        <v>0</v>
      </c>
      <c r="AD126" s="133"/>
      <c r="AE126" s="134"/>
      <c r="AF126" s="213">
        <f t="shared" si="438"/>
        <v>0</v>
      </c>
      <c r="AG126" s="191">
        <f t="shared" ref="AG126:AG131" si="715">AG125+AF126</f>
        <v>0</v>
      </c>
      <c r="AH126" s="133"/>
      <c r="AI126" s="134"/>
      <c r="AJ126" s="213">
        <f t="shared" si="439"/>
        <v>0</v>
      </c>
      <c r="AK126" s="191">
        <f t="shared" ref="AK126:AK131" si="716">AK125+AJ126</f>
        <v>0</v>
      </c>
      <c r="AL126" s="133"/>
      <c r="AM126" s="134"/>
      <c r="AN126" s="213">
        <f t="shared" si="440"/>
        <v>0</v>
      </c>
      <c r="AO126" s="191">
        <f t="shared" ref="AO126:AO131" si="717">AO125+AN126</f>
        <v>0</v>
      </c>
      <c r="AP126" s="133"/>
      <c r="AQ126" s="134"/>
      <c r="AR126" s="213">
        <f t="shared" si="441"/>
        <v>0</v>
      </c>
      <c r="AS126" s="191">
        <f t="shared" ref="AS126:AS131" si="718">AS125+AR126</f>
        <v>0</v>
      </c>
      <c r="AT126" s="133"/>
      <c r="AU126" s="134"/>
      <c r="AV126" s="213">
        <f t="shared" si="442"/>
        <v>0</v>
      </c>
      <c r="AW126" s="191">
        <f t="shared" ref="AW126:AW131" si="719">AW125+AV126</f>
        <v>0</v>
      </c>
      <c r="AX126" s="133"/>
      <c r="AY126" s="134"/>
      <c r="AZ126" s="213">
        <f t="shared" si="443"/>
        <v>0</v>
      </c>
      <c r="BA126" s="191">
        <f t="shared" ref="BA126:BA131" si="720">BA125+AZ126</f>
        <v>0</v>
      </c>
      <c r="BB126" s="133"/>
      <c r="BC126" s="134"/>
      <c r="BD126" s="213">
        <f t="shared" si="444"/>
        <v>0</v>
      </c>
      <c r="BE126" s="191">
        <f t="shared" ref="BE126:BE131" si="721">BE125+BD126</f>
        <v>0</v>
      </c>
      <c r="BF126" s="133"/>
      <c r="BG126" s="134"/>
      <c r="BH126" s="213">
        <f t="shared" si="445"/>
        <v>0</v>
      </c>
      <c r="BI126" s="191">
        <f t="shared" ref="BI126:BI131" si="722">BI125+BH126</f>
        <v>0</v>
      </c>
      <c r="BJ126" s="133"/>
      <c r="BK126" s="134"/>
      <c r="BL126" s="213">
        <f t="shared" si="446"/>
        <v>0</v>
      </c>
      <c r="BM126" s="191">
        <f t="shared" ref="BM126:BM131" si="723">BM125+BL126</f>
        <v>0</v>
      </c>
      <c r="BN126" s="133"/>
      <c r="BO126" s="134"/>
      <c r="BP126" s="213">
        <f t="shared" si="447"/>
        <v>0</v>
      </c>
      <c r="BQ126" s="191">
        <f t="shared" ref="BQ126:BQ131" si="724">BQ125+BP126</f>
        <v>0</v>
      </c>
      <c r="BR126" s="133"/>
      <c r="BS126" s="134"/>
      <c r="BT126" s="213">
        <f t="shared" si="448"/>
        <v>0</v>
      </c>
      <c r="BU126" s="191">
        <f t="shared" ref="BU126:BU131" si="725">BU125+BT126</f>
        <v>0</v>
      </c>
      <c r="BV126" s="133"/>
      <c r="BW126" s="134"/>
      <c r="BX126" s="213">
        <f t="shared" si="449"/>
        <v>0</v>
      </c>
      <c r="BY126" s="191">
        <f t="shared" ref="BY126:BY131" si="726">BY125+BX126</f>
        <v>0</v>
      </c>
      <c r="BZ126" s="133"/>
      <c r="CA126" s="134"/>
      <c r="CB126" s="213">
        <f t="shared" si="450"/>
        <v>0</v>
      </c>
      <c r="CC126" s="191">
        <f t="shared" ref="CC126:CC131" si="727">CC125+CB126</f>
        <v>0</v>
      </c>
      <c r="CD126" s="133"/>
      <c r="CE126" s="134"/>
      <c r="CF126" s="213">
        <f t="shared" si="451"/>
        <v>0</v>
      </c>
      <c r="CG126" s="191">
        <f t="shared" ref="CG126:CG131" si="728">CG125+CF126</f>
        <v>0</v>
      </c>
      <c r="CH126" s="133"/>
      <c r="CI126" s="134"/>
      <c r="CJ126" s="213">
        <f t="shared" si="452"/>
        <v>0</v>
      </c>
      <c r="CK126" s="191">
        <f t="shared" ref="CK126:CK131" si="729">CK125+CJ126</f>
        <v>0</v>
      </c>
      <c r="CL126" s="133"/>
      <c r="CM126" s="134"/>
      <c r="CN126" s="213">
        <f t="shared" si="453"/>
        <v>0</v>
      </c>
      <c r="CO126" s="191">
        <f t="shared" ref="CO126:CO131" si="730">CO125+CN126</f>
        <v>0</v>
      </c>
      <c r="CP126" s="133"/>
      <c r="CQ126" s="134"/>
      <c r="CR126" s="213">
        <f t="shared" si="454"/>
        <v>0</v>
      </c>
      <c r="CS126" s="191">
        <f t="shared" ref="CS126:CS131" si="731">CS125+CR126</f>
        <v>0</v>
      </c>
      <c r="CT126" s="133"/>
      <c r="CU126" s="134"/>
      <c r="CV126" s="213">
        <f t="shared" si="455"/>
        <v>0</v>
      </c>
      <c r="CW126" s="191">
        <f t="shared" ref="CW126:CW131" si="732">CW125+CV126</f>
        <v>0</v>
      </c>
      <c r="CX126" s="133"/>
      <c r="CY126" s="134"/>
      <c r="CZ126" s="213">
        <f t="shared" si="456"/>
        <v>0</v>
      </c>
      <c r="DA126" s="191">
        <f t="shared" ref="DA126:DA131" si="733">DA125+CZ126</f>
        <v>0</v>
      </c>
      <c r="DB126" s="133"/>
      <c r="DC126" s="134"/>
      <c r="DD126" s="213">
        <f t="shared" si="457"/>
        <v>0</v>
      </c>
      <c r="DE126" s="191">
        <f t="shared" ref="DE126:DE131" si="734">DE125+DD126</f>
        <v>0</v>
      </c>
      <c r="DF126" s="133"/>
      <c r="DG126" s="134"/>
      <c r="DH126" s="213">
        <f t="shared" si="458"/>
        <v>0</v>
      </c>
      <c r="DI126" s="191">
        <f t="shared" ref="DI126:DI131" si="735">DI125+DH126</f>
        <v>0</v>
      </c>
      <c r="DJ126" s="133"/>
      <c r="DK126" s="134"/>
      <c r="DL126" s="213">
        <f t="shared" si="459"/>
        <v>0</v>
      </c>
      <c r="DM126" s="191">
        <f t="shared" ref="DM126:DM131" si="736">DM125+DL126</f>
        <v>0</v>
      </c>
      <c r="DN126" s="133"/>
      <c r="DO126" s="134"/>
      <c r="DP126" s="213">
        <f t="shared" si="460"/>
        <v>0</v>
      </c>
      <c r="DQ126" s="191">
        <f t="shared" ref="DQ126:DQ131" si="737">DQ125+DP126</f>
        <v>0</v>
      </c>
      <c r="DR126" s="133"/>
      <c r="DS126" s="134"/>
      <c r="DT126" s="213">
        <f t="shared" si="461"/>
        <v>0</v>
      </c>
      <c r="DU126" s="191">
        <f t="shared" ref="DU126:DU131" si="738">DU125+DT126</f>
        <v>0</v>
      </c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</row>
    <row r="127" spans="2:215" s="138" customFormat="1" ht="16.5" thickBot="1" x14ac:dyDescent="0.3">
      <c r="B127" s="132">
        <f t="shared" si="428"/>
        <v>4</v>
      </c>
      <c r="C127" s="132">
        <f t="shared" si="429"/>
        <v>18</v>
      </c>
      <c r="D127" s="132">
        <f t="shared" si="430"/>
        <v>5</v>
      </c>
      <c r="E127" s="212">
        <f t="shared" si="431"/>
        <v>43587</v>
      </c>
      <c r="F127" s="133"/>
      <c r="G127" s="134"/>
      <c r="H127" s="213">
        <f t="shared" si="432"/>
        <v>0</v>
      </c>
      <c r="I127" s="191">
        <f t="shared" si="709"/>
        <v>0</v>
      </c>
      <c r="J127" s="133"/>
      <c r="K127" s="134"/>
      <c r="L127" s="213">
        <f t="shared" si="433"/>
        <v>0</v>
      </c>
      <c r="M127" s="191">
        <f t="shared" si="710"/>
        <v>0</v>
      </c>
      <c r="N127" s="133"/>
      <c r="O127" s="134"/>
      <c r="P127" s="213">
        <f t="shared" si="434"/>
        <v>0</v>
      </c>
      <c r="Q127" s="191">
        <f t="shared" si="711"/>
        <v>0</v>
      </c>
      <c r="R127" s="133"/>
      <c r="S127" s="134"/>
      <c r="T127" s="213">
        <f t="shared" si="435"/>
        <v>0</v>
      </c>
      <c r="U127" s="191">
        <f t="shared" si="712"/>
        <v>0</v>
      </c>
      <c r="V127" s="133"/>
      <c r="W127" s="134"/>
      <c r="X127" s="213">
        <f t="shared" si="436"/>
        <v>0</v>
      </c>
      <c r="Y127" s="191">
        <f t="shared" si="713"/>
        <v>0</v>
      </c>
      <c r="Z127" s="133"/>
      <c r="AA127" s="134"/>
      <c r="AB127" s="213">
        <f t="shared" si="437"/>
        <v>0</v>
      </c>
      <c r="AC127" s="191">
        <f t="shared" si="714"/>
        <v>0</v>
      </c>
      <c r="AD127" s="133"/>
      <c r="AE127" s="134"/>
      <c r="AF127" s="213">
        <f t="shared" si="438"/>
        <v>0</v>
      </c>
      <c r="AG127" s="191">
        <f t="shared" si="715"/>
        <v>0</v>
      </c>
      <c r="AH127" s="133"/>
      <c r="AI127" s="134"/>
      <c r="AJ127" s="213">
        <f t="shared" si="439"/>
        <v>0</v>
      </c>
      <c r="AK127" s="191">
        <f t="shared" si="716"/>
        <v>0</v>
      </c>
      <c r="AL127" s="133"/>
      <c r="AM127" s="134"/>
      <c r="AN127" s="213">
        <f t="shared" si="440"/>
        <v>0</v>
      </c>
      <c r="AO127" s="191">
        <f t="shared" si="717"/>
        <v>0</v>
      </c>
      <c r="AP127" s="133"/>
      <c r="AQ127" s="134"/>
      <c r="AR127" s="213">
        <f t="shared" si="441"/>
        <v>0</v>
      </c>
      <c r="AS127" s="191">
        <f t="shared" si="718"/>
        <v>0</v>
      </c>
      <c r="AT127" s="133"/>
      <c r="AU127" s="134"/>
      <c r="AV127" s="213">
        <f t="shared" si="442"/>
        <v>0</v>
      </c>
      <c r="AW127" s="191">
        <f t="shared" si="719"/>
        <v>0</v>
      </c>
      <c r="AX127" s="133"/>
      <c r="AY127" s="134"/>
      <c r="AZ127" s="213">
        <f t="shared" si="443"/>
        <v>0</v>
      </c>
      <c r="BA127" s="191">
        <f t="shared" si="720"/>
        <v>0</v>
      </c>
      <c r="BB127" s="133"/>
      <c r="BC127" s="134"/>
      <c r="BD127" s="213">
        <f t="shared" si="444"/>
        <v>0</v>
      </c>
      <c r="BE127" s="191">
        <f t="shared" si="721"/>
        <v>0</v>
      </c>
      <c r="BF127" s="133"/>
      <c r="BG127" s="134"/>
      <c r="BH127" s="213">
        <f t="shared" si="445"/>
        <v>0</v>
      </c>
      <c r="BI127" s="191">
        <f t="shared" si="722"/>
        <v>0</v>
      </c>
      <c r="BJ127" s="133"/>
      <c r="BK127" s="134"/>
      <c r="BL127" s="213">
        <f t="shared" si="446"/>
        <v>0</v>
      </c>
      <c r="BM127" s="191">
        <f t="shared" si="723"/>
        <v>0</v>
      </c>
      <c r="BN127" s="133"/>
      <c r="BO127" s="134"/>
      <c r="BP127" s="213">
        <f t="shared" si="447"/>
        <v>0</v>
      </c>
      <c r="BQ127" s="191">
        <f t="shared" si="724"/>
        <v>0</v>
      </c>
      <c r="BR127" s="133"/>
      <c r="BS127" s="134"/>
      <c r="BT127" s="213">
        <f t="shared" si="448"/>
        <v>0</v>
      </c>
      <c r="BU127" s="191">
        <f t="shared" si="725"/>
        <v>0</v>
      </c>
      <c r="BV127" s="133"/>
      <c r="BW127" s="134"/>
      <c r="BX127" s="213">
        <f t="shared" si="449"/>
        <v>0</v>
      </c>
      <c r="BY127" s="191">
        <f t="shared" si="726"/>
        <v>0</v>
      </c>
      <c r="BZ127" s="133"/>
      <c r="CA127" s="134"/>
      <c r="CB127" s="213">
        <f t="shared" si="450"/>
        <v>0</v>
      </c>
      <c r="CC127" s="191">
        <f t="shared" si="727"/>
        <v>0</v>
      </c>
      <c r="CD127" s="133"/>
      <c r="CE127" s="134"/>
      <c r="CF127" s="213">
        <f t="shared" si="451"/>
        <v>0</v>
      </c>
      <c r="CG127" s="191">
        <f t="shared" si="728"/>
        <v>0</v>
      </c>
      <c r="CH127" s="133"/>
      <c r="CI127" s="134"/>
      <c r="CJ127" s="213">
        <f t="shared" si="452"/>
        <v>0</v>
      </c>
      <c r="CK127" s="191">
        <f t="shared" si="729"/>
        <v>0</v>
      </c>
      <c r="CL127" s="133"/>
      <c r="CM127" s="134"/>
      <c r="CN127" s="213">
        <f t="shared" si="453"/>
        <v>0</v>
      </c>
      <c r="CO127" s="191">
        <f t="shared" si="730"/>
        <v>0</v>
      </c>
      <c r="CP127" s="133"/>
      <c r="CQ127" s="134"/>
      <c r="CR127" s="213">
        <f t="shared" si="454"/>
        <v>0</v>
      </c>
      <c r="CS127" s="191">
        <f t="shared" si="731"/>
        <v>0</v>
      </c>
      <c r="CT127" s="133"/>
      <c r="CU127" s="134"/>
      <c r="CV127" s="213">
        <f t="shared" si="455"/>
        <v>0</v>
      </c>
      <c r="CW127" s="191">
        <f t="shared" si="732"/>
        <v>0</v>
      </c>
      <c r="CX127" s="133"/>
      <c r="CY127" s="134"/>
      <c r="CZ127" s="213">
        <f t="shared" si="456"/>
        <v>0</v>
      </c>
      <c r="DA127" s="191">
        <f t="shared" si="733"/>
        <v>0</v>
      </c>
      <c r="DB127" s="133"/>
      <c r="DC127" s="134"/>
      <c r="DD127" s="213">
        <f t="shared" si="457"/>
        <v>0</v>
      </c>
      <c r="DE127" s="191">
        <f t="shared" si="734"/>
        <v>0</v>
      </c>
      <c r="DF127" s="133"/>
      <c r="DG127" s="134"/>
      <c r="DH127" s="213">
        <f t="shared" si="458"/>
        <v>0</v>
      </c>
      <c r="DI127" s="191">
        <f t="shared" si="735"/>
        <v>0</v>
      </c>
      <c r="DJ127" s="133"/>
      <c r="DK127" s="134"/>
      <c r="DL127" s="213">
        <f t="shared" si="459"/>
        <v>0</v>
      </c>
      <c r="DM127" s="191">
        <f t="shared" si="736"/>
        <v>0</v>
      </c>
      <c r="DN127" s="133"/>
      <c r="DO127" s="134"/>
      <c r="DP127" s="213">
        <f t="shared" si="460"/>
        <v>0</v>
      </c>
      <c r="DQ127" s="191">
        <f t="shared" si="737"/>
        <v>0</v>
      </c>
      <c r="DR127" s="133"/>
      <c r="DS127" s="134"/>
      <c r="DT127" s="213">
        <f t="shared" si="461"/>
        <v>0</v>
      </c>
      <c r="DU127" s="191">
        <f t="shared" si="738"/>
        <v>0</v>
      </c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</row>
    <row r="128" spans="2:215" s="138" customFormat="1" ht="16.5" thickBot="1" x14ac:dyDescent="0.3">
      <c r="B128" s="132">
        <f t="shared" si="428"/>
        <v>5</v>
      </c>
      <c r="C128" s="132">
        <f t="shared" si="429"/>
        <v>18</v>
      </c>
      <c r="D128" s="132">
        <f t="shared" si="430"/>
        <v>5</v>
      </c>
      <c r="E128" s="212">
        <f t="shared" si="431"/>
        <v>43588</v>
      </c>
      <c r="F128" s="133"/>
      <c r="G128" s="134"/>
      <c r="H128" s="213">
        <f t="shared" si="432"/>
        <v>0</v>
      </c>
      <c r="I128" s="191">
        <f t="shared" si="709"/>
        <v>0</v>
      </c>
      <c r="J128" s="133"/>
      <c r="K128" s="134"/>
      <c r="L128" s="213">
        <f t="shared" si="433"/>
        <v>0</v>
      </c>
      <c r="M128" s="191">
        <f t="shared" si="710"/>
        <v>0</v>
      </c>
      <c r="N128" s="133"/>
      <c r="O128" s="134"/>
      <c r="P128" s="213">
        <f t="shared" si="434"/>
        <v>0</v>
      </c>
      <c r="Q128" s="191">
        <f t="shared" si="711"/>
        <v>0</v>
      </c>
      <c r="R128" s="133"/>
      <c r="S128" s="134"/>
      <c r="T128" s="213">
        <f t="shared" si="435"/>
        <v>0</v>
      </c>
      <c r="U128" s="191">
        <f t="shared" si="712"/>
        <v>0</v>
      </c>
      <c r="V128" s="133"/>
      <c r="W128" s="134"/>
      <c r="X128" s="213">
        <f t="shared" si="436"/>
        <v>0</v>
      </c>
      <c r="Y128" s="191">
        <f t="shared" si="713"/>
        <v>0</v>
      </c>
      <c r="Z128" s="133"/>
      <c r="AA128" s="134"/>
      <c r="AB128" s="213">
        <f t="shared" si="437"/>
        <v>0</v>
      </c>
      <c r="AC128" s="191">
        <f t="shared" si="714"/>
        <v>0</v>
      </c>
      <c r="AD128" s="133"/>
      <c r="AE128" s="134"/>
      <c r="AF128" s="213">
        <f t="shared" si="438"/>
        <v>0</v>
      </c>
      <c r="AG128" s="191">
        <f t="shared" si="715"/>
        <v>0</v>
      </c>
      <c r="AH128" s="133"/>
      <c r="AI128" s="134"/>
      <c r="AJ128" s="213">
        <f t="shared" si="439"/>
        <v>0</v>
      </c>
      <c r="AK128" s="191">
        <f t="shared" si="716"/>
        <v>0</v>
      </c>
      <c r="AL128" s="133"/>
      <c r="AM128" s="134"/>
      <c r="AN128" s="213">
        <f t="shared" si="440"/>
        <v>0</v>
      </c>
      <c r="AO128" s="191">
        <f t="shared" si="717"/>
        <v>0</v>
      </c>
      <c r="AP128" s="133"/>
      <c r="AQ128" s="134"/>
      <c r="AR128" s="213">
        <f t="shared" si="441"/>
        <v>0</v>
      </c>
      <c r="AS128" s="191">
        <f t="shared" si="718"/>
        <v>0</v>
      </c>
      <c r="AT128" s="133"/>
      <c r="AU128" s="134"/>
      <c r="AV128" s="213">
        <f t="shared" si="442"/>
        <v>0</v>
      </c>
      <c r="AW128" s="191">
        <f t="shared" si="719"/>
        <v>0</v>
      </c>
      <c r="AX128" s="133"/>
      <c r="AY128" s="134"/>
      <c r="AZ128" s="213">
        <f t="shared" si="443"/>
        <v>0</v>
      </c>
      <c r="BA128" s="191">
        <f t="shared" si="720"/>
        <v>0</v>
      </c>
      <c r="BB128" s="133"/>
      <c r="BC128" s="134"/>
      <c r="BD128" s="213">
        <f t="shared" si="444"/>
        <v>0</v>
      </c>
      <c r="BE128" s="191">
        <f t="shared" si="721"/>
        <v>0</v>
      </c>
      <c r="BF128" s="133"/>
      <c r="BG128" s="134"/>
      <c r="BH128" s="213">
        <f t="shared" si="445"/>
        <v>0</v>
      </c>
      <c r="BI128" s="191">
        <f t="shared" si="722"/>
        <v>0</v>
      </c>
      <c r="BJ128" s="133"/>
      <c r="BK128" s="134"/>
      <c r="BL128" s="213">
        <f t="shared" si="446"/>
        <v>0</v>
      </c>
      <c r="BM128" s="191">
        <f t="shared" si="723"/>
        <v>0</v>
      </c>
      <c r="BN128" s="133"/>
      <c r="BO128" s="134"/>
      <c r="BP128" s="213">
        <f t="shared" si="447"/>
        <v>0</v>
      </c>
      <c r="BQ128" s="191">
        <f t="shared" si="724"/>
        <v>0</v>
      </c>
      <c r="BR128" s="133"/>
      <c r="BS128" s="134"/>
      <c r="BT128" s="213">
        <f t="shared" si="448"/>
        <v>0</v>
      </c>
      <c r="BU128" s="191">
        <f t="shared" si="725"/>
        <v>0</v>
      </c>
      <c r="BV128" s="133"/>
      <c r="BW128" s="134"/>
      <c r="BX128" s="213">
        <f t="shared" si="449"/>
        <v>0</v>
      </c>
      <c r="BY128" s="191">
        <f t="shared" si="726"/>
        <v>0</v>
      </c>
      <c r="BZ128" s="133"/>
      <c r="CA128" s="134"/>
      <c r="CB128" s="213">
        <f t="shared" si="450"/>
        <v>0</v>
      </c>
      <c r="CC128" s="191">
        <f t="shared" si="727"/>
        <v>0</v>
      </c>
      <c r="CD128" s="133"/>
      <c r="CE128" s="134"/>
      <c r="CF128" s="213">
        <f t="shared" si="451"/>
        <v>0</v>
      </c>
      <c r="CG128" s="191">
        <f t="shared" si="728"/>
        <v>0</v>
      </c>
      <c r="CH128" s="133"/>
      <c r="CI128" s="134"/>
      <c r="CJ128" s="213">
        <f t="shared" si="452"/>
        <v>0</v>
      </c>
      <c r="CK128" s="191">
        <f t="shared" si="729"/>
        <v>0</v>
      </c>
      <c r="CL128" s="133"/>
      <c r="CM128" s="134"/>
      <c r="CN128" s="213">
        <f t="shared" si="453"/>
        <v>0</v>
      </c>
      <c r="CO128" s="191">
        <f t="shared" si="730"/>
        <v>0</v>
      </c>
      <c r="CP128" s="133"/>
      <c r="CQ128" s="134"/>
      <c r="CR128" s="213">
        <f t="shared" si="454"/>
        <v>0</v>
      </c>
      <c r="CS128" s="191">
        <f t="shared" si="731"/>
        <v>0</v>
      </c>
      <c r="CT128" s="133"/>
      <c r="CU128" s="134"/>
      <c r="CV128" s="213">
        <f t="shared" si="455"/>
        <v>0</v>
      </c>
      <c r="CW128" s="191">
        <f t="shared" si="732"/>
        <v>0</v>
      </c>
      <c r="CX128" s="133"/>
      <c r="CY128" s="134"/>
      <c r="CZ128" s="213">
        <f t="shared" si="456"/>
        <v>0</v>
      </c>
      <c r="DA128" s="191">
        <f t="shared" si="733"/>
        <v>0</v>
      </c>
      <c r="DB128" s="133"/>
      <c r="DC128" s="134"/>
      <c r="DD128" s="213">
        <f t="shared" si="457"/>
        <v>0</v>
      </c>
      <c r="DE128" s="191">
        <f t="shared" si="734"/>
        <v>0</v>
      </c>
      <c r="DF128" s="133"/>
      <c r="DG128" s="134"/>
      <c r="DH128" s="213">
        <f t="shared" si="458"/>
        <v>0</v>
      </c>
      <c r="DI128" s="191">
        <f t="shared" si="735"/>
        <v>0</v>
      </c>
      <c r="DJ128" s="133"/>
      <c r="DK128" s="134"/>
      <c r="DL128" s="213">
        <f t="shared" si="459"/>
        <v>0</v>
      </c>
      <c r="DM128" s="191">
        <f t="shared" si="736"/>
        <v>0</v>
      </c>
      <c r="DN128" s="133"/>
      <c r="DO128" s="134"/>
      <c r="DP128" s="213">
        <f t="shared" si="460"/>
        <v>0</v>
      </c>
      <c r="DQ128" s="191">
        <f t="shared" si="737"/>
        <v>0</v>
      </c>
      <c r="DR128" s="133"/>
      <c r="DS128" s="134"/>
      <c r="DT128" s="213">
        <f t="shared" si="461"/>
        <v>0</v>
      </c>
      <c r="DU128" s="191">
        <f t="shared" si="738"/>
        <v>0</v>
      </c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</row>
    <row r="129" spans="2:215" s="138" customFormat="1" ht="16.5" thickBot="1" x14ac:dyDescent="0.3">
      <c r="B129" s="132">
        <f t="shared" si="428"/>
        <v>6</v>
      </c>
      <c r="C129" s="132">
        <f t="shared" si="429"/>
        <v>18</v>
      </c>
      <c r="D129" s="132">
        <f t="shared" si="430"/>
        <v>5</v>
      </c>
      <c r="E129" s="212">
        <f t="shared" si="431"/>
        <v>43589</v>
      </c>
      <c r="F129" s="133"/>
      <c r="G129" s="134"/>
      <c r="H129" s="213">
        <f t="shared" si="432"/>
        <v>0</v>
      </c>
      <c r="I129" s="191">
        <f t="shared" si="709"/>
        <v>0</v>
      </c>
      <c r="J129" s="133"/>
      <c r="K129" s="134"/>
      <c r="L129" s="213">
        <f t="shared" si="433"/>
        <v>0</v>
      </c>
      <c r="M129" s="191">
        <f t="shared" si="710"/>
        <v>0</v>
      </c>
      <c r="N129" s="133"/>
      <c r="O129" s="134"/>
      <c r="P129" s="213">
        <f t="shared" si="434"/>
        <v>0</v>
      </c>
      <c r="Q129" s="191">
        <f t="shared" si="711"/>
        <v>0</v>
      </c>
      <c r="R129" s="133"/>
      <c r="S129" s="134"/>
      <c r="T129" s="213">
        <f t="shared" si="435"/>
        <v>0</v>
      </c>
      <c r="U129" s="191">
        <f t="shared" si="712"/>
        <v>0</v>
      </c>
      <c r="V129" s="133"/>
      <c r="W129" s="134"/>
      <c r="X129" s="213">
        <f t="shared" si="436"/>
        <v>0</v>
      </c>
      <c r="Y129" s="191">
        <f t="shared" si="713"/>
        <v>0</v>
      </c>
      <c r="Z129" s="133"/>
      <c r="AA129" s="134"/>
      <c r="AB129" s="213">
        <f t="shared" si="437"/>
        <v>0</v>
      </c>
      <c r="AC129" s="191">
        <f t="shared" si="714"/>
        <v>0</v>
      </c>
      <c r="AD129" s="133"/>
      <c r="AE129" s="134"/>
      <c r="AF129" s="213">
        <f t="shared" si="438"/>
        <v>0</v>
      </c>
      <c r="AG129" s="191">
        <f t="shared" si="715"/>
        <v>0</v>
      </c>
      <c r="AH129" s="133"/>
      <c r="AI129" s="134"/>
      <c r="AJ129" s="213">
        <f t="shared" si="439"/>
        <v>0</v>
      </c>
      <c r="AK129" s="191">
        <f t="shared" si="716"/>
        <v>0</v>
      </c>
      <c r="AL129" s="133"/>
      <c r="AM129" s="134"/>
      <c r="AN129" s="213">
        <f t="shared" si="440"/>
        <v>0</v>
      </c>
      <c r="AO129" s="191">
        <f t="shared" si="717"/>
        <v>0</v>
      </c>
      <c r="AP129" s="133"/>
      <c r="AQ129" s="134"/>
      <c r="AR129" s="213">
        <f t="shared" si="441"/>
        <v>0</v>
      </c>
      <c r="AS129" s="191">
        <f t="shared" si="718"/>
        <v>0</v>
      </c>
      <c r="AT129" s="133"/>
      <c r="AU129" s="134"/>
      <c r="AV129" s="213">
        <f t="shared" si="442"/>
        <v>0</v>
      </c>
      <c r="AW129" s="191">
        <f t="shared" si="719"/>
        <v>0</v>
      </c>
      <c r="AX129" s="133"/>
      <c r="AY129" s="134"/>
      <c r="AZ129" s="213">
        <f t="shared" si="443"/>
        <v>0</v>
      </c>
      <c r="BA129" s="191">
        <f t="shared" si="720"/>
        <v>0</v>
      </c>
      <c r="BB129" s="133"/>
      <c r="BC129" s="134"/>
      <c r="BD129" s="213">
        <f t="shared" si="444"/>
        <v>0</v>
      </c>
      <c r="BE129" s="191">
        <f t="shared" si="721"/>
        <v>0</v>
      </c>
      <c r="BF129" s="133"/>
      <c r="BG129" s="134"/>
      <c r="BH129" s="213">
        <f t="shared" si="445"/>
        <v>0</v>
      </c>
      <c r="BI129" s="191">
        <f t="shared" si="722"/>
        <v>0</v>
      </c>
      <c r="BJ129" s="133"/>
      <c r="BK129" s="134"/>
      <c r="BL129" s="213">
        <f t="shared" si="446"/>
        <v>0</v>
      </c>
      <c r="BM129" s="191">
        <f t="shared" si="723"/>
        <v>0</v>
      </c>
      <c r="BN129" s="133"/>
      <c r="BO129" s="134"/>
      <c r="BP129" s="213">
        <f t="shared" si="447"/>
        <v>0</v>
      </c>
      <c r="BQ129" s="191">
        <f t="shared" si="724"/>
        <v>0</v>
      </c>
      <c r="BR129" s="133"/>
      <c r="BS129" s="134"/>
      <c r="BT129" s="213">
        <f t="shared" si="448"/>
        <v>0</v>
      </c>
      <c r="BU129" s="191">
        <f t="shared" si="725"/>
        <v>0</v>
      </c>
      <c r="BV129" s="133"/>
      <c r="BW129" s="134"/>
      <c r="BX129" s="213">
        <f t="shared" si="449"/>
        <v>0</v>
      </c>
      <c r="BY129" s="191">
        <f t="shared" si="726"/>
        <v>0</v>
      </c>
      <c r="BZ129" s="133"/>
      <c r="CA129" s="134"/>
      <c r="CB129" s="213">
        <f t="shared" si="450"/>
        <v>0</v>
      </c>
      <c r="CC129" s="191">
        <f t="shared" si="727"/>
        <v>0</v>
      </c>
      <c r="CD129" s="133"/>
      <c r="CE129" s="134"/>
      <c r="CF129" s="213">
        <f t="shared" si="451"/>
        <v>0</v>
      </c>
      <c r="CG129" s="191">
        <f t="shared" si="728"/>
        <v>0</v>
      </c>
      <c r="CH129" s="133"/>
      <c r="CI129" s="134"/>
      <c r="CJ129" s="213">
        <f t="shared" si="452"/>
        <v>0</v>
      </c>
      <c r="CK129" s="191">
        <f t="shared" si="729"/>
        <v>0</v>
      </c>
      <c r="CL129" s="133"/>
      <c r="CM129" s="134"/>
      <c r="CN129" s="213">
        <f t="shared" si="453"/>
        <v>0</v>
      </c>
      <c r="CO129" s="191">
        <f t="shared" si="730"/>
        <v>0</v>
      </c>
      <c r="CP129" s="133"/>
      <c r="CQ129" s="134"/>
      <c r="CR129" s="213">
        <f t="shared" si="454"/>
        <v>0</v>
      </c>
      <c r="CS129" s="191">
        <f t="shared" si="731"/>
        <v>0</v>
      </c>
      <c r="CT129" s="133"/>
      <c r="CU129" s="134"/>
      <c r="CV129" s="213">
        <f t="shared" si="455"/>
        <v>0</v>
      </c>
      <c r="CW129" s="191">
        <f t="shared" si="732"/>
        <v>0</v>
      </c>
      <c r="CX129" s="133"/>
      <c r="CY129" s="134"/>
      <c r="CZ129" s="213">
        <f t="shared" si="456"/>
        <v>0</v>
      </c>
      <c r="DA129" s="191">
        <f t="shared" si="733"/>
        <v>0</v>
      </c>
      <c r="DB129" s="133"/>
      <c r="DC129" s="134"/>
      <c r="DD129" s="213">
        <f t="shared" si="457"/>
        <v>0</v>
      </c>
      <c r="DE129" s="191">
        <f t="shared" si="734"/>
        <v>0</v>
      </c>
      <c r="DF129" s="133"/>
      <c r="DG129" s="134"/>
      <c r="DH129" s="213">
        <f t="shared" si="458"/>
        <v>0</v>
      </c>
      <c r="DI129" s="191">
        <f t="shared" si="735"/>
        <v>0</v>
      </c>
      <c r="DJ129" s="133"/>
      <c r="DK129" s="134"/>
      <c r="DL129" s="213">
        <f t="shared" si="459"/>
        <v>0</v>
      </c>
      <c r="DM129" s="191">
        <f t="shared" si="736"/>
        <v>0</v>
      </c>
      <c r="DN129" s="133"/>
      <c r="DO129" s="134"/>
      <c r="DP129" s="213">
        <f t="shared" si="460"/>
        <v>0</v>
      </c>
      <c r="DQ129" s="191">
        <f t="shared" si="737"/>
        <v>0</v>
      </c>
      <c r="DR129" s="133"/>
      <c r="DS129" s="134"/>
      <c r="DT129" s="213">
        <f t="shared" si="461"/>
        <v>0</v>
      </c>
      <c r="DU129" s="191">
        <f t="shared" si="738"/>
        <v>0</v>
      </c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</row>
    <row r="130" spans="2:215" s="138" customFormat="1" ht="16.5" thickBot="1" x14ac:dyDescent="0.3">
      <c r="B130" s="132">
        <f t="shared" si="428"/>
        <v>7</v>
      </c>
      <c r="C130" s="132">
        <f t="shared" si="429"/>
        <v>18</v>
      </c>
      <c r="D130" s="132">
        <f t="shared" si="430"/>
        <v>5</v>
      </c>
      <c r="E130" s="212">
        <f t="shared" si="431"/>
        <v>43590</v>
      </c>
      <c r="F130" s="133"/>
      <c r="G130" s="134"/>
      <c r="H130" s="213">
        <f t="shared" si="432"/>
        <v>0</v>
      </c>
      <c r="I130" s="191">
        <f t="shared" si="709"/>
        <v>0</v>
      </c>
      <c r="J130" s="133"/>
      <c r="K130" s="134"/>
      <c r="L130" s="213">
        <f t="shared" si="433"/>
        <v>0</v>
      </c>
      <c r="M130" s="191">
        <f t="shared" si="710"/>
        <v>0</v>
      </c>
      <c r="N130" s="133"/>
      <c r="O130" s="134"/>
      <c r="P130" s="213">
        <f t="shared" si="434"/>
        <v>0</v>
      </c>
      <c r="Q130" s="191">
        <f t="shared" si="711"/>
        <v>0</v>
      </c>
      <c r="R130" s="133"/>
      <c r="S130" s="134"/>
      <c r="T130" s="213">
        <f t="shared" si="435"/>
        <v>0</v>
      </c>
      <c r="U130" s="191">
        <f t="shared" si="712"/>
        <v>0</v>
      </c>
      <c r="V130" s="133"/>
      <c r="W130" s="134"/>
      <c r="X130" s="213">
        <f t="shared" si="436"/>
        <v>0</v>
      </c>
      <c r="Y130" s="191">
        <f t="shared" si="713"/>
        <v>0</v>
      </c>
      <c r="Z130" s="133"/>
      <c r="AA130" s="134"/>
      <c r="AB130" s="213">
        <f t="shared" si="437"/>
        <v>0</v>
      </c>
      <c r="AC130" s="191">
        <f t="shared" si="714"/>
        <v>0</v>
      </c>
      <c r="AD130" s="133"/>
      <c r="AE130" s="134"/>
      <c r="AF130" s="213">
        <f t="shared" si="438"/>
        <v>0</v>
      </c>
      <c r="AG130" s="191">
        <f t="shared" si="715"/>
        <v>0</v>
      </c>
      <c r="AH130" s="133"/>
      <c r="AI130" s="134"/>
      <c r="AJ130" s="213">
        <f t="shared" si="439"/>
        <v>0</v>
      </c>
      <c r="AK130" s="191">
        <f t="shared" si="716"/>
        <v>0</v>
      </c>
      <c r="AL130" s="133"/>
      <c r="AM130" s="134"/>
      <c r="AN130" s="213">
        <f t="shared" si="440"/>
        <v>0</v>
      </c>
      <c r="AO130" s="191">
        <f t="shared" si="717"/>
        <v>0</v>
      </c>
      <c r="AP130" s="133"/>
      <c r="AQ130" s="134"/>
      <c r="AR130" s="213">
        <f t="shared" si="441"/>
        <v>0</v>
      </c>
      <c r="AS130" s="191">
        <f t="shared" si="718"/>
        <v>0</v>
      </c>
      <c r="AT130" s="133"/>
      <c r="AU130" s="134"/>
      <c r="AV130" s="213">
        <f t="shared" si="442"/>
        <v>0</v>
      </c>
      <c r="AW130" s="191">
        <f t="shared" si="719"/>
        <v>0</v>
      </c>
      <c r="AX130" s="133"/>
      <c r="AY130" s="134"/>
      <c r="AZ130" s="213">
        <f t="shared" si="443"/>
        <v>0</v>
      </c>
      <c r="BA130" s="191">
        <f t="shared" si="720"/>
        <v>0</v>
      </c>
      <c r="BB130" s="133"/>
      <c r="BC130" s="134"/>
      <c r="BD130" s="213">
        <f t="shared" si="444"/>
        <v>0</v>
      </c>
      <c r="BE130" s="191">
        <f t="shared" si="721"/>
        <v>0</v>
      </c>
      <c r="BF130" s="133"/>
      <c r="BG130" s="134"/>
      <c r="BH130" s="213">
        <f t="shared" si="445"/>
        <v>0</v>
      </c>
      <c r="BI130" s="191">
        <f t="shared" si="722"/>
        <v>0</v>
      </c>
      <c r="BJ130" s="133"/>
      <c r="BK130" s="134"/>
      <c r="BL130" s="213">
        <f t="shared" si="446"/>
        <v>0</v>
      </c>
      <c r="BM130" s="191">
        <f t="shared" si="723"/>
        <v>0</v>
      </c>
      <c r="BN130" s="133"/>
      <c r="BO130" s="134"/>
      <c r="BP130" s="213">
        <f t="shared" si="447"/>
        <v>0</v>
      </c>
      <c r="BQ130" s="191">
        <f t="shared" si="724"/>
        <v>0</v>
      </c>
      <c r="BR130" s="133"/>
      <c r="BS130" s="134"/>
      <c r="BT130" s="213">
        <f t="shared" si="448"/>
        <v>0</v>
      </c>
      <c r="BU130" s="191">
        <f t="shared" si="725"/>
        <v>0</v>
      </c>
      <c r="BV130" s="133"/>
      <c r="BW130" s="134"/>
      <c r="BX130" s="213">
        <f t="shared" si="449"/>
        <v>0</v>
      </c>
      <c r="BY130" s="191">
        <f t="shared" si="726"/>
        <v>0</v>
      </c>
      <c r="BZ130" s="133"/>
      <c r="CA130" s="134"/>
      <c r="CB130" s="213">
        <f t="shared" si="450"/>
        <v>0</v>
      </c>
      <c r="CC130" s="191">
        <f t="shared" si="727"/>
        <v>0</v>
      </c>
      <c r="CD130" s="133"/>
      <c r="CE130" s="134"/>
      <c r="CF130" s="213">
        <f t="shared" si="451"/>
        <v>0</v>
      </c>
      <c r="CG130" s="191">
        <f t="shared" si="728"/>
        <v>0</v>
      </c>
      <c r="CH130" s="133"/>
      <c r="CI130" s="134"/>
      <c r="CJ130" s="213">
        <f t="shared" si="452"/>
        <v>0</v>
      </c>
      <c r="CK130" s="191">
        <f t="shared" si="729"/>
        <v>0</v>
      </c>
      <c r="CL130" s="133"/>
      <c r="CM130" s="134"/>
      <c r="CN130" s="213">
        <f t="shared" si="453"/>
        <v>0</v>
      </c>
      <c r="CO130" s="191">
        <f t="shared" si="730"/>
        <v>0</v>
      </c>
      <c r="CP130" s="133"/>
      <c r="CQ130" s="134"/>
      <c r="CR130" s="213">
        <f t="shared" si="454"/>
        <v>0</v>
      </c>
      <c r="CS130" s="191">
        <f t="shared" si="731"/>
        <v>0</v>
      </c>
      <c r="CT130" s="133"/>
      <c r="CU130" s="134"/>
      <c r="CV130" s="213">
        <f t="shared" si="455"/>
        <v>0</v>
      </c>
      <c r="CW130" s="191">
        <f t="shared" si="732"/>
        <v>0</v>
      </c>
      <c r="CX130" s="133"/>
      <c r="CY130" s="134"/>
      <c r="CZ130" s="213">
        <f t="shared" si="456"/>
        <v>0</v>
      </c>
      <c r="DA130" s="191">
        <f t="shared" si="733"/>
        <v>0</v>
      </c>
      <c r="DB130" s="133"/>
      <c r="DC130" s="134"/>
      <c r="DD130" s="213">
        <f t="shared" si="457"/>
        <v>0</v>
      </c>
      <c r="DE130" s="191">
        <f t="shared" si="734"/>
        <v>0</v>
      </c>
      <c r="DF130" s="133"/>
      <c r="DG130" s="134"/>
      <c r="DH130" s="213">
        <f t="shared" si="458"/>
        <v>0</v>
      </c>
      <c r="DI130" s="191">
        <f t="shared" si="735"/>
        <v>0</v>
      </c>
      <c r="DJ130" s="133"/>
      <c r="DK130" s="134"/>
      <c r="DL130" s="213">
        <f t="shared" si="459"/>
        <v>0</v>
      </c>
      <c r="DM130" s="191">
        <f t="shared" si="736"/>
        <v>0</v>
      </c>
      <c r="DN130" s="133"/>
      <c r="DO130" s="134"/>
      <c r="DP130" s="213">
        <f t="shared" si="460"/>
        <v>0</v>
      </c>
      <c r="DQ130" s="191">
        <f t="shared" si="737"/>
        <v>0</v>
      </c>
      <c r="DR130" s="133"/>
      <c r="DS130" s="134"/>
      <c r="DT130" s="213">
        <f t="shared" si="461"/>
        <v>0</v>
      </c>
      <c r="DU130" s="191">
        <f t="shared" si="738"/>
        <v>0</v>
      </c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</row>
    <row r="131" spans="2:215" s="138" customFormat="1" ht="16.5" thickBot="1" x14ac:dyDescent="0.3">
      <c r="B131" s="132">
        <f t="shared" si="428"/>
        <v>1</v>
      </c>
      <c r="C131" s="132">
        <f t="shared" si="429"/>
        <v>19</v>
      </c>
      <c r="D131" s="132">
        <f t="shared" si="430"/>
        <v>5</v>
      </c>
      <c r="E131" s="212">
        <f t="shared" si="431"/>
        <v>43591</v>
      </c>
      <c r="F131" s="133"/>
      <c r="G131" s="134"/>
      <c r="H131" s="213">
        <f t="shared" si="432"/>
        <v>0</v>
      </c>
      <c r="I131" s="191">
        <f t="shared" si="709"/>
        <v>0</v>
      </c>
      <c r="J131" s="133"/>
      <c r="K131" s="134"/>
      <c r="L131" s="213">
        <f t="shared" si="433"/>
        <v>0</v>
      </c>
      <c r="M131" s="191">
        <f t="shared" si="710"/>
        <v>0</v>
      </c>
      <c r="N131" s="133"/>
      <c r="O131" s="134"/>
      <c r="P131" s="213">
        <f t="shared" si="434"/>
        <v>0</v>
      </c>
      <c r="Q131" s="191">
        <f t="shared" si="711"/>
        <v>0</v>
      </c>
      <c r="R131" s="133"/>
      <c r="S131" s="134"/>
      <c r="T131" s="213">
        <f t="shared" si="435"/>
        <v>0</v>
      </c>
      <c r="U131" s="191">
        <f t="shared" si="712"/>
        <v>0</v>
      </c>
      <c r="V131" s="133"/>
      <c r="W131" s="134"/>
      <c r="X131" s="213">
        <f t="shared" si="436"/>
        <v>0</v>
      </c>
      <c r="Y131" s="191">
        <f t="shared" si="713"/>
        <v>0</v>
      </c>
      <c r="Z131" s="133"/>
      <c r="AA131" s="134"/>
      <c r="AB131" s="213">
        <f t="shared" si="437"/>
        <v>0</v>
      </c>
      <c r="AC131" s="191">
        <f t="shared" si="714"/>
        <v>0</v>
      </c>
      <c r="AD131" s="133"/>
      <c r="AE131" s="134"/>
      <c r="AF131" s="213">
        <f t="shared" si="438"/>
        <v>0</v>
      </c>
      <c r="AG131" s="191">
        <f t="shared" si="715"/>
        <v>0</v>
      </c>
      <c r="AH131" s="133"/>
      <c r="AI131" s="134"/>
      <c r="AJ131" s="213">
        <f t="shared" si="439"/>
        <v>0</v>
      </c>
      <c r="AK131" s="191">
        <f t="shared" si="716"/>
        <v>0</v>
      </c>
      <c r="AL131" s="133"/>
      <c r="AM131" s="134"/>
      <c r="AN131" s="213">
        <f t="shared" si="440"/>
        <v>0</v>
      </c>
      <c r="AO131" s="191">
        <f t="shared" si="717"/>
        <v>0</v>
      </c>
      <c r="AP131" s="133"/>
      <c r="AQ131" s="134"/>
      <c r="AR131" s="213">
        <f t="shared" si="441"/>
        <v>0</v>
      </c>
      <c r="AS131" s="191">
        <f t="shared" si="718"/>
        <v>0</v>
      </c>
      <c r="AT131" s="133"/>
      <c r="AU131" s="134"/>
      <c r="AV131" s="213">
        <f t="shared" si="442"/>
        <v>0</v>
      </c>
      <c r="AW131" s="191">
        <f t="shared" si="719"/>
        <v>0</v>
      </c>
      <c r="AX131" s="133"/>
      <c r="AY131" s="134"/>
      <c r="AZ131" s="213">
        <f t="shared" si="443"/>
        <v>0</v>
      </c>
      <c r="BA131" s="191">
        <f t="shared" si="720"/>
        <v>0</v>
      </c>
      <c r="BB131" s="133"/>
      <c r="BC131" s="134"/>
      <c r="BD131" s="213">
        <f t="shared" si="444"/>
        <v>0</v>
      </c>
      <c r="BE131" s="191">
        <f t="shared" si="721"/>
        <v>0</v>
      </c>
      <c r="BF131" s="133"/>
      <c r="BG131" s="134"/>
      <c r="BH131" s="213">
        <f t="shared" si="445"/>
        <v>0</v>
      </c>
      <c r="BI131" s="191">
        <f t="shared" si="722"/>
        <v>0</v>
      </c>
      <c r="BJ131" s="133"/>
      <c r="BK131" s="134"/>
      <c r="BL131" s="213">
        <f t="shared" si="446"/>
        <v>0</v>
      </c>
      <c r="BM131" s="191">
        <f t="shared" si="723"/>
        <v>0</v>
      </c>
      <c r="BN131" s="133"/>
      <c r="BO131" s="134"/>
      <c r="BP131" s="213">
        <f t="shared" si="447"/>
        <v>0</v>
      </c>
      <c r="BQ131" s="191">
        <f t="shared" si="724"/>
        <v>0</v>
      </c>
      <c r="BR131" s="133"/>
      <c r="BS131" s="134"/>
      <c r="BT131" s="213">
        <f t="shared" si="448"/>
        <v>0</v>
      </c>
      <c r="BU131" s="191">
        <f t="shared" si="725"/>
        <v>0</v>
      </c>
      <c r="BV131" s="133"/>
      <c r="BW131" s="134"/>
      <c r="BX131" s="213">
        <f t="shared" si="449"/>
        <v>0</v>
      </c>
      <c r="BY131" s="191">
        <f t="shared" si="726"/>
        <v>0</v>
      </c>
      <c r="BZ131" s="133"/>
      <c r="CA131" s="134"/>
      <c r="CB131" s="213">
        <f t="shared" si="450"/>
        <v>0</v>
      </c>
      <c r="CC131" s="191">
        <f t="shared" si="727"/>
        <v>0</v>
      </c>
      <c r="CD131" s="133"/>
      <c r="CE131" s="134"/>
      <c r="CF131" s="213">
        <f t="shared" si="451"/>
        <v>0</v>
      </c>
      <c r="CG131" s="191">
        <f t="shared" si="728"/>
        <v>0</v>
      </c>
      <c r="CH131" s="133"/>
      <c r="CI131" s="134"/>
      <c r="CJ131" s="213">
        <f t="shared" si="452"/>
        <v>0</v>
      </c>
      <c r="CK131" s="191">
        <f t="shared" si="729"/>
        <v>0</v>
      </c>
      <c r="CL131" s="133"/>
      <c r="CM131" s="134"/>
      <c r="CN131" s="213">
        <f t="shared" si="453"/>
        <v>0</v>
      </c>
      <c r="CO131" s="191">
        <f t="shared" si="730"/>
        <v>0</v>
      </c>
      <c r="CP131" s="133"/>
      <c r="CQ131" s="134"/>
      <c r="CR131" s="213">
        <f t="shared" si="454"/>
        <v>0</v>
      </c>
      <c r="CS131" s="191">
        <f t="shared" si="731"/>
        <v>0</v>
      </c>
      <c r="CT131" s="133"/>
      <c r="CU131" s="134"/>
      <c r="CV131" s="213">
        <f t="shared" si="455"/>
        <v>0</v>
      </c>
      <c r="CW131" s="191">
        <f t="shared" si="732"/>
        <v>0</v>
      </c>
      <c r="CX131" s="133"/>
      <c r="CY131" s="134"/>
      <c r="CZ131" s="213">
        <f t="shared" si="456"/>
        <v>0</v>
      </c>
      <c r="DA131" s="191">
        <f t="shared" si="733"/>
        <v>0</v>
      </c>
      <c r="DB131" s="133"/>
      <c r="DC131" s="134"/>
      <c r="DD131" s="213">
        <f t="shared" si="457"/>
        <v>0</v>
      </c>
      <c r="DE131" s="191">
        <f t="shared" si="734"/>
        <v>0</v>
      </c>
      <c r="DF131" s="133"/>
      <c r="DG131" s="134"/>
      <c r="DH131" s="213">
        <f t="shared" si="458"/>
        <v>0</v>
      </c>
      <c r="DI131" s="191">
        <f t="shared" si="735"/>
        <v>0</v>
      </c>
      <c r="DJ131" s="133"/>
      <c r="DK131" s="134"/>
      <c r="DL131" s="213">
        <f t="shared" si="459"/>
        <v>0</v>
      </c>
      <c r="DM131" s="191">
        <f t="shared" si="736"/>
        <v>0</v>
      </c>
      <c r="DN131" s="133"/>
      <c r="DO131" s="134"/>
      <c r="DP131" s="213">
        <f t="shared" si="460"/>
        <v>0</v>
      </c>
      <c r="DQ131" s="191">
        <f t="shared" si="737"/>
        <v>0</v>
      </c>
      <c r="DR131" s="133"/>
      <c r="DS131" s="134"/>
      <c r="DT131" s="213">
        <f t="shared" si="461"/>
        <v>0</v>
      </c>
      <c r="DU131" s="191">
        <f t="shared" si="738"/>
        <v>0</v>
      </c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</row>
    <row r="132" spans="2:215" s="138" customFormat="1" ht="16.5" thickBot="1" x14ac:dyDescent="0.3">
      <c r="B132" s="132">
        <f t="shared" si="428"/>
        <v>2</v>
      </c>
      <c r="C132" s="132">
        <f t="shared" si="429"/>
        <v>19</v>
      </c>
      <c r="D132" s="132">
        <f t="shared" si="430"/>
        <v>5</v>
      </c>
      <c r="E132" s="212">
        <f t="shared" si="431"/>
        <v>43592</v>
      </c>
      <c r="F132" s="133"/>
      <c r="G132" s="134"/>
      <c r="H132" s="213">
        <f t="shared" si="432"/>
        <v>0</v>
      </c>
      <c r="I132" s="191">
        <f t="shared" si="617"/>
        <v>0</v>
      </c>
      <c r="J132" s="133"/>
      <c r="K132" s="134"/>
      <c r="L132" s="213">
        <f t="shared" si="433"/>
        <v>0</v>
      </c>
      <c r="M132" s="191">
        <f t="shared" si="618"/>
        <v>0</v>
      </c>
      <c r="N132" s="133"/>
      <c r="O132" s="134"/>
      <c r="P132" s="213">
        <f t="shared" si="434"/>
        <v>0</v>
      </c>
      <c r="Q132" s="191">
        <f t="shared" si="619"/>
        <v>0</v>
      </c>
      <c r="R132" s="133"/>
      <c r="S132" s="134"/>
      <c r="T132" s="213">
        <f t="shared" si="435"/>
        <v>0</v>
      </c>
      <c r="U132" s="191">
        <f t="shared" si="620"/>
        <v>0</v>
      </c>
      <c r="V132" s="133"/>
      <c r="W132" s="134"/>
      <c r="X132" s="213">
        <f t="shared" si="436"/>
        <v>0</v>
      </c>
      <c r="Y132" s="191">
        <f t="shared" si="621"/>
        <v>0</v>
      </c>
      <c r="Z132" s="133"/>
      <c r="AA132" s="134"/>
      <c r="AB132" s="213">
        <f t="shared" si="437"/>
        <v>0</v>
      </c>
      <c r="AC132" s="191">
        <f t="shared" si="622"/>
        <v>0</v>
      </c>
      <c r="AD132" s="133"/>
      <c r="AE132" s="134"/>
      <c r="AF132" s="213">
        <f t="shared" si="438"/>
        <v>0</v>
      </c>
      <c r="AG132" s="191">
        <f t="shared" ref="AG132" si="739">AF132</f>
        <v>0</v>
      </c>
      <c r="AH132" s="133"/>
      <c r="AI132" s="134"/>
      <c r="AJ132" s="213">
        <f t="shared" si="439"/>
        <v>0</v>
      </c>
      <c r="AK132" s="191">
        <f t="shared" si="624"/>
        <v>0</v>
      </c>
      <c r="AL132" s="133"/>
      <c r="AM132" s="134"/>
      <c r="AN132" s="213">
        <f t="shared" si="440"/>
        <v>0</v>
      </c>
      <c r="AO132" s="191">
        <f t="shared" si="625"/>
        <v>0</v>
      </c>
      <c r="AP132" s="133"/>
      <c r="AQ132" s="134"/>
      <c r="AR132" s="213">
        <f t="shared" si="441"/>
        <v>0</v>
      </c>
      <c r="AS132" s="191">
        <f t="shared" si="626"/>
        <v>0</v>
      </c>
      <c r="AT132" s="133"/>
      <c r="AU132" s="134"/>
      <c r="AV132" s="213">
        <f t="shared" si="442"/>
        <v>0</v>
      </c>
      <c r="AW132" s="191">
        <f t="shared" si="627"/>
        <v>0</v>
      </c>
      <c r="AX132" s="133"/>
      <c r="AY132" s="134"/>
      <c r="AZ132" s="213">
        <f t="shared" si="443"/>
        <v>0</v>
      </c>
      <c r="BA132" s="191">
        <f t="shared" si="628"/>
        <v>0</v>
      </c>
      <c r="BB132" s="133"/>
      <c r="BC132" s="134"/>
      <c r="BD132" s="213">
        <f t="shared" si="444"/>
        <v>0</v>
      </c>
      <c r="BE132" s="191">
        <f t="shared" si="629"/>
        <v>0</v>
      </c>
      <c r="BF132" s="133"/>
      <c r="BG132" s="134"/>
      <c r="BH132" s="213">
        <f t="shared" si="445"/>
        <v>0</v>
      </c>
      <c r="BI132" s="191">
        <f t="shared" si="630"/>
        <v>0</v>
      </c>
      <c r="BJ132" s="133"/>
      <c r="BK132" s="134"/>
      <c r="BL132" s="213">
        <f t="shared" si="446"/>
        <v>0</v>
      </c>
      <c r="BM132" s="191">
        <f t="shared" si="631"/>
        <v>0</v>
      </c>
      <c r="BN132" s="133"/>
      <c r="BO132" s="134"/>
      <c r="BP132" s="213">
        <f t="shared" si="447"/>
        <v>0</v>
      </c>
      <c r="BQ132" s="191">
        <f t="shared" si="632"/>
        <v>0</v>
      </c>
      <c r="BR132" s="133"/>
      <c r="BS132" s="134"/>
      <c r="BT132" s="213">
        <f t="shared" si="448"/>
        <v>0</v>
      </c>
      <c r="BU132" s="191">
        <f t="shared" si="633"/>
        <v>0</v>
      </c>
      <c r="BV132" s="133"/>
      <c r="BW132" s="134"/>
      <c r="BX132" s="213">
        <f t="shared" si="449"/>
        <v>0</v>
      </c>
      <c r="BY132" s="191">
        <f t="shared" si="634"/>
        <v>0</v>
      </c>
      <c r="BZ132" s="133"/>
      <c r="CA132" s="134"/>
      <c r="CB132" s="213">
        <f t="shared" si="450"/>
        <v>0</v>
      </c>
      <c r="CC132" s="191">
        <f t="shared" si="635"/>
        <v>0</v>
      </c>
      <c r="CD132" s="133"/>
      <c r="CE132" s="134"/>
      <c r="CF132" s="213">
        <f t="shared" si="451"/>
        <v>0</v>
      </c>
      <c r="CG132" s="191">
        <f t="shared" si="636"/>
        <v>0</v>
      </c>
      <c r="CH132" s="133"/>
      <c r="CI132" s="134"/>
      <c r="CJ132" s="213">
        <f t="shared" si="452"/>
        <v>0</v>
      </c>
      <c r="CK132" s="191">
        <f t="shared" si="637"/>
        <v>0</v>
      </c>
      <c r="CL132" s="133"/>
      <c r="CM132" s="134"/>
      <c r="CN132" s="213">
        <f t="shared" si="453"/>
        <v>0</v>
      </c>
      <c r="CO132" s="191">
        <f t="shared" si="638"/>
        <v>0</v>
      </c>
      <c r="CP132" s="133"/>
      <c r="CQ132" s="134"/>
      <c r="CR132" s="213">
        <f t="shared" si="454"/>
        <v>0</v>
      </c>
      <c r="CS132" s="191">
        <f t="shared" si="639"/>
        <v>0</v>
      </c>
      <c r="CT132" s="133"/>
      <c r="CU132" s="134"/>
      <c r="CV132" s="213">
        <f t="shared" si="455"/>
        <v>0</v>
      </c>
      <c r="CW132" s="191">
        <f t="shared" si="640"/>
        <v>0</v>
      </c>
      <c r="CX132" s="133"/>
      <c r="CY132" s="134"/>
      <c r="CZ132" s="213">
        <f t="shared" si="456"/>
        <v>0</v>
      </c>
      <c r="DA132" s="191">
        <f t="shared" si="641"/>
        <v>0</v>
      </c>
      <c r="DB132" s="133"/>
      <c r="DC132" s="134"/>
      <c r="DD132" s="213">
        <f t="shared" si="457"/>
        <v>0</v>
      </c>
      <c r="DE132" s="191">
        <f t="shared" si="642"/>
        <v>0</v>
      </c>
      <c r="DF132" s="133"/>
      <c r="DG132" s="134"/>
      <c r="DH132" s="213">
        <f t="shared" si="458"/>
        <v>0</v>
      </c>
      <c r="DI132" s="191">
        <f t="shared" si="643"/>
        <v>0</v>
      </c>
      <c r="DJ132" s="133"/>
      <c r="DK132" s="134"/>
      <c r="DL132" s="213">
        <f t="shared" si="459"/>
        <v>0</v>
      </c>
      <c r="DM132" s="191">
        <f t="shared" si="644"/>
        <v>0</v>
      </c>
      <c r="DN132" s="133"/>
      <c r="DO132" s="134"/>
      <c r="DP132" s="213">
        <f t="shared" si="460"/>
        <v>0</v>
      </c>
      <c r="DQ132" s="191">
        <f t="shared" si="645"/>
        <v>0</v>
      </c>
      <c r="DR132" s="133"/>
      <c r="DS132" s="134"/>
      <c r="DT132" s="213">
        <f t="shared" si="461"/>
        <v>0</v>
      </c>
      <c r="DU132" s="191">
        <f t="shared" si="646"/>
        <v>0</v>
      </c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</row>
    <row r="133" spans="2:215" s="138" customFormat="1" ht="16.5" thickBot="1" x14ac:dyDescent="0.3">
      <c r="B133" s="132">
        <f t="shared" si="428"/>
        <v>3</v>
      </c>
      <c r="C133" s="132">
        <f t="shared" si="429"/>
        <v>19</v>
      </c>
      <c r="D133" s="132">
        <f t="shared" si="430"/>
        <v>5</v>
      </c>
      <c r="E133" s="212">
        <f t="shared" si="431"/>
        <v>43593</v>
      </c>
      <c r="F133" s="133"/>
      <c r="G133" s="134"/>
      <c r="H133" s="213">
        <f t="shared" si="432"/>
        <v>0</v>
      </c>
      <c r="I133" s="191">
        <f t="shared" ref="I133:I138" si="740">I132+H133</f>
        <v>0</v>
      </c>
      <c r="J133" s="133"/>
      <c r="K133" s="134"/>
      <c r="L133" s="213">
        <f t="shared" si="433"/>
        <v>0</v>
      </c>
      <c r="M133" s="191">
        <f t="shared" ref="M133:M138" si="741">M132+L133</f>
        <v>0</v>
      </c>
      <c r="N133" s="133"/>
      <c r="O133" s="134"/>
      <c r="P133" s="213">
        <f t="shared" si="434"/>
        <v>0</v>
      </c>
      <c r="Q133" s="191">
        <f t="shared" ref="Q133:Q138" si="742">Q132+P133</f>
        <v>0</v>
      </c>
      <c r="R133" s="133"/>
      <c r="S133" s="134"/>
      <c r="T133" s="213">
        <f t="shared" si="435"/>
        <v>0</v>
      </c>
      <c r="U133" s="191">
        <f t="shared" ref="U133:U138" si="743">U132+T133</f>
        <v>0</v>
      </c>
      <c r="V133" s="133"/>
      <c r="W133" s="134"/>
      <c r="X133" s="213">
        <f t="shared" si="436"/>
        <v>0</v>
      </c>
      <c r="Y133" s="191">
        <f t="shared" ref="Y133:Y138" si="744">Y132+X133</f>
        <v>0</v>
      </c>
      <c r="Z133" s="133"/>
      <c r="AA133" s="134"/>
      <c r="AB133" s="213">
        <f t="shared" si="437"/>
        <v>0</v>
      </c>
      <c r="AC133" s="191">
        <f t="shared" ref="AC133:AC138" si="745">AC132+AB133</f>
        <v>0</v>
      </c>
      <c r="AD133" s="133"/>
      <c r="AE133" s="134"/>
      <c r="AF133" s="213">
        <f t="shared" si="438"/>
        <v>0</v>
      </c>
      <c r="AG133" s="191">
        <f t="shared" ref="AG133:AG138" si="746">AG132+AF133</f>
        <v>0</v>
      </c>
      <c r="AH133" s="133"/>
      <c r="AI133" s="134"/>
      <c r="AJ133" s="213">
        <f t="shared" si="439"/>
        <v>0</v>
      </c>
      <c r="AK133" s="191">
        <f t="shared" ref="AK133:AK138" si="747">AK132+AJ133</f>
        <v>0</v>
      </c>
      <c r="AL133" s="133"/>
      <c r="AM133" s="134"/>
      <c r="AN133" s="213">
        <f t="shared" si="440"/>
        <v>0</v>
      </c>
      <c r="AO133" s="191">
        <f t="shared" ref="AO133:AO138" si="748">AO132+AN133</f>
        <v>0</v>
      </c>
      <c r="AP133" s="133"/>
      <c r="AQ133" s="134"/>
      <c r="AR133" s="213">
        <f t="shared" si="441"/>
        <v>0</v>
      </c>
      <c r="AS133" s="191">
        <f t="shared" ref="AS133:AS138" si="749">AS132+AR133</f>
        <v>0</v>
      </c>
      <c r="AT133" s="133"/>
      <c r="AU133" s="134"/>
      <c r="AV133" s="213">
        <f t="shared" si="442"/>
        <v>0</v>
      </c>
      <c r="AW133" s="191">
        <f t="shared" ref="AW133:AW138" si="750">AW132+AV133</f>
        <v>0</v>
      </c>
      <c r="AX133" s="133"/>
      <c r="AY133" s="134"/>
      <c r="AZ133" s="213">
        <f t="shared" si="443"/>
        <v>0</v>
      </c>
      <c r="BA133" s="191">
        <f t="shared" ref="BA133:BA138" si="751">BA132+AZ133</f>
        <v>0</v>
      </c>
      <c r="BB133" s="133"/>
      <c r="BC133" s="134"/>
      <c r="BD133" s="213">
        <f t="shared" si="444"/>
        <v>0</v>
      </c>
      <c r="BE133" s="191">
        <f t="shared" ref="BE133:BE138" si="752">BE132+BD133</f>
        <v>0</v>
      </c>
      <c r="BF133" s="133"/>
      <c r="BG133" s="134"/>
      <c r="BH133" s="213">
        <f t="shared" si="445"/>
        <v>0</v>
      </c>
      <c r="BI133" s="191">
        <f t="shared" ref="BI133:BI138" si="753">BI132+BH133</f>
        <v>0</v>
      </c>
      <c r="BJ133" s="133"/>
      <c r="BK133" s="134"/>
      <c r="BL133" s="213">
        <f t="shared" si="446"/>
        <v>0</v>
      </c>
      <c r="BM133" s="191">
        <f t="shared" ref="BM133:BM138" si="754">BM132+BL133</f>
        <v>0</v>
      </c>
      <c r="BN133" s="133"/>
      <c r="BO133" s="134"/>
      <c r="BP133" s="213">
        <f t="shared" si="447"/>
        <v>0</v>
      </c>
      <c r="BQ133" s="191">
        <f t="shared" ref="BQ133:BQ138" si="755">BQ132+BP133</f>
        <v>0</v>
      </c>
      <c r="BR133" s="133"/>
      <c r="BS133" s="134"/>
      <c r="BT133" s="213">
        <f t="shared" si="448"/>
        <v>0</v>
      </c>
      <c r="BU133" s="191">
        <f t="shared" ref="BU133:BU138" si="756">BU132+BT133</f>
        <v>0</v>
      </c>
      <c r="BV133" s="133"/>
      <c r="BW133" s="134"/>
      <c r="BX133" s="213">
        <f t="shared" si="449"/>
        <v>0</v>
      </c>
      <c r="BY133" s="191">
        <f t="shared" ref="BY133:BY138" si="757">BY132+BX133</f>
        <v>0</v>
      </c>
      <c r="BZ133" s="133"/>
      <c r="CA133" s="134"/>
      <c r="CB133" s="213">
        <f t="shared" si="450"/>
        <v>0</v>
      </c>
      <c r="CC133" s="191">
        <f t="shared" ref="CC133:CC138" si="758">CC132+CB133</f>
        <v>0</v>
      </c>
      <c r="CD133" s="133"/>
      <c r="CE133" s="134"/>
      <c r="CF133" s="213">
        <f t="shared" si="451"/>
        <v>0</v>
      </c>
      <c r="CG133" s="191">
        <f t="shared" ref="CG133:CG138" si="759">CG132+CF133</f>
        <v>0</v>
      </c>
      <c r="CH133" s="133"/>
      <c r="CI133" s="134"/>
      <c r="CJ133" s="213">
        <f t="shared" si="452"/>
        <v>0</v>
      </c>
      <c r="CK133" s="191">
        <f t="shared" ref="CK133:CK138" si="760">CK132+CJ133</f>
        <v>0</v>
      </c>
      <c r="CL133" s="133"/>
      <c r="CM133" s="134"/>
      <c r="CN133" s="213">
        <f t="shared" si="453"/>
        <v>0</v>
      </c>
      <c r="CO133" s="191">
        <f t="shared" ref="CO133:CO138" si="761">CO132+CN133</f>
        <v>0</v>
      </c>
      <c r="CP133" s="133"/>
      <c r="CQ133" s="134"/>
      <c r="CR133" s="213">
        <f t="shared" si="454"/>
        <v>0</v>
      </c>
      <c r="CS133" s="191">
        <f t="shared" ref="CS133:CS138" si="762">CS132+CR133</f>
        <v>0</v>
      </c>
      <c r="CT133" s="133"/>
      <c r="CU133" s="134"/>
      <c r="CV133" s="213">
        <f t="shared" si="455"/>
        <v>0</v>
      </c>
      <c r="CW133" s="191">
        <f t="shared" ref="CW133:CW138" si="763">CW132+CV133</f>
        <v>0</v>
      </c>
      <c r="CX133" s="133"/>
      <c r="CY133" s="134"/>
      <c r="CZ133" s="213">
        <f t="shared" si="456"/>
        <v>0</v>
      </c>
      <c r="DA133" s="191">
        <f t="shared" ref="DA133:DA138" si="764">DA132+CZ133</f>
        <v>0</v>
      </c>
      <c r="DB133" s="133"/>
      <c r="DC133" s="134"/>
      <c r="DD133" s="213">
        <f t="shared" si="457"/>
        <v>0</v>
      </c>
      <c r="DE133" s="191">
        <f t="shared" ref="DE133:DE138" si="765">DE132+DD133</f>
        <v>0</v>
      </c>
      <c r="DF133" s="133"/>
      <c r="DG133" s="134"/>
      <c r="DH133" s="213">
        <f t="shared" si="458"/>
        <v>0</v>
      </c>
      <c r="DI133" s="191">
        <f t="shared" ref="DI133:DI138" si="766">DI132+DH133</f>
        <v>0</v>
      </c>
      <c r="DJ133" s="133"/>
      <c r="DK133" s="134"/>
      <c r="DL133" s="213">
        <f t="shared" si="459"/>
        <v>0</v>
      </c>
      <c r="DM133" s="191">
        <f t="shared" ref="DM133:DM138" si="767">DM132+DL133</f>
        <v>0</v>
      </c>
      <c r="DN133" s="133"/>
      <c r="DO133" s="134"/>
      <c r="DP133" s="213">
        <f t="shared" si="460"/>
        <v>0</v>
      </c>
      <c r="DQ133" s="191">
        <f t="shared" ref="DQ133:DQ138" si="768">DQ132+DP133</f>
        <v>0</v>
      </c>
      <c r="DR133" s="133"/>
      <c r="DS133" s="134"/>
      <c r="DT133" s="213">
        <f t="shared" si="461"/>
        <v>0</v>
      </c>
      <c r="DU133" s="191">
        <f t="shared" ref="DU133:DU138" si="769">DU132+DT133</f>
        <v>0</v>
      </c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</row>
    <row r="134" spans="2:215" s="138" customFormat="1" ht="16.5" thickBot="1" x14ac:dyDescent="0.3">
      <c r="B134" s="132">
        <f t="shared" si="428"/>
        <v>4</v>
      </c>
      <c r="C134" s="132">
        <f t="shared" si="429"/>
        <v>19</v>
      </c>
      <c r="D134" s="132">
        <f t="shared" si="430"/>
        <v>5</v>
      </c>
      <c r="E134" s="212">
        <f t="shared" si="431"/>
        <v>43594</v>
      </c>
      <c r="F134" s="133"/>
      <c r="G134" s="134"/>
      <c r="H134" s="213">
        <f t="shared" si="432"/>
        <v>0</v>
      </c>
      <c r="I134" s="191">
        <f t="shared" si="740"/>
        <v>0</v>
      </c>
      <c r="J134" s="133"/>
      <c r="K134" s="134"/>
      <c r="L134" s="213">
        <f t="shared" si="433"/>
        <v>0</v>
      </c>
      <c r="M134" s="191">
        <f t="shared" si="741"/>
        <v>0</v>
      </c>
      <c r="N134" s="133"/>
      <c r="O134" s="134"/>
      <c r="P134" s="213">
        <f t="shared" si="434"/>
        <v>0</v>
      </c>
      <c r="Q134" s="191">
        <f t="shared" si="742"/>
        <v>0</v>
      </c>
      <c r="R134" s="133"/>
      <c r="S134" s="134"/>
      <c r="T134" s="213">
        <f t="shared" si="435"/>
        <v>0</v>
      </c>
      <c r="U134" s="191">
        <f t="shared" si="743"/>
        <v>0</v>
      </c>
      <c r="V134" s="133"/>
      <c r="W134" s="134"/>
      <c r="X134" s="213">
        <f t="shared" si="436"/>
        <v>0</v>
      </c>
      <c r="Y134" s="191">
        <f t="shared" si="744"/>
        <v>0</v>
      </c>
      <c r="Z134" s="133"/>
      <c r="AA134" s="134"/>
      <c r="AB134" s="213">
        <f t="shared" si="437"/>
        <v>0</v>
      </c>
      <c r="AC134" s="191">
        <f t="shared" si="745"/>
        <v>0</v>
      </c>
      <c r="AD134" s="133"/>
      <c r="AE134" s="134"/>
      <c r="AF134" s="213">
        <f t="shared" si="438"/>
        <v>0</v>
      </c>
      <c r="AG134" s="191">
        <f t="shared" si="746"/>
        <v>0</v>
      </c>
      <c r="AH134" s="133"/>
      <c r="AI134" s="134"/>
      <c r="AJ134" s="213">
        <f t="shared" si="439"/>
        <v>0</v>
      </c>
      <c r="AK134" s="191">
        <f t="shared" si="747"/>
        <v>0</v>
      </c>
      <c r="AL134" s="133"/>
      <c r="AM134" s="134"/>
      <c r="AN134" s="213">
        <f t="shared" si="440"/>
        <v>0</v>
      </c>
      <c r="AO134" s="191">
        <f t="shared" si="748"/>
        <v>0</v>
      </c>
      <c r="AP134" s="133"/>
      <c r="AQ134" s="134"/>
      <c r="AR134" s="213">
        <f t="shared" si="441"/>
        <v>0</v>
      </c>
      <c r="AS134" s="191">
        <f t="shared" si="749"/>
        <v>0</v>
      </c>
      <c r="AT134" s="133"/>
      <c r="AU134" s="134"/>
      <c r="AV134" s="213">
        <f t="shared" si="442"/>
        <v>0</v>
      </c>
      <c r="AW134" s="191">
        <f t="shared" si="750"/>
        <v>0</v>
      </c>
      <c r="AX134" s="133"/>
      <c r="AY134" s="134"/>
      <c r="AZ134" s="213">
        <f t="shared" si="443"/>
        <v>0</v>
      </c>
      <c r="BA134" s="191">
        <f t="shared" si="751"/>
        <v>0</v>
      </c>
      <c r="BB134" s="133"/>
      <c r="BC134" s="134"/>
      <c r="BD134" s="213">
        <f t="shared" si="444"/>
        <v>0</v>
      </c>
      <c r="BE134" s="191">
        <f t="shared" si="752"/>
        <v>0</v>
      </c>
      <c r="BF134" s="133"/>
      <c r="BG134" s="134"/>
      <c r="BH134" s="213">
        <f t="shared" si="445"/>
        <v>0</v>
      </c>
      <c r="BI134" s="191">
        <f t="shared" si="753"/>
        <v>0</v>
      </c>
      <c r="BJ134" s="133"/>
      <c r="BK134" s="134"/>
      <c r="BL134" s="213">
        <f t="shared" si="446"/>
        <v>0</v>
      </c>
      <c r="BM134" s="191">
        <f t="shared" si="754"/>
        <v>0</v>
      </c>
      <c r="BN134" s="133"/>
      <c r="BO134" s="134"/>
      <c r="BP134" s="213">
        <f t="shared" si="447"/>
        <v>0</v>
      </c>
      <c r="BQ134" s="191">
        <f t="shared" si="755"/>
        <v>0</v>
      </c>
      <c r="BR134" s="133"/>
      <c r="BS134" s="134"/>
      <c r="BT134" s="213">
        <f t="shared" si="448"/>
        <v>0</v>
      </c>
      <c r="BU134" s="191">
        <f t="shared" si="756"/>
        <v>0</v>
      </c>
      <c r="BV134" s="133"/>
      <c r="BW134" s="134"/>
      <c r="BX134" s="213">
        <f t="shared" si="449"/>
        <v>0</v>
      </c>
      <c r="BY134" s="191">
        <f t="shared" si="757"/>
        <v>0</v>
      </c>
      <c r="BZ134" s="133"/>
      <c r="CA134" s="134"/>
      <c r="CB134" s="213">
        <f t="shared" si="450"/>
        <v>0</v>
      </c>
      <c r="CC134" s="191">
        <f t="shared" si="758"/>
        <v>0</v>
      </c>
      <c r="CD134" s="133"/>
      <c r="CE134" s="134"/>
      <c r="CF134" s="213">
        <f t="shared" si="451"/>
        <v>0</v>
      </c>
      <c r="CG134" s="191">
        <f t="shared" si="759"/>
        <v>0</v>
      </c>
      <c r="CH134" s="133"/>
      <c r="CI134" s="134"/>
      <c r="CJ134" s="213">
        <f t="shared" si="452"/>
        <v>0</v>
      </c>
      <c r="CK134" s="191">
        <f t="shared" si="760"/>
        <v>0</v>
      </c>
      <c r="CL134" s="133"/>
      <c r="CM134" s="134"/>
      <c r="CN134" s="213">
        <f t="shared" si="453"/>
        <v>0</v>
      </c>
      <c r="CO134" s="191">
        <f t="shared" si="761"/>
        <v>0</v>
      </c>
      <c r="CP134" s="133"/>
      <c r="CQ134" s="134"/>
      <c r="CR134" s="213">
        <f t="shared" si="454"/>
        <v>0</v>
      </c>
      <c r="CS134" s="191">
        <f t="shared" si="762"/>
        <v>0</v>
      </c>
      <c r="CT134" s="133"/>
      <c r="CU134" s="134"/>
      <c r="CV134" s="213">
        <f t="shared" si="455"/>
        <v>0</v>
      </c>
      <c r="CW134" s="191">
        <f t="shared" si="763"/>
        <v>0</v>
      </c>
      <c r="CX134" s="133"/>
      <c r="CY134" s="134"/>
      <c r="CZ134" s="213">
        <f t="shared" si="456"/>
        <v>0</v>
      </c>
      <c r="DA134" s="191">
        <f t="shared" si="764"/>
        <v>0</v>
      </c>
      <c r="DB134" s="133"/>
      <c r="DC134" s="134"/>
      <c r="DD134" s="213">
        <f t="shared" si="457"/>
        <v>0</v>
      </c>
      <c r="DE134" s="191">
        <f t="shared" si="765"/>
        <v>0</v>
      </c>
      <c r="DF134" s="133"/>
      <c r="DG134" s="134"/>
      <c r="DH134" s="213">
        <f t="shared" si="458"/>
        <v>0</v>
      </c>
      <c r="DI134" s="191">
        <f t="shared" si="766"/>
        <v>0</v>
      </c>
      <c r="DJ134" s="133"/>
      <c r="DK134" s="134"/>
      <c r="DL134" s="213">
        <f t="shared" si="459"/>
        <v>0</v>
      </c>
      <c r="DM134" s="191">
        <f t="shared" si="767"/>
        <v>0</v>
      </c>
      <c r="DN134" s="133"/>
      <c r="DO134" s="134"/>
      <c r="DP134" s="213">
        <f t="shared" si="460"/>
        <v>0</v>
      </c>
      <c r="DQ134" s="191">
        <f t="shared" si="768"/>
        <v>0</v>
      </c>
      <c r="DR134" s="133"/>
      <c r="DS134" s="134"/>
      <c r="DT134" s="213">
        <f t="shared" si="461"/>
        <v>0</v>
      </c>
      <c r="DU134" s="191">
        <f t="shared" si="769"/>
        <v>0</v>
      </c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</row>
    <row r="135" spans="2:215" s="138" customFormat="1" ht="16.5" thickBot="1" x14ac:dyDescent="0.3">
      <c r="B135" s="132">
        <f t="shared" ref="B135:B198" si="770">WEEKDAY(E135,11)</f>
        <v>5</v>
      </c>
      <c r="C135" s="132">
        <f t="shared" ref="C135:C198" si="771">_xlfn.ISOWEEKNUM(E135)</f>
        <v>19</v>
      </c>
      <c r="D135" s="132">
        <f t="shared" ref="D135:D198" si="772">MONTH(E135)</f>
        <v>5</v>
      </c>
      <c r="E135" s="212">
        <f t="shared" si="431"/>
        <v>43595</v>
      </c>
      <c r="F135" s="133"/>
      <c r="G135" s="134"/>
      <c r="H135" s="213">
        <f t="shared" si="432"/>
        <v>0</v>
      </c>
      <c r="I135" s="191">
        <f t="shared" si="740"/>
        <v>0</v>
      </c>
      <c r="J135" s="133"/>
      <c r="K135" s="134"/>
      <c r="L135" s="213">
        <f t="shared" si="433"/>
        <v>0</v>
      </c>
      <c r="M135" s="191">
        <f t="shared" si="741"/>
        <v>0</v>
      </c>
      <c r="N135" s="133"/>
      <c r="O135" s="134"/>
      <c r="P135" s="213">
        <f t="shared" si="434"/>
        <v>0</v>
      </c>
      <c r="Q135" s="191">
        <f t="shared" si="742"/>
        <v>0</v>
      </c>
      <c r="R135" s="133"/>
      <c r="S135" s="134"/>
      <c r="T135" s="213">
        <f t="shared" si="435"/>
        <v>0</v>
      </c>
      <c r="U135" s="191">
        <f t="shared" si="743"/>
        <v>0</v>
      </c>
      <c r="V135" s="133"/>
      <c r="W135" s="134"/>
      <c r="X135" s="213">
        <f t="shared" si="436"/>
        <v>0</v>
      </c>
      <c r="Y135" s="191">
        <f t="shared" si="744"/>
        <v>0</v>
      </c>
      <c r="Z135" s="133"/>
      <c r="AA135" s="134"/>
      <c r="AB135" s="213">
        <f t="shared" si="437"/>
        <v>0</v>
      </c>
      <c r="AC135" s="191">
        <f t="shared" si="745"/>
        <v>0</v>
      </c>
      <c r="AD135" s="133"/>
      <c r="AE135" s="134"/>
      <c r="AF135" s="213">
        <f t="shared" si="438"/>
        <v>0</v>
      </c>
      <c r="AG135" s="191">
        <f t="shared" si="746"/>
        <v>0</v>
      </c>
      <c r="AH135" s="133"/>
      <c r="AI135" s="134"/>
      <c r="AJ135" s="213">
        <f t="shared" si="439"/>
        <v>0</v>
      </c>
      <c r="AK135" s="191">
        <f t="shared" si="747"/>
        <v>0</v>
      </c>
      <c r="AL135" s="133"/>
      <c r="AM135" s="134"/>
      <c r="AN135" s="213">
        <f t="shared" si="440"/>
        <v>0</v>
      </c>
      <c r="AO135" s="191">
        <f t="shared" si="748"/>
        <v>0</v>
      </c>
      <c r="AP135" s="133"/>
      <c r="AQ135" s="134"/>
      <c r="AR135" s="213">
        <f t="shared" si="441"/>
        <v>0</v>
      </c>
      <c r="AS135" s="191">
        <f t="shared" si="749"/>
        <v>0</v>
      </c>
      <c r="AT135" s="133"/>
      <c r="AU135" s="134"/>
      <c r="AV135" s="213">
        <f t="shared" si="442"/>
        <v>0</v>
      </c>
      <c r="AW135" s="191">
        <f t="shared" si="750"/>
        <v>0</v>
      </c>
      <c r="AX135" s="133"/>
      <c r="AY135" s="134"/>
      <c r="AZ135" s="213">
        <f t="shared" si="443"/>
        <v>0</v>
      </c>
      <c r="BA135" s="191">
        <f t="shared" si="751"/>
        <v>0</v>
      </c>
      <c r="BB135" s="133"/>
      <c r="BC135" s="134"/>
      <c r="BD135" s="213">
        <f t="shared" si="444"/>
        <v>0</v>
      </c>
      <c r="BE135" s="191">
        <f t="shared" si="752"/>
        <v>0</v>
      </c>
      <c r="BF135" s="133"/>
      <c r="BG135" s="134"/>
      <c r="BH135" s="213">
        <f t="shared" si="445"/>
        <v>0</v>
      </c>
      <c r="BI135" s="191">
        <f t="shared" si="753"/>
        <v>0</v>
      </c>
      <c r="BJ135" s="133"/>
      <c r="BK135" s="134"/>
      <c r="BL135" s="213">
        <f t="shared" si="446"/>
        <v>0</v>
      </c>
      <c r="BM135" s="191">
        <f t="shared" si="754"/>
        <v>0</v>
      </c>
      <c r="BN135" s="133"/>
      <c r="BO135" s="134"/>
      <c r="BP135" s="213">
        <f t="shared" si="447"/>
        <v>0</v>
      </c>
      <c r="BQ135" s="191">
        <f t="shared" si="755"/>
        <v>0</v>
      </c>
      <c r="BR135" s="133"/>
      <c r="BS135" s="134"/>
      <c r="BT135" s="213">
        <f t="shared" si="448"/>
        <v>0</v>
      </c>
      <c r="BU135" s="191">
        <f t="shared" si="756"/>
        <v>0</v>
      </c>
      <c r="BV135" s="133"/>
      <c r="BW135" s="134"/>
      <c r="BX135" s="213">
        <f t="shared" si="449"/>
        <v>0</v>
      </c>
      <c r="BY135" s="191">
        <f t="shared" si="757"/>
        <v>0</v>
      </c>
      <c r="BZ135" s="133"/>
      <c r="CA135" s="134"/>
      <c r="CB135" s="213">
        <f t="shared" si="450"/>
        <v>0</v>
      </c>
      <c r="CC135" s="191">
        <f t="shared" si="758"/>
        <v>0</v>
      </c>
      <c r="CD135" s="133"/>
      <c r="CE135" s="134"/>
      <c r="CF135" s="213">
        <f t="shared" si="451"/>
        <v>0</v>
      </c>
      <c r="CG135" s="191">
        <f t="shared" si="759"/>
        <v>0</v>
      </c>
      <c r="CH135" s="133"/>
      <c r="CI135" s="134"/>
      <c r="CJ135" s="213">
        <f t="shared" si="452"/>
        <v>0</v>
      </c>
      <c r="CK135" s="191">
        <f t="shared" si="760"/>
        <v>0</v>
      </c>
      <c r="CL135" s="133"/>
      <c r="CM135" s="134"/>
      <c r="CN135" s="213">
        <f t="shared" si="453"/>
        <v>0</v>
      </c>
      <c r="CO135" s="191">
        <f t="shared" si="761"/>
        <v>0</v>
      </c>
      <c r="CP135" s="133"/>
      <c r="CQ135" s="134"/>
      <c r="CR135" s="213">
        <f t="shared" si="454"/>
        <v>0</v>
      </c>
      <c r="CS135" s="191">
        <f t="shared" si="762"/>
        <v>0</v>
      </c>
      <c r="CT135" s="133"/>
      <c r="CU135" s="134"/>
      <c r="CV135" s="213">
        <f t="shared" si="455"/>
        <v>0</v>
      </c>
      <c r="CW135" s="191">
        <f t="shared" si="763"/>
        <v>0</v>
      </c>
      <c r="CX135" s="133"/>
      <c r="CY135" s="134"/>
      <c r="CZ135" s="213">
        <f t="shared" si="456"/>
        <v>0</v>
      </c>
      <c r="DA135" s="191">
        <f t="shared" si="764"/>
        <v>0</v>
      </c>
      <c r="DB135" s="133"/>
      <c r="DC135" s="134"/>
      <c r="DD135" s="213">
        <f t="shared" si="457"/>
        <v>0</v>
      </c>
      <c r="DE135" s="191">
        <f t="shared" si="765"/>
        <v>0</v>
      </c>
      <c r="DF135" s="133"/>
      <c r="DG135" s="134"/>
      <c r="DH135" s="213">
        <f t="shared" si="458"/>
        <v>0</v>
      </c>
      <c r="DI135" s="191">
        <f t="shared" si="766"/>
        <v>0</v>
      </c>
      <c r="DJ135" s="133"/>
      <c r="DK135" s="134"/>
      <c r="DL135" s="213">
        <f t="shared" si="459"/>
        <v>0</v>
      </c>
      <c r="DM135" s="191">
        <f t="shared" si="767"/>
        <v>0</v>
      </c>
      <c r="DN135" s="133"/>
      <c r="DO135" s="134"/>
      <c r="DP135" s="213">
        <f t="shared" si="460"/>
        <v>0</v>
      </c>
      <c r="DQ135" s="191">
        <f t="shared" si="768"/>
        <v>0</v>
      </c>
      <c r="DR135" s="133"/>
      <c r="DS135" s="134"/>
      <c r="DT135" s="213">
        <f t="shared" si="461"/>
        <v>0</v>
      </c>
      <c r="DU135" s="191">
        <f t="shared" si="769"/>
        <v>0</v>
      </c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</row>
    <row r="136" spans="2:215" s="138" customFormat="1" ht="16.5" thickBot="1" x14ac:dyDescent="0.3">
      <c r="B136" s="132">
        <f t="shared" si="770"/>
        <v>6</v>
      </c>
      <c r="C136" s="132">
        <f t="shared" si="771"/>
        <v>19</v>
      </c>
      <c r="D136" s="132">
        <f t="shared" si="772"/>
        <v>5</v>
      </c>
      <c r="E136" s="212">
        <f t="shared" ref="E136:E199" si="773">E135+1</f>
        <v>43596</v>
      </c>
      <c r="F136" s="133"/>
      <c r="G136" s="134"/>
      <c r="H136" s="213">
        <f t="shared" ref="H136:H199" si="774">(MOD(G136-F136,1)*24)/24</f>
        <v>0</v>
      </c>
      <c r="I136" s="191">
        <f t="shared" si="740"/>
        <v>0</v>
      </c>
      <c r="J136" s="133"/>
      <c r="K136" s="134"/>
      <c r="L136" s="213">
        <f t="shared" ref="L136:L199" si="775">(MOD(K136-J136,1)*24)/24</f>
        <v>0</v>
      </c>
      <c r="M136" s="191">
        <f t="shared" si="741"/>
        <v>0</v>
      </c>
      <c r="N136" s="133"/>
      <c r="O136" s="134"/>
      <c r="P136" s="213">
        <f t="shared" ref="P136:P199" si="776">(MOD(O136-N136,1)*24)/24</f>
        <v>0</v>
      </c>
      <c r="Q136" s="191">
        <f t="shared" si="742"/>
        <v>0</v>
      </c>
      <c r="R136" s="133"/>
      <c r="S136" s="134"/>
      <c r="T136" s="213">
        <f t="shared" ref="T136:T199" si="777">(MOD(S136-R136,1)*24)/24</f>
        <v>0</v>
      </c>
      <c r="U136" s="191">
        <f t="shared" si="743"/>
        <v>0</v>
      </c>
      <c r="V136" s="133"/>
      <c r="W136" s="134"/>
      <c r="X136" s="213">
        <f t="shared" ref="X136:X199" si="778">(MOD(W136-V136,1)*24)/24</f>
        <v>0</v>
      </c>
      <c r="Y136" s="191">
        <f t="shared" si="744"/>
        <v>0</v>
      </c>
      <c r="Z136" s="133"/>
      <c r="AA136" s="134"/>
      <c r="AB136" s="213">
        <f t="shared" ref="AB136:AB199" si="779">(MOD(AA136-Z136,1)*24)/24</f>
        <v>0</v>
      </c>
      <c r="AC136" s="191">
        <f t="shared" si="745"/>
        <v>0</v>
      </c>
      <c r="AD136" s="133"/>
      <c r="AE136" s="134"/>
      <c r="AF136" s="213">
        <f t="shared" ref="AF136:AF199" si="780">(MOD(AE136-AD136,1)*24)/24</f>
        <v>0</v>
      </c>
      <c r="AG136" s="191">
        <f t="shared" si="746"/>
        <v>0</v>
      </c>
      <c r="AH136" s="133"/>
      <c r="AI136" s="134"/>
      <c r="AJ136" s="213">
        <f t="shared" ref="AJ136:AJ199" si="781">(MOD(AI136-AH136,1)*24)/24</f>
        <v>0</v>
      </c>
      <c r="AK136" s="191">
        <f t="shared" si="747"/>
        <v>0</v>
      </c>
      <c r="AL136" s="133"/>
      <c r="AM136" s="134"/>
      <c r="AN136" s="213">
        <f t="shared" ref="AN136:AN199" si="782">(MOD(AM136-AL136,1)*24)/24</f>
        <v>0</v>
      </c>
      <c r="AO136" s="191">
        <f t="shared" si="748"/>
        <v>0</v>
      </c>
      <c r="AP136" s="133"/>
      <c r="AQ136" s="134"/>
      <c r="AR136" s="213">
        <f t="shared" ref="AR136:AR199" si="783">(MOD(AQ136-AP136,1)*24)/24</f>
        <v>0</v>
      </c>
      <c r="AS136" s="191">
        <f t="shared" si="749"/>
        <v>0</v>
      </c>
      <c r="AT136" s="133"/>
      <c r="AU136" s="134"/>
      <c r="AV136" s="213">
        <f t="shared" ref="AV136:AV199" si="784">(MOD(AU136-AT136,1)*24)/24</f>
        <v>0</v>
      </c>
      <c r="AW136" s="191">
        <f t="shared" si="750"/>
        <v>0</v>
      </c>
      <c r="AX136" s="133"/>
      <c r="AY136" s="134"/>
      <c r="AZ136" s="213">
        <f t="shared" ref="AZ136:AZ199" si="785">(MOD(AY136-AX136,1)*24)/24</f>
        <v>0</v>
      </c>
      <c r="BA136" s="191">
        <f t="shared" si="751"/>
        <v>0</v>
      </c>
      <c r="BB136" s="133"/>
      <c r="BC136" s="134"/>
      <c r="BD136" s="213">
        <f t="shared" ref="BD136:BD199" si="786">(MOD(BC136-BB136,1)*24)/24</f>
        <v>0</v>
      </c>
      <c r="BE136" s="191">
        <f t="shared" si="752"/>
        <v>0</v>
      </c>
      <c r="BF136" s="133"/>
      <c r="BG136" s="134"/>
      <c r="BH136" s="213">
        <f t="shared" ref="BH136:BH199" si="787">(MOD(BG136-BF136,1)*24)/24</f>
        <v>0</v>
      </c>
      <c r="BI136" s="191">
        <f t="shared" si="753"/>
        <v>0</v>
      </c>
      <c r="BJ136" s="133"/>
      <c r="BK136" s="134"/>
      <c r="BL136" s="213">
        <f t="shared" ref="BL136:BL199" si="788">(MOD(BK136-BJ136,1)*24)/24</f>
        <v>0</v>
      </c>
      <c r="BM136" s="191">
        <f t="shared" si="754"/>
        <v>0</v>
      </c>
      <c r="BN136" s="133"/>
      <c r="BO136" s="134"/>
      <c r="BP136" s="213">
        <f t="shared" ref="BP136:BP199" si="789">(MOD(BO136-BN136,1)*24)/24</f>
        <v>0</v>
      </c>
      <c r="BQ136" s="191">
        <f t="shared" si="755"/>
        <v>0</v>
      </c>
      <c r="BR136" s="133"/>
      <c r="BS136" s="134"/>
      <c r="BT136" s="213">
        <f t="shared" ref="BT136:BT199" si="790">(MOD(BS136-BR136,1)*24)/24</f>
        <v>0</v>
      </c>
      <c r="BU136" s="191">
        <f t="shared" si="756"/>
        <v>0</v>
      </c>
      <c r="BV136" s="133"/>
      <c r="BW136" s="134"/>
      <c r="BX136" s="213">
        <f t="shared" ref="BX136:BX199" si="791">(MOD(BW136-BV136,1)*24)/24</f>
        <v>0</v>
      </c>
      <c r="BY136" s="191">
        <f t="shared" si="757"/>
        <v>0</v>
      </c>
      <c r="BZ136" s="133"/>
      <c r="CA136" s="134"/>
      <c r="CB136" s="213">
        <f t="shared" ref="CB136:CB199" si="792">(MOD(CA136-BZ136,1)*24)/24</f>
        <v>0</v>
      </c>
      <c r="CC136" s="191">
        <f t="shared" si="758"/>
        <v>0</v>
      </c>
      <c r="CD136" s="133"/>
      <c r="CE136" s="134"/>
      <c r="CF136" s="213">
        <f t="shared" ref="CF136:CF199" si="793">(MOD(CE136-CD136,1)*24)/24</f>
        <v>0</v>
      </c>
      <c r="CG136" s="191">
        <f t="shared" si="759"/>
        <v>0</v>
      </c>
      <c r="CH136" s="133"/>
      <c r="CI136" s="134"/>
      <c r="CJ136" s="213">
        <f t="shared" ref="CJ136:CJ199" si="794">(MOD(CI136-CH136,1)*24)/24</f>
        <v>0</v>
      </c>
      <c r="CK136" s="191">
        <f t="shared" si="760"/>
        <v>0</v>
      </c>
      <c r="CL136" s="133"/>
      <c r="CM136" s="134"/>
      <c r="CN136" s="213">
        <f t="shared" ref="CN136:CN199" si="795">(MOD(CM136-CL136,1)*24)/24</f>
        <v>0</v>
      </c>
      <c r="CO136" s="191">
        <f t="shared" si="761"/>
        <v>0</v>
      </c>
      <c r="CP136" s="133"/>
      <c r="CQ136" s="134"/>
      <c r="CR136" s="213">
        <f t="shared" ref="CR136:CR199" si="796">(MOD(CQ136-CP136,1)*24)/24</f>
        <v>0</v>
      </c>
      <c r="CS136" s="191">
        <f t="shared" si="762"/>
        <v>0</v>
      </c>
      <c r="CT136" s="133"/>
      <c r="CU136" s="134"/>
      <c r="CV136" s="213">
        <f t="shared" ref="CV136:CV199" si="797">(MOD(CU136-CT136,1)*24)/24</f>
        <v>0</v>
      </c>
      <c r="CW136" s="191">
        <f t="shared" si="763"/>
        <v>0</v>
      </c>
      <c r="CX136" s="133"/>
      <c r="CY136" s="134"/>
      <c r="CZ136" s="213">
        <f t="shared" ref="CZ136:CZ199" si="798">(MOD(CY136-CX136,1)*24)/24</f>
        <v>0</v>
      </c>
      <c r="DA136" s="191">
        <f t="shared" si="764"/>
        <v>0</v>
      </c>
      <c r="DB136" s="133"/>
      <c r="DC136" s="134"/>
      <c r="DD136" s="213">
        <f t="shared" ref="DD136:DD199" si="799">(MOD(DC136-DB136,1)*24)/24</f>
        <v>0</v>
      </c>
      <c r="DE136" s="191">
        <f t="shared" si="765"/>
        <v>0</v>
      </c>
      <c r="DF136" s="133"/>
      <c r="DG136" s="134"/>
      <c r="DH136" s="213">
        <f t="shared" ref="DH136:DH199" si="800">(MOD(DG136-DF136,1)*24)/24</f>
        <v>0</v>
      </c>
      <c r="DI136" s="191">
        <f t="shared" si="766"/>
        <v>0</v>
      </c>
      <c r="DJ136" s="133"/>
      <c r="DK136" s="134"/>
      <c r="DL136" s="213">
        <f t="shared" ref="DL136:DL199" si="801">(MOD(DK136-DJ136,1)*24)/24</f>
        <v>0</v>
      </c>
      <c r="DM136" s="191">
        <f t="shared" si="767"/>
        <v>0</v>
      </c>
      <c r="DN136" s="133"/>
      <c r="DO136" s="134"/>
      <c r="DP136" s="213">
        <f t="shared" ref="DP136:DP199" si="802">(MOD(DO136-DN136,1)*24)/24</f>
        <v>0</v>
      </c>
      <c r="DQ136" s="191">
        <f t="shared" si="768"/>
        <v>0</v>
      </c>
      <c r="DR136" s="133"/>
      <c r="DS136" s="134"/>
      <c r="DT136" s="213">
        <f t="shared" ref="DT136:DT199" si="803">(MOD(DS136-DR136,1)*24)/24</f>
        <v>0</v>
      </c>
      <c r="DU136" s="191">
        <f t="shared" si="769"/>
        <v>0</v>
      </c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</row>
    <row r="137" spans="2:215" s="138" customFormat="1" ht="16.5" thickBot="1" x14ac:dyDescent="0.3">
      <c r="B137" s="132">
        <f t="shared" si="770"/>
        <v>7</v>
      </c>
      <c r="C137" s="132">
        <f t="shared" si="771"/>
        <v>19</v>
      </c>
      <c r="D137" s="132">
        <f t="shared" si="772"/>
        <v>5</v>
      </c>
      <c r="E137" s="212">
        <f t="shared" si="773"/>
        <v>43597</v>
      </c>
      <c r="F137" s="133"/>
      <c r="G137" s="134"/>
      <c r="H137" s="213">
        <f t="shared" si="774"/>
        <v>0</v>
      </c>
      <c r="I137" s="191">
        <f t="shared" si="740"/>
        <v>0</v>
      </c>
      <c r="J137" s="133"/>
      <c r="K137" s="134"/>
      <c r="L137" s="213">
        <f t="shared" si="775"/>
        <v>0</v>
      </c>
      <c r="M137" s="191">
        <f t="shared" si="741"/>
        <v>0</v>
      </c>
      <c r="N137" s="133"/>
      <c r="O137" s="134"/>
      <c r="P137" s="213">
        <f t="shared" si="776"/>
        <v>0</v>
      </c>
      <c r="Q137" s="191">
        <f t="shared" si="742"/>
        <v>0</v>
      </c>
      <c r="R137" s="133"/>
      <c r="S137" s="134"/>
      <c r="T137" s="213">
        <f t="shared" si="777"/>
        <v>0</v>
      </c>
      <c r="U137" s="191">
        <f t="shared" si="743"/>
        <v>0</v>
      </c>
      <c r="V137" s="133"/>
      <c r="W137" s="134"/>
      <c r="X137" s="213">
        <f t="shared" si="778"/>
        <v>0</v>
      </c>
      <c r="Y137" s="191">
        <f t="shared" si="744"/>
        <v>0</v>
      </c>
      <c r="Z137" s="133"/>
      <c r="AA137" s="134"/>
      <c r="AB137" s="213">
        <f t="shared" si="779"/>
        <v>0</v>
      </c>
      <c r="AC137" s="191">
        <f t="shared" si="745"/>
        <v>0</v>
      </c>
      <c r="AD137" s="133"/>
      <c r="AE137" s="134"/>
      <c r="AF137" s="213">
        <f t="shared" si="780"/>
        <v>0</v>
      </c>
      <c r="AG137" s="191">
        <f t="shared" si="746"/>
        <v>0</v>
      </c>
      <c r="AH137" s="133"/>
      <c r="AI137" s="134"/>
      <c r="AJ137" s="213">
        <f t="shared" si="781"/>
        <v>0</v>
      </c>
      <c r="AK137" s="191">
        <f t="shared" si="747"/>
        <v>0</v>
      </c>
      <c r="AL137" s="133"/>
      <c r="AM137" s="134"/>
      <c r="AN137" s="213">
        <f t="shared" si="782"/>
        <v>0</v>
      </c>
      <c r="AO137" s="191">
        <f t="shared" si="748"/>
        <v>0</v>
      </c>
      <c r="AP137" s="133"/>
      <c r="AQ137" s="134"/>
      <c r="AR137" s="213">
        <f t="shared" si="783"/>
        <v>0</v>
      </c>
      <c r="AS137" s="191">
        <f t="shared" si="749"/>
        <v>0</v>
      </c>
      <c r="AT137" s="133"/>
      <c r="AU137" s="134"/>
      <c r="AV137" s="213">
        <f t="shared" si="784"/>
        <v>0</v>
      </c>
      <c r="AW137" s="191">
        <f t="shared" si="750"/>
        <v>0</v>
      </c>
      <c r="AX137" s="133"/>
      <c r="AY137" s="134"/>
      <c r="AZ137" s="213">
        <f t="shared" si="785"/>
        <v>0</v>
      </c>
      <c r="BA137" s="191">
        <f t="shared" si="751"/>
        <v>0</v>
      </c>
      <c r="BB137" s="133"/>
      <c r="BC137" s="134"/>
      <c r="BD137" s="213">
        <f t="shared" si="786"/>
        <v>0</v>
      </c>
      <c r="BE137" s="191">
        <f t="shared" si="752"/>
        <v>0</v>
      </c>
      <c r="BF137" s="133"/>
      <c r="BG137" s="134"/>
      <c r="BH137" s="213">
        <f t="shared" si="787"/>
        <v>0</v>
      </c>
      <c r="BI137" s="191">
        <f t="shared" si="753"/>
        <v>0</v>
      </c>
      <c r="BJ137" s="133"/>
      <c r="BK137" s="134"/>
      <c r="BL137" s="213">
        <f t="shared" si="788"/>
        <v>0</v>
      </c>
      <c r="BM137" s="191">
        <f t="shared" si="754"/>
        <v>0</v>
      </c>
      <c r="BN137" s="133"/>
      <c r="BO137" s="134"/>
      <c r="BP137" s="213">
        <f t="shared" si="789"/>
        <v>0</v>
      </c>
      <c r="BQ137" s="191">
        <f t="shared" si="755"/>
        <v>0</v>
      </c>
      <c r="BR137" s="133"/>
      <c r="BS137" s="134"/>
      <c r="BT137" s="213">
        <f t="shared" si="790"/>
        <v>0</v>
      </c>
      <c r="BU137" s="191">
        <f t="shared" si="756"/>
        <v>0</v>
      </c>
      <c r="BV137" s="133"/>
      <c r="BW137" s="134"/>
      <c r="BX137" s="213">
        <f t="shared" si="791"/>
        <v>0</v>
      </c>
      <c r="BY137" s="191">
        <f t="shared" si="757"/>
        <v>0</v>
      </c>
      <c r="BZ137" s="133"/>
      <c r="CA137" s="134"/>
      <c r="CB137" s="213">
        <f t="shared" si="792"/>
        <v>0</v>
      </c>
      <c r="CC137" s="191">
        <f t="shared" si="758"/>
        <v>0</v>
      </c>
      <c r="CD137" s="133"/>
      <c r="CE137" s="134"/>
      <c r="CF137" s="213">
        <f t="shared" si="793"/>
        <v>0</v>
      </c>
      <c r="CG137" s="191">
        <f t="shared" si="759"/>
        <v>0</v>
      </c>
      <c r="CH137" s="133"/>
      <c r="CI137" s="134"/>
      <c r="CJ137" s="213">
        <f t="shared" si="794"/>
        <v>0</v>
      </c>
      <c r="CK137" s="191">
        <f t="shared" si="760"/>
        <v>0</v>
      </c>
      <c r="CL137" s="133"/>
      <c r="CM137" s="134"/>
      <c r="CN137" s="213">
        <f t="shared" si="795"/>
        <v>0</v>
      </c>
      <c r="CO137" s="191">
        <f t="shared" si="761"/>
        <v>0</v>
      </c>
      <c r="CP137" s="133"/>
      <c r="CQ137" s="134"/>
      <c r="CR137" s="213">
        <f t="shared" si="796"/>
        <v>0</v>
      </c>
      <c r="CS137" s="191">
        <f t="shared" si="762"/>
        <v>0</v>
      </c>
      <c r="CT137" s="133"/>
      <c r="CU137" s="134"/>
      <c r="CV137" s="213">
        <f t="shared" si="797"/>
        <v>0</v>
      </c>
      <c r="CW137" s="191">
        <f t="shared" si="763"/>
        <v>0</v>
      </c>
      <c r="CX137" s="133"/>
      <c r="CY137" s="134"/>
      <c r="CZ137" s="213">
        <f t="shared" si="798"/>
        <v>0</v>
      </c>
      <c r="DA137" s="191">
        <f t="shared" si="764"/>
        <v>0</v>
      </c>
      <c r="DB137" s="133"/>
      <c r="DC137" s="134"/>
      <c r="DD137" s="213">
        <f t="shared" si="799"/>
        <v>0</v>
      </c>
      <c r="DE137" s="191">
        <f t="shared" si="765"/>
        <v>0</v>
      </c>
      <c r="DF137" s="133"/>
      <c r="DG137" s="134"/>
      <c r="DH137" s="213">
        <f t="shared" si="800"/>
        <v>0</v>
      </c>
      <c r="DI137" s="191">
        <f t="shared" si="766"/>
        <v>0</v>
      </c>
      <c r="DJ137" s="133"/>
      <c r="DK137" s="134"/>
      <c r="DL137" s="213">
        <f t="shared" si="801"/>
        <v>0</v>
      </c>
      <c r="DM137" s="191">
        <f t="shared" si="767"/>
        <v>0</v>
      </c>
      <c r="DN137" s="133"/>
      <c r="DO137" s="134"/>
      <c r="DP137" s="213">
        <f t="shared" si="802"/>
        <v>0</v>
      </c>
      <c r="DQ137" s="191">
        <f t="shared" si="768"/>
        <v>0</v>
      </c>
      <c r="DR137" s="133"/>
      <c r="DS137" s="134"/>
      <c r="DT137" s="213">
        <f t="shared" si="803"/>
        <v>0</v>
      </c>
      <c r="DU137" s="191">
        <f t="shared" si="769"/>
        <v>0</v>
      </c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</row>
    <row r="138" spans="2:215" s="138" customFormat="1" ht="16.5" thickBot="1" x14ac:dyDescent="0.3">
      <c r="B138" s="132">
        <f t="shared" si="770"/>
        <v>1</v>
      </c>
      <c r="C138" s="132">
        <f t="shared" si="771"/>
        <v>20</v>
      </c>
      <c r="D138" s="132">
        <f t="shared" si="772"/>
        <v>5</v>
      </c>
      <c r="E138" s="212">
        <f t="shared" si="773"/>
        <v>43598</v>
      </c>
      <c r="F138" s="133"/>
      <c r="G138" s="134"/>
      <c r="H138" s="213">
        <f t="shared" si="774"/>
        <v>0</v>
      </c>
      <c r="I138" s="191">
        <f t="shared" si="740"/>
        <v>0</v>
      </c>
      <c r="J138" s="133"/>
      <c r="K138" s="134"/>
      <c r="L138" s="213">
        <f t="shared" si="775"/>
        <v>0</v>
      </c>
      <c r="M138" s="191">
        <f t="shared" si="741"/>
        <v>0</v>
      </c>
      <c r="N138" s="133"/>
      <c r="O138" s="134"/>
      <c r="P138" s="213">
        <f t="shared" si="776"/>
        <v>0</v>
      </c>
      <c r="Q138" s="191">
        <f t="shared" si="742"/>
        <v>0</v>
      </c>
      <c r="R138" s="133"/>
      <c r="S138" s="134"/>
      <c r="T138" s="213">
        <f t="shared" si="777"/>
        <v>0</v>
      </c>
      <c r="U138" s="191">
        <f t="shared" si="743"/>
        <v>0</v>
      </c>
      <c r="V138" s="133"/>
      <c r="W138" s="134"/>
      <c r="X138" s="213">
        <f t="shared" si="778"/>
        <v>0</v>
      </c>
      <c r="Y138" s="191">
        <f t="shared" si="744"/>
        <v>0</v>
      </c>
      <c r="Z138" s="133"/>
      <c r="AA138" s="134"/>
      <c r="AB138" s="213">
        <f t="shared" si="779"/>
        <v>0</v>
      </c>
      <c r="AC138" s="191">
        <f t="shared" si="745"/>
        <v>0</v>
      </c>
      <c r="AD138" s="133"/>
      <c r="AE138" s="134"/>
      <c r="AF138" s="213">
        <f t="shared" si="780"/>
        <v>0</v>
      </c>
      <c r="AG138" s="191">
        <f t="shared" si="746"/>
        <v>0</v>
      </c>
      <c r="AH138" s="133"/>
      <c r="AI138" s="134"/>
      <c r="AJ138" s="213">
        <f t="shared" si="781"/>
        <v>0</v>
      </c>
      <c r="AK138" s="191">
        <f t="shared" si="747"/>
        <v>0</v>
      </c>
      <c r="AL138" s="133"/>
      <c r="AM138" s="134"/>
      <c r="AN138" s="213">
        <f t="shared" si="782"/>
        <v>0</v>
      </c>
      <c r="AO138" s="191">
        <f t="shared" si="748"/>
        <v>0</v>
      </c>
      <c r="AP138" s="133"/>
      <c r="AQ138" s="134"/>
      <c r="AR138" s="213">
        <f t="shared" si="783"/>
        <v>0</v>
      </c>
      <c r="AS138" s="191">
        <f t="shared" si="749"/>
        <v>0</v>
      </c>
      <c r="AT138" s="133"/>
      <c r="AU138" s="134"/>
      <c r="AV138" s="213">
        <f t="shared" si="784"/>
        <v>0</v>
      </c>
      <c r="AW138" s="191">
        <f t="shared" si="750"/>
        <v>0</v>
      </c>
      <c r="AX138" s="133"/>
      <c r="AY138" s="134"/>
      <c r="AZ138" s="213">
        <f t="shared" si="785"/>
        <v>0</v>
      </c>
      <c r="BA138" s="191">
        <f t="shared" si="751"/>
        <v>0</v>
      </c>
      <c r="BB138" s="133"/>
      <c r="BC138" s="134"/>
      <c r="BD138" s="213">
        <f t="shared" si="786"/>
        <v>0</v>
      </c>
      <c r="BE138" s="191">
        <f t="shared" si="752"/>
        <v>0</v>
      </c>
      <c r="BF138" s="133"/>
      <c r="BG138" s="134"/>
      <c r="BH138" s="213">
        <f t="shared" si="787"/>
        <v>0</v>
      </c>
      <c r="BI138" s="191">
        <f t="shared" si="753"/>
        <v>0</v>
      </c>
      <c r="BJ138" s="133"/>
      <c r="BK138" s="134"/>
      <c r="BL138" s="213">
        <f t="shared" si="788"/>
        <v>0</v>
      </c>
      <c r="BM138" s="191">
        <f t="shared" si="754"/>
        <v>0</v>
      </c>
      <c r="BN138" s="133"/>
      <c r="BO138" s="134"/>
      <c r="BP138" s="213">
        <f t="shared" si="789"/>
        <v>0</v>
      </c>
      <c r="BQ138" s="191">
        <f t="shared" si="755"/>
        <v>0</v>
      </c>
      <c r="BR138" s="133"/>
      <c r="BS138" s="134"/>
      <c r="BT138" s="213">
        <f t="shared" si="790"/>
        <v>0</v>
      </c>
      <c r="BU138" s="191">
        <f t="shared" si="756"/>
        <v>0</v>
      </c>
      <c r="BV138" s="133"/>
      <c r="BW138" s="134"/>
      <c r="BX138" s="213">
        <f t="shared" si="791"/>
        <v>0</v>
      </c>
      <c r="BY138" s="191">
        <f t="shared" si="757"/>
        <v>0</v>
      </c>
      <c r="BZ138" s="133"/>
      <c r="CA138" s="134"/>
      <c r="CB138" s="213">
        <f t="shared" si="792"/>
        <v>0</v>
      </c>
      <c r="CC138" s="191">
        <f t="shared" si="758"/>
        <v>0</v>
      </c>
      <c r="CD138" s="133"/>
      <c r="CE138" s="134"/>
      <c r="CF138" s="213">
        <f t="shared" si="793"/>
        <v>0</v>
      </c>
      <c r="CG138" s="191">
        <f t="shared" si="759"/>
        <v>0</v>
      </c>
      <c r="CH138" s="133"/>
      <c r="CI138" s="134"/>
      <c r="CJ138" s="213">
        <f t="shared" si="794"/>
        <v>0</v>
      </c>
      <c r="CK138" s="191">
        <f t="shared" si="760"/>
        <v>0</v>
      </c>
      <c r="CL138" s="133"/>
      <c r="CM138" s="134"/>
      <c r="CN138" s="213">
        <f t="shared" si="795"/>
        <v>0</v>
      </c>
      <c r="CO138" s="191">
        <f t="shared" si="761"/>
        <v>0</v>
      </c>
      <c r="CP138" s="133"/>
      <c r="CQ138" s="134"/>
      <c r="CR138" s="213">
        <f t="shared" si="796"/>
        <v>0</v>
      </c>
      <c r="CS138" s="191">
        <f t="shared" si="762"/>
        <v>0</v>
      </c>
      <c r="CT138" s="133"/>
      <c r="CU138" s="134"/>
      <c r="CV138" s="213">
        <f t="shared" si="797"/>
        <v>0</v>
      </c>
      <c r="CW138" s="191">
        <f t="shared" si="763"/>
        <v>0</v>
      </c>
      <c r="CX138" s="133"/>
      <c r="CY138" s="134"/>
      <c r="CZ138" s="213">
        <f t="shared" si="798"/>
        <v>0</v>
      </c>
      <c r="DA138" s="191">
        <f t="shared" si="764"/>
        <v>0</v>
      </c>
      <c r="DB138" s="133"/>
      <c r="DC138" s="134"/>
      <c r="DD138" s="213">
        <f t="shared" si="799"/>
        <v>0</v>
      </c>
      <c r="DE138" s="191">
        <f t="shared" si="765"/>
        <v>0</v>
      </c>
      <c r="DF138" s="133"/>
      <c r="DG138" s="134"/>
      <c r="DH138" s="213">
        <f t="shared" si="800"/>
        <v>0</v>
      </c>
      <c r="DI138" s="191">
        <f t="shared" si="766"/>
        <v>0</v>
      </c>
      <c r="DJ138" s="133"/>
      <c r="DK138" s="134"/>
      <c r="DL138" s="213">
        <f t="shared" si="801"/>
        <v>0</v>
      </c>
      <c r="DM138" s="191">
        <f t="shared" si="767"/>
        <v>0</v>
      </c>
      <c r="DN138" s="133"/>
      <c r="DO138" s="134"/>
      <c r="DP138" s="213">
        <f t="shared" si="802"/>
        <v>0</v>
      </c>
      <c r="DQ138" s="191">
        <f t="shared" si="768"/>
        <v>0</v>
      </c>
      <c r="DR138" s="133"/>
      <c r="DS138" s="134"/>
      <c r="DT138" s="213">
        <f t="shared" si="803"/>
        <v>0</v>
      </c>
      <c r="DU138" s="191">
        <f t="shared" si="769"/>
        <v>0</v>
      </c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</row>
    <row r="139" spans="2:215" s="138" customFormat="1" ht="16.5" thickBot="1" x14ac:dyDescent="0.3">
      <c r="B139" s="132">
        <f t="shared" si="770"/>
        <v>2</v>
      </c>
      <c r="C139" s="132">
        <f t="shared" si="771"/>
        <v>20</v>
      </c>
      <c r="D139" s="132">
        <f t="shared" si="772"/>
        <v>5</v>
      </c>
      <c r="E139" s="212">
        <f t="shared" si="773"/>
        <v>43599</v>
      </c>
      <c r="F139" s="133"/>
      <c r="G139" s="134"/>
      <c r="H139" s="213">
        <f t="shared" si="774"/>
        <v>0</v>
      </c>
      <c r="I139" s="191">
        <f t="shared" si="617"/>
        <v>0</v>
      </c>
      <c r="J139" s="133"/>
      <c r="K139" s="134"/>
      <c r="L139" s="213">
        <f t="shared" si="775"/>
        <v>0</v>
      </c>
      <c r="M139" s="191">
        <f t="shared" si="618"/>
        <v>0</v>
      </c>
      <c r="N139" s="133"/>
      <c r="O139" s="134"/>
      <c r="P139" s="213">
        <f t="shared" si="776"/>
        <v>0</v>
      </c>
      <c r="Q139" s="191">
        <f t="shared" si="619"/>
        <v>0</v>
      </c>
      <c r="R139" s="133"/>
      <c r="S139" s="134"/>
      <c r="T139" s="213">
        <f t="shared" si="777"/>
        <v>0</v>
      </c>
      <c r="U139" s="191">
        <f t="shared" si="620"/>
        <v>0</v>
      </c>
      <c r="V139" s="133"/>
      <c r="W139" s="134"/>
      <c r="X139" s="213">
        <f t="shared" si="778"/>
        <v>0</v>
      </c>
      <c r="Y139" s="191">
        <f t="shared" si="621"/>
        <v>0</v>
      </c>
      <c r="Z139" s="133"/>
      <c r="AA139" s="134"/>
      <c r="AB139" s="213">
        <f t="shared" si="779"/>
        <v>0</v>
      </c>
      <c r="AC139" s="191">
        <f t="shared" si="622"/>
        <v>0</v>
      </c>
      <c r="AD139" s="133"/>
      <c r="AE139" s="134"/>
      <c r="AF139" s="213">
        <f t="shared" si="780"/>
        <v>0</v>
      </c>
      <c r="AG139" s="191">
        <f t="shared" ref="AG139" si="804">AF139</f>
        <v>0</v>
      </c>
      <c r="AH139" s="133"/>
      <c r="AI139" s="134"/>
      <c r="AJ139" s="213">
        <f t="shared" si="781"/>
        <v>0</v>
      </c>
      <c r="AK139" s="191">
        <f t="shared" si="624"/>
        <v>0</v>
      </c>
      <c r="AL139" s="133"/>
      <c r="AM139" s="134"/>
      <c r="AN139" s="213">
        <f t="shared" si="782"/>
        <v>0</v>
      </c>
      <c r="AO139" s="191">
        <f t="shared" si="625"/>
        <v>0</v>
      </c>
      <c r="AP139" s="133"/>
      <c r="AQ139" s="134"/>
      <c r="AR139" s="213">
        <f t="shared" si="783"/>
        <v>0</v>
      </c>
      <c r="AS139" s="191">
        <f t="shared" si="626"/>
        <v>0</v>
      </c>
      <c r="AT139" s="133"/>
      <c r="AU139" s="134"/>
      <c r="AV139" s="213">
        <f t="shared" si="784"/>
        <v>0</v>
      </c>
      <c r="AW139" s="191">
        <f t="shared" si="627"/>
        <v>0</v>
      </c>
      <c r="AX139" s="133"/>
      <c r="AY139" s="134"/>
      <c r="AZ139" s="213">
        <f t="shared" si="785"/>
        <v>0</v>
      </c>
      <c r="BA139" s="191">
        <f t="shared" si="628"/>
        <v>0</v>
      </c>
      <c r="BB139" s="133"/>
      <c r="BC139" s="134"/>
      <c r="BD139" s="213">
        <f t="shared" si="786"/>
        <v>0</v>
      </c>
      <c r="BE139" s="191">
        <f t="shared" si="629"/>
        <v>0</v>
      </c>
      <c r="BF139" s="133"/>
      <c r="BG139" s="134"/>
      <c r="BH139" s="213">
        <f t="shared" si="787"/>
        <v>0</v>
      </c>
      <c r="BI139" s="191">
        <f t="shared" si="630"/>
        <v>0</v>
      </c>
      <c r="BJ139" s="133"/>
      <c r="BK139" s="134"/>
      <c r="BL139" s="213">
        <f t="shared" si="788"/>
        <v>0</v>
      </c>
      <c r="BM139" s="191">
        <f t="shared" si="631"/>
        <v>0</v>
      </c>
      <c r="BN139" s="133"/>
      <c r="BO139" s="134"/>
      <c r="BP139" s="213">
        <f t="shared" si="789"/>
        <v>0</v>
      </c>
      <c r="BQ139" s="191">
        <f t="shared" si="632"/>
        <v>0</v>
      </c>
      <c r="BR139" s="133"/>
      <c r="BS139" s="134"/>
      <c r="BT139" s="213">
        <f t="shared" si="790"/>
        <v>0</v>
      </c>
      <c r="BU139" s="191">
        <f t="shared" si="633"/>
        <v>0</v>
      </c>
      <c r="BV139" s="133"/>
      <c r="BW139" s="134"/>
      <c r="BX139" s="213">
        <f t="shared" si="791"/>
        <v>0</v>
      </c>
      <c r="BY139" s="191">
        <f t="shared" si="634"/>
        <v>0</v>
      </c>
      <c r="BZ139" s="133"/>
      <c r="CA139" s="134"/>
      <c r="CB139" s="213">
        <f t="shared" si="792"/>
        <v>0</v>
      </c>
      <c r="CC139" s="191">
        <f t="shared" si="635"/>
        <v>0</v>
      </c>
      <c r="CD139" s="133"/>
      <c r="CE139" s="134"/>
      <c r="CF139" s="213">
        <f t="shared" si="793"/>
        <v>0</v>
      </c>
      <c r="CG139" s="191">
        <f t="shared" si="636"/>
        <v>0</v>
      </c>
      <c r="CH139" s="133"/>
      <c r="CI139" s="134"/>
      <c r="CJ139" s="213">
        <f t="shared" si="794"/>
        <v>0</v>
      </c>
      <c r="CK139" s="191">
        <f t="shared" si="637"/>
        <v>0</v>
      </c>
      <c r="CL139" s="133"/>
      <c r="CM139" s="134"/>
      <c r="CN139" s="213">
        <f t="shared" si="795"/>
        <v>0</v>
      </c>
      <c r="CO139" s="191">
        <f t="shared" si="638"/>
        <v>0</v>
      </c>
      <c r="CP139" s="133"/>
      <c r="CQ139" s="134"/>
      <c r="CR139" s="213">
        <f t="shared" si="796"/>
        <v>0</v>
      </c>
      <c r="CS139" s="191">
        <f t="shared" si="639"/>
        <v>0</v>
      </c>
      <c r="CT139" s="133"/>
      <c r="CU139" s="134"/>
      <c r="CV139" s="213">
        <f t="shared" si="797"/>
        <v>0</v>
      </c>
      <c r="CW139" s="191">
        <f t="shared" si="640"/>
        <v>0</v>
      </c>
      <c r="CX139" s="133"/>
      <c r="CY139" s="134"/>
      <c r="CZ139" s="213">
        <f t="shared" si="798"/>
        <v>0</v>
      </c>
      <c r="DA139" s="191">
        <f t="shared" si="641"/>
        <v>0</v>
      </c>
      <c r="DB139" s="133"/>
      <c r="DC139" s="134"/>
      <c r="DD139" s="213">
        <f t="shared" si="799"/>
        <v>0</v>
      </c>
      <c r="DE139" s="191">
        <f t="shared" si="642"/>
        <v>0</v>
      </c>
      <c r="DF139" s="133"/>
      <c r="DG139" s="134"/>
      <c r="DH139" s="213">
        <f t="shared" si="800"/>
        <v>0</v>
      </c>
      <c r="DI139" s="191">
        <f t="shared" si="643"/>
        <v>0</v>
      </c>
      <c r="DJ139" s="133"/>
      <c r="DK139" s="134"/>
      <c r="DL139" s="213">
        <f t="shared" si="801"/>
        <v>0</v>
      </c>
      <c r="DM139" s="191">
        <f t="shared" si="644"/>
        <v>0</v>
      </c>
      <c r="DN139" s="133"/>
      <c r="DO139" s="134"/>
      <c r="DP139" s="213">
        <f t="shared" si="802"/>
        <v>0</v>
      </c>
      <c r="DQ139" s="191">
        <f t="shared" si="645"/>
        <v>0</v>
      </c>
      <c r="DR139" s="133"/>
      <c r="DS139" s="134"/>
      <c r="DT139" s="213">
        <f t="shared" si="803"/>
        <v>0</v>
      </c>
      <c r="DU139" s="191">
        <f t="shared" si="646"/>
        <v>0</v>
      </c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</row>
    <row r="140" spans="2:215" s="138" customFormat="1" ht="16.5" thickBot="1" x14ac:dyDescent="0.3">
      <c r="B140" s="132">
        <f t="shared" si="770"/>
        <v>3</v>
      </c>
      <c r="C140" s="132">
        <f t="shared" si="771"/>
        <v>20</v>
      </c>
      <c r="D140" s="132">
        <f t="shared" si="772"/>
        <v>5</v>
      </c>
      <c r="E140" s="212">
        <f t="shared" si="773"/>
        <v>43600</v>
      </c>
      <c r="F140" s="133"/>
      <c r="G140" s="134"/>
      <c r="H140" s="213">
        <f t="shared" si="774"/>
        <v>0</v>
      </c>
      <c r="I140" s="191">
        <f t="shared" ref="I140:I145" si="805">I139+H140</f>
        <v>0</v>
      </c>
      <c r="J140" s="133"/>
      <c r="K140" s="134"/>
      <c r="L140" s="213">
        <f t="shared" si="775"/>
        <v>0</v>
      </c>
      <c r="M140" s="191">
        <f t="shared" ref="M140:M145" si="806">M139+L140</f>
        <v>0</v>
      </c>
      <c r="N140" s="133"/>
      <c r="O140" s="134"/>
      <c r="P140" s="213">
        <f t="shared" si="776"/>
        <v>0</v>
      </c>
      <c r="Q140" s="191">
        <f t="shared" ref="Q140:Q145" si="807">Q139+P140</f>
        <v>0</v>
      </c>
      <c r="R140" s="133"/>
      <c r="S140" s="134"/>
      <c r="T140" s="213">
        <f t="shared" si="777"/>
        <v>0</v>
      </c>
      <c r="U140" s="191">
        <f t="shared" ref="U140:U145" si="808">U139+T140</f>
        <v>0</v>
      </c>
      <c r="V140" s="133"/>
      <c r="W140" s="134"/>
      <c r="X140" s="213">
        <f t="shared" si="778"/>
        <v>0</v>
      </c>
      <c r="Y140" s="191">
        <f t="shared" ref="Y140:Y145" si="809">Y139+X140</f>
        <v>0</v>
      </c>
      <c r="Z140" s="133"/>
      <c r="AA140" s="134"/>
      <c r="AB140" s="213">
        <f t="shared" si="779"/>
        <v>0</v>
      </c>
      <c r="AC140" s="191">
        <f t="shared" ref="AC140:AC145" si="810">AC139+AB140</f>
        <v>0</v>
      </c>
      <c r="AD140" s="133"/>
      <c r="AE140" s="134"/>
      <c r="AF140" s="213">
        <f t="shared" si="780"/>
        <v>0</v>
      </c>
      <c r="AG140" s="191">
        <f t="shared" ref="AG140:AG145" si="811">AG139+AF140</f>
        <v>0</v>
      </c>
      <c r="AH140" s="133"/>
      <c r="AI140" s="134"/>
      <c r="AJ140" s="213">
        <f t="shared" si="781"/>
        <v>0</v>
      </c>
      <c r="AK140" s="191">
        <f t="shared" ref="AK140:AK145" si="812">AK139+AJ140</f>
        <v>0</v>
      </c>
      <c r="AL140" s="133"/>
      <c r="AM140" s="134"/>
      <c r="AN140" s="213">
        <f t="shared" si="782"/>
        <v>0</v>
      </c>
      <c r="AO140" s="191">
        <f t="shared" ref="AO140:AO145" si="813">AO139+AN140</f>
        <v>0</v>
      </c>
      <c r="AP140" s="133"/>
      <c r="AQ140" s="134"/>
      <c r="AR140" s="213">
        <f t="shared" si="783"/>
        <v>0</v>
      </c>
      <c r="AS140" s="191">
        <f t="shared" ref="AS140:AS145" si="814">AS139+AR140</f>
        <v>0</v>
      </c>
      <c r="AT140" s="133"/>
      <c r="AU140" s="134"/>
      <c r="AV140" s="213">
        <f t="shared" si="784"/>
        <v>0</v>
      </c>
      <c r="AW140" s="191">
        <f t="shared" ref="AW140:AW145" si="815">AW139+AV140</f>
        <v>0</v>
      </c>
      <c r="AX140" s="133"/>
      <c r="AY140" s="134"/>
      <c r="AZ140" s="213">
        <f t="shared" si="785"/>
        <v>0</v>
      </c>
      <c r="BA140" s="191">
        <f t="shared" ref="BA140:BA145" si="816">BA139+AZ140</f>
        <v>0</v>
      </c>
      <c r="BB140" s="133"/>
      <c r="BC140" s="134"/>
      <c r="BD140" s="213">
        <f t="shared" si="786"/>
        <v>0</v>
      </c>
      <c r="BE140" s="191">
        <f t="shared" ref="BE140:BE145" si="817">BE139+BD140</f>
        <v>0</v>
      </c>
      <c r="BF140" s="133"/>
      <c r="BG140" s="134"/>
      <c r="BH140" s="213">
        <f t="shared" si="787"/>
        <v>0</v>
      </c>
      <c r="BI140" s="191">
        <f t="shared" ref="BI140:BI145" si="818">BI139+BH140</f>
        <v>0</v>
      </c>
      <c r="BJ140" s="133"/>
      <c r="BK140" s="134"/>
      <c r="BL140" s="213">
        <f t="shared" si="788"/>
        <v>0</v>
      </c>
      <c r="BM140" s="191">
        <f t="shared" ref="BM140:BM145" si="819">BM139+BL140</f>
        <v>0</v>
      </c>
      <c r="BN140" s="133"/>
      <c r="BO140" s="134"/>
      <c r="BP140" s="213">
        <f t="shared" si="789"/>
        <v>0</v>
      </c>
      <c r="BQ140" s="191">
        <f t="shared" ref="BQ140:BQ145" si="820">BQ139+BP140</f>
        <v>0</v>
      </c>
      <c r="BR140" s="133"/>
      <c r="BS140" s="134"/>
      <c r="BT140" s="213">
        <f t="shared" si="790"/>
        <v>0</v>
      </c>
      <c r="BU140" s="191">
        <f t="shared" ref="BU140:BU145" si="821">BU139+BT140</f>
        <v>0</v>
      </c>
      <c r="BV140" s="133"/>
      <c r="BW140" s="134"/>
      <c r="BX140" s="213">
        <f t="shared" si="791"/>
        <v>0</v>
      </c>
      <c r="BY140" s="191">
        <f t="shared" ref="BY140:BY145" si="822">BY139+BX140</f>
        <v>0</v>
      </c>
      <c r="BZ140" s="133"/>
      <c r="CA140" s="134"/>
      <c r="CB140" s="213">
        <f t="shared" si="792"/>
        <v>0</v>
      </c>
      <c r="CC140" s="191">
        <f t="shared" ref="CC140:CC145" si="823">CC139+CB140</f>
        <v>0</v>
      </c>
      <c r="CD140" s="133"/>
      <c r="CE140" s="134"/>
      <c r="CF140" s="213">
        <f t="shared" si="793"/>
        <v>0</v>
      </c>
      <c r="CG140" s="191">
        <f t="shared" ref="CG140:CG145" si="824">CG139+CF140</f>
        <v>0</v>
      </c>
      <c r="CH140" s="133"/>
      <c r="CI140" s="134"/>
      <c r="CJ140" s="213">
        <f t="shared" si="794"/>
        <v>0</v>
      </c>
      <c r="CK140" s="191">
        <f t="shared" ref="CK140:CK145" si="825">CK139+CJ140</f>
        <v>0</v>
      </c>
      <c r="CL140" s="133"/>
      <c r="CM140" s="134"/>
      <c r="CN140" s="213">
        <f t="shared" si="795"/>
        <v>0</v>
      </c>
      <c r="CO140" s="191">
        <f t="shared" ref="CO140:CO145" si="826">CO139+CN140</f>
        <v>0</v>
      </c>
      <c r="CP140" s="133"/>
      <c r="CQ140" s="134"/>
      <c r="CR140" s="213">
        <f t="shared" si="796"/>
        <v>0</v>
      </c>
      <c r="CS140" s="191">
        <f t="shared" ref="CS140:CS145" si="827">CS139+CR140</f>
        <v>0</v>
      </c>
      <c r="CT140" s="133"/>
      <c r="CU140" s="134"/>
      <c r="CV140" s="213">
        <f t="shared" si="797"/>
        <v>0</v>
      </c>
      <c r="CW140" s="191">
        <f t="shared" ref="CW140:CW145" si="828">CW139+CV140</f>
        <v>0</v>
      </c>
      <c r="CX140" s="133"/>
      <c r="CY140" s="134"/>
      <c r="CZ140" s="213">
        <f t="shared" si="798"/>
        <v>0</v>
      </c>
      <c r="DA140" s="191">
        <f t="shared" ref="DA140:DA145" si="829">DA139+CZ140</f>
        <v>0</v>
      </c>
      <c r="DB140" s="133"/>
      <c r="DC140" s="134"/>
      <c r="DD140" s="213">
        <f t="shared" si="799"/>
        <v>0</v>
      </c>
      <c r="DE140" s="191">
        <f t="shared" ref="DE140:DE145" si="830">DE139+DD140</f>
        <v>0</v>
      </c>
      <c r="DF140" s="133"/>
      <c r="DG140" s="134"/>
      <c r="DH140" s="213">
        <f t="shared" si="800"/>
        <v>0</v>
      </c>
      <c r="DI140" s="191">
        <f t="shared" ref="DI140:DI145" si="831">DI139+DH140</f>
        <v>0</v>
      </c>
      <c r="DJ140" s="133"/>
      <c r="DK140" s="134"/>
      <c r="DL140" s="213">
        <f t="shared" si="801"/>
        <v>0</v>
      </c>
      <c r="DM140" s="191">
        <f t="shared" ref="DM140:DM145" si="832">DM139+DL140</f>
        <v>0</v>
      </c>
      <c r="DN140" s="133"/>
      <c r="DO140" s="134"/>
      <c r="DP140" s="213">
        <f t="shared" si="802"/>
        <v>0</v>
      </c>
      <c r="DQ140" s="191">
        <f t="shared" ref="DQ140:DQ145" si="833">DQ139+DP140</f>
        <v>0</v>
      </c>
      <c r="DR140" s="133"/>
      <c r="DS140" s="134"/>
      <c r="DT140" s="213">
        <f t="shared" si="803"/>
        <v>0</v>
      </c>
      <c r="DU140" s="191">
        <f t="shared" ref="DU140:DU145" si="834">DU139+DT140</f>
        <v>0</v>
      </c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</row>
    <row r="141" spans="2:215" s="138" customFormat="1" ht="16.5" thickBot="1" x14ac:dyDescent="0.3">
      <c r="B141" s="132">
        <f t="shared" si="770"/>
        <v>4</v>
      </c>
      <c r="C141" s="132">
        <f t="shared" si="771"/>
        <v>20</v>
      </c>
      <c r="D141" s="132">
        <f t="shared" si="772"/>
        <v>5</v>
      </c>
      <c r="E141" s="212">
        <f t="shared" si="773"/>
        <v>43601</v>
      </c>
      <c r="F141" s="133"/>
      <c r="G141" s="134"/>
      <c r="H141" s="213">
        <f t="shared" si="774"/>
        <v>0</v>
      </c>
      <c r="I141" s="191">
        <f t="shared" si="805"/>
        <v>0</v>
      </c>
      <c r="J141" s="133"/>
      <c r="K141" s="134"/>
      <c r="L141" s="213">
        <f t="shared" si="775"/>
        <v>0</v>
      </c>
      <c r="M141" s="191">
        <f t="shared" si="806"/>
        <v>0</v>
      </c>
      <c r="N141" s="133"/>
      <c r="O141" s="134"/>
      <c r="P141" s="213">
        <f t="shared" si="776"/>
        <v>0</v>
      </c>
      <c r="Q141" s="191">
        <f t="shared" si="807"/>
        <v>0</v>
      </c>
      <c r="R141" s="133"/>
      <c r="S141" s="134"/>
      <c r="T141" s="213">
        <f t="shared" si="777"/>
        <v>0</v>
      </c>
      <c r="U141" s="191">
        <f t="shared" si="808"/>
        <v>0</v>
      </c>
      <c r="V141" s="133"/>
      <c r="W141" s="134"/>
      <c r="X141" s="213">
        <f t="shared" si="778"/>
        <v>0</v>
      </c>
      <c r="Y141" s="191">
        <f t="shared" si="809"/>
        <v>0</v>
      </c>
      <c r="Z141" s="133"/>
      <c r="AA141" s="134"/>
      <c r="AB141" s="213">
        <f t="shared" si="779"/>
        <v>0</v>
      </c>
      <c r="AC141" s="191">
        <f t="shared" si="810"/>
        <v>0</v>
      </c>
      <c r="AD141" s="133"/>
      <c r="AE141" s="134"/>
      <c r="AF141" s="213">
        <f t="shared" si="780"/>
        <v>0</v>
      </c>
      <c r="AG141" s="191">
        <f t="shared" si="811"/>
        <v>0</v>
      </c>
      <c r="AH141" s="133"/>
      <c r="AI141" s="134"/>
      <c r="AJ141" s="213">
        <f t="shared" si="781"/>
        <v>0</v>
      </c>
      <c r="AK141" s="191">
        <f t="shared" si="812"/>
        <v>0</v>
      </c>
      <c r="AL141" s="133"/>
      <c r="AM141" s="134"/>
      <c r="AN141" s="213">
        <f t="shared" si="782"/>
        <v>0</v>
      </c>
      <c r="AO141" s="191">
        <f t="shared" si="813"/>
        <v>0</v>
      </c>
      <c r="AP141" s="133"/>
      <c r="AQ141" s="134"/>
      <c r="AR141" s="213">
        <f t="shared" si="783"/>
        <v>0</v>
      </c>
      <c r="AS141" s="191">
        <f t="shared" si="814"/>
        <v>0</v>
      </c>
      <c r="AT141" s="133"/>
      <c r="AU141" s="134"/>
      <c r="AV141" s="213">
        <f t="shared" si="784"/>
        <v>0</v>
      </c>
      <c r="AW141" s="191">
        <f t="shared" si="815"/>
        <v>0</v>
      </c>
      <c r="AX141" s="133"/>
      <c r="AY141" s="134"/>
      <c r="AZ141" s="213">
        <f t="shared" si="785"/>
        <v>0</v>
      </c>
      <c r="BA141" s="191">
        <f t="shared" si="816"/>
        <v>0</v>
      </c>
      <c r="BB141" s="133"/>
      <c r="BC141" s="134"/>
      <c r="BD141" s="213">
        <f t="shared" si="786"/>
        <v>0</v>
      </c>
      <c r="BE141" s="191">
        <f t="shared" si="817"/>
        <v>0</v>
      </c>
      <c r="BF141" s="133"/>
      <c r="BG141" s="134"/>
      <c r="BH141" s="213">
        <f t="shared" si="787"/>
        <v>0</v>
      </c>
      <c r="BI141" s="191">
        <f t="shared" si="818"/>
        <v>0</v>
      </c>
      <c r="BJ141" s="133"/>
      <c r="BK141" s="134"/>
      <c r="BL141" s="213">
        <f t="shared" si="788"/>
        <v>0</v>
      </c>
      <c r="BM141" s="191">
        <f t="shared" si="819"/>
        <v>0</v>
      </c>
      <c r="BN141" s="133"/>
      <c r="BO141" s="134"/>
      <c r="BP141" s="213">
        <f t="shared" si="789"/>
        <v>0</v>
      </c>
      <c r="BQ141" s="191">
        <f t="shared" si="820"/>
        <v>0</v>
      </c>
      <c r="BR141" s="133"/>
      <c r="BS141" s="134"/>
      <c r="BT141" s="213">
        <f t="shared" si="790"/>
        <v>0</v>
      </c>
      <c r="BU141" s="191">
        <f t="shared" si="821"/>
        <v>0</v>
      </c>
      <c r="BV141" s="133"/>
      <c r="BW141" s="134"/>
      <c r="BX141" s="213">
        <f t="shared" si="791"/>
        <v>0</v>
      </c>
      <c r="BY141" s="191">
        <f t="shared" si="822"/>
        <v>0</v>
      </c>
      <c r="BZ141" s="133"/>
      <c r="CA141" s="134"/>
      <c r="CB141" s="213">
        <f t="shared" si="792"/>
        <v>0</v>
      </c>
      <c r="CC141" s="191">
        <f t="shared" si="823"/>
        <v>0</v>
      </c>
      <c r="CD141" s="133"/>
      <c r="CE141" s="134"/>
      <c r="CF141" s="213">
        <f t="shared" si="793"/>
        <v>0</v>
      </c>
      <c r="CG141" s="191">
        <f t="shared" si="824"/>
        <v>0</v>
      </c>
      <c r="CH141" s="133"/>
      <c r="CI141" s="134"/>
      <c r="CJ141" s="213">
        <f t="shared" si="794"/>
        <v>0</v>
      </c>
      <c r="CK141" s="191">
        <f t="shared" si="825"/>
        <v>0</v>
      </c>
      <c r="CL141" s="133"/>
      <c r="CM141" s="134"/>
      <c r="CN141" s="213">
        <f t="shared" si="795"/>
        <v>0</v>
      </c>
      <c r="CO141" s="191">
        <f t="shared" si="826"/>
        <v>0</v>
      </c>
      <c r="CP141" s="133"/>
      <c r="CQ141" s="134"/>
      <c r="CR141" s="213">
        <f t="shared" si="796"/>
        <v>0</v>
      </c>
      <c r="CS141" s="191">
        <f t="shared" si="827"/>
        <v>0</v>
      </c>
      <c r="CT141" s="133"/>
      <c r="CU141" s="134"/>
      <c r="CV141" s="213">
        <f t="shared" si="797"/>
        <v>0</v>
      </c>
      <c r="CW141" s="191">
        <f t="shared" si="828"/>
        <v>0</v>
      </c>
      <c r="CX141" s="133"/>
      <c r="CY141" s="134"/>
      <c r="CZ141" s="213">
        <f t="shared" si="798"/>
        <v>0</v>
      </c>
      <c r="DA141" s="191">
        <f t="shared" si="829"/>
        <v>0</v>
      </c>
      <c r="DB141" s="133"/>
      <c r="DC141" s="134"/>
      <c r="DD141" s="213">
        <f t="shared" si="799"/>
        <v>0</v>
      </c>
      <c r="DE141" s="191">
        <f t="shared" si="830"/>
        <v>0</v>
      </c>
      <c r="DF141" s="133"/>
      <c r="DG141" s="134"/>
      <c r="DH141" s="213">
        <f t="shared" si="800"/>
        <v>0</v>
      </c>
      <c r="DI141" s="191">
        <f t="shared" si="831"/>
        <v>0</v>
      </c>
      <c r="DJ141" s="133"/>
      <c r="DK141" s="134"/>
      <c r="DL141" s="213">
        <f t="shared" si="801"/>
        <v>0</v>
      </c>
      <c r="DM141" s="191">
        <f t="shared" si="832"/>
        <v>0</v>
      </c>
      <c r="DN141" s="133"/>
      <c r="DO141" s="134"/>
      <c r="DP141" s="213">
        <f t="shared" si="802"/>
        <v>0</v>
      </c>
      <c r="DQ141" s="191">
        <f t="shared" si="833"/>
        <v>0</v>
      </c>
      <c r="DR141" s="133"/>
      <c r="DS141" s="134"/>
      <c r="DT141" s="213">
        <f t="shared" si="803"/>
        <v>0</v>
      </c>
      <c r="DU141" s="191">
        <f t="shared" si="834"/>
        <v>0</v>
      </c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</row>
    <row r="142" spans="2:215" s="138" customFormat="1" ht="16.5" thickBot="1" x14ac:dyDescent="0.3">
      <c r="B142" s="132">
        <f t="shared" si="770"/>
        <v>5</v>
      </c>
      <c r="C142" s="132">
        <f t="shared" si="771"/>
        <v>20</v>
      </c>
      <c r="D142" s="132">
        <f t="shared" si="772"/>
        <v>5</v>
      </c>
      <c r="E142" s="212">
        <f t="shared" si="773"/>
        <v>43602</v>
      </c>
      <c r="F142" s="133"/>
      <c r="G142" s="134"/>
      <c r="H142" s="213">
        <f t="shared" si="774"/>
        <v>0</v>
      </c>
      <c r="I142" s="191">
        <f t="shared" si="805"/>
        <v>0</v>
      </c>
      <c r="J142" s="133"/>
      <c r="K142" s="134"/>
      <c r="L142" s="213">
        <f t="shared" si="775"/>
        <v>0</v>
      </c>
      <c r="M142" s="191">
        <f t="shared" si="806"/>
        <v>0</v>
      </c>
      <c r="N142" s="133"/>
      <c r="O142" s="134"/>
      <c r="P142" s="213">
        <f t="shared" si="776"/>
        <v>0</v>
      </c>
      <c r="Q142" s="191">
        <f t="shared" si="807"/>
        <v>0</v>
      </c>
      <c r="R142" s="133"/>
      <c r="S142" s="134"/>
      <c r="T142" s="213">
        <f t="shared" si="777"/>
        <v>0</v>
      </c>
      <c r="U142" s="191">
        <f t="shared" si="808"/>
        <v>0</v>
      </c>
      <c r="V142" s="133"/>
      <c r="W142" s="134"/>
      <c r="X142" s="213">
        <f t="shared" si="778"/>
        <v>0</v>
      </c>
      <c r="Y142" s="191">
        <f t="shared" si="809"/>
        <v>0</v>
      </c>
      <c r="Z142" s="133"/>
      <c r="AA142" s="134"/>
      <c r="AB142" s="213">
        <f t="shared" si="779"/>
        <v>0</v>
      </c>
      <c r="AC142" s="191">
        <f t="shared" si="810"/>
        <v>0</v>
      </c>
      <c r="AD142" s="133"/>
      <c r="AE142" s="134"/>
      <c r="AF142" s="213">
        <f t="shared" si="780"/>
        <v>0</v>
      </c>
      <c r="AG142" s="191">
        <f t="shared" si="811"/>
        <v>0</v>
      </c>
      <c r="AH142" s="133"/>
      <c r="AI142" s="134"/>
      <c r="AJ142" s="213">
        <f t="shared" si="781"/>
        <v>0</v>
      </c>
      <c r="AK142" s="191">
        <f t="shared" si="812"/>
        <v>0</v>
      </c>
      <c r="AL142" s="133"/>
      <c r="AM142" s="134"/>
      <c r="AN142" s="213">
        <f t="shared" si="782"/>
        <v>0</v>
      </c>
      <c r="AO142" s="191">
        <f t="shared" si="813"/>
        <v>0</v>
      </c>
      <c r="AP142" s="133"/>
      <c r="AQ142" s="134"/>
      <c r="AR142" s="213">
        <f t="shared" si="783"/>
        <v>0</v>
      </c>
      <c r="AS142" s="191">
        <f t="shared" si="814"/>
        <v>0</v>
      </c>
      <c r="AT142" s="133"/>
      <c r="AU142" s="134"/>
      <c r="AV142" s="213">
        <f t="shared" si="784"/>
        <v>0</v>
      </c>
      <c r="AW142" s="191">
        <f t="shared" si="815"/>
        <v>0</v>
      </c>
      <c r="AX142" s="133"/>
      <c r="AY142" s="134"/>
      <c r="AZ142" s="213">
        <f t="shared" si="785"/>
        <v>0</v>
      </c>
      <c r="BA142" s="191">
        <f t="shared" si="816"/>
        <v>0</v>
      </c>
      <c r="BB142" s="133"/>
      <c r="BC142" s="134"/>
      <c r="BD142" s="213">
        <f t="shared" si="786"/>
        <v>0</v>
      </c>
      <c r="BE142" s="191">
        <f t="shared" si="817"/>
        <v>0</v>
      </c>
      <c r="BF142" s="133"/>
      <c r="BG142" s="134"/>
      <c r="BH142" s="213">
        <f t="shared" si="787"/>
        <v>0</v>
      </c>
      <c r="BI142" s="191">
        <f t="shared" si="818"/>
        <v>0</v>
      </c>
      <c r="BJ142" s="133"/>
      <c r="BK142" s="134"/>
      <c r="BL142" s="213">
        <f t="shared" si="788"/>
        <v>0</v>
      </c>
      <c r="BM142" s="191">
        <f t="shared" si="819"/>
        <v>0</v>
      </c>
      <c r="BN142" s="133"/>
      <c r="BO142" s="134"/>
      <c r="BP142" s="213">
        <f t="shared" si="789"/>
        <v>0</v>
      </c>
      <c r="BQ142" s="191">
        <f t="shared" si="820"/>
        <v>0</v>
      </c>
      <c r="BR142" s="133"/>
      <c r="BS142" s="134"/>
      <c r="BT142" s="213">
        <f t="shared" si="790"/>
        <v>0</v>
      </c>
      <c r="BU142" s="191">
        <f t="shared" si="821"/>
        <v>0</v>
      </c>
      <c r="BV142" s="133"/>
      <c r="BW142" s="134"/>
      <c r="BX142" s="213">
        <f t="shared" si="791"/>
        <v>0</v>
      </c>
      <c r="BY142" s="191">
        <f t="shared" si="822"/>
        <v>0</v>
      </c>
      <c r="BZ142" s="133"/>
      <c r="CA142" s="134"/>
      <c r="CB142" s="213">
        <f t="shared" si="792"/>
        <v>0</v>
      </c>
      <c r="CC142" s="191">
        <f t="shared" si="823"/>
        <v>0</v>
      </c>
      <c r="CD142" s="133"/>
      <c r="CE142" s="134"/>
      <c r="CF142" s="213">
        <f t="shared" si="793"/>
        <v>0</v>
      </c>
      <c r="CG142" s="191">
        <f t="shared" si="824"/>
        <v>0</v>
      </c>
      <c r="CH142" s="133"/>
      <c r="CI142" s="134"/>
      <c r="CJ142" s="213">
        <f t="shared" si="794"/>
        <v>0</v>
      </c>
      <c r="CK142" s="191">
        <f t="shared" si="825"/>
        <v>0</v>
      </c>
      <c r="CL142" s="133"/>
      <c r="CM142" s="134"/>
      <c r="CN142" s="213">
        <f t="shared" si="795"/>
        <v>0</v>
      </c>
      <c r="CO142" s="191">
        <f t="shared" si="826"/>
        <v>0</v>
      </c>
      <c r="CP142" s="133"/>
      <c r="CQ142" s="134"/>
      <c r="CR142" s="213">
        <f t="shared" si="796"/>
        <v>0</v>
      </c>
      <c r="CS142" s="191">
        <f t="shared" si="827"/>
        <v>0</v>
      </c>
      <c r="CT142" s="133"/>
      <c r="CU142" s="134"/>
      <c r="CV142" s="213">
        <f t="shared" si="797"/>
        <v>0</v>
      </c>
      <c r="CW142" s="191">
        <f t="shared" si="828"/>
        <v>0</v>
      </c>
      <c r="CX142" s="133"/>
      <c r="CY142" s="134"/>
      <c r="CZ142" s="213">
        <f t="shared" si="798"/>
        <v>0</v>
      </c>
      <c r="DA142" s="191">
        <f t="shared" si="829"/>
        <v>0</v>
      </c>
      <c r="DB142" s="133"/>
      <c r="DC142" s="134"/>
      <c r="DD142" s="213">
        <f t="shared" si="799"/>
        <v>0</v>
      </c>
      <c r="DE142" s="191">
        <f t="shared" si="830"/>
        <v>0</v>
      </c>
      <c r="DF142" s="133"/>
      <c r="DG142" s="134"/>
      <c r="DH142" s="213">
        <f t="shared" si="800"/>
        <v>0</v>
      </c>
      <c r="DI142" s="191">
        <f t="shared" si="831"/>
        <v>0</v>
      </c>
      <c r="DJ142" s="133"/>
      <c r="DK142" s="134"/>
      <c r="DL142" s="213">
        <f t="shared" si="801"/>
        <v>0</v>
      </c>
      <c r="DM142" s="191">
        <f t="shared" si="832"/>
        <v>0</v>
      </c>
      <c r="DN142" s="133"/>
      <c r="DO142" s="134"/>
      <c r="DP142" s="213">
        <f t="shared" si="802"/>
        <v>0</v>
      </c>
      <c r="DQ142" s="191">
        <f t="shared" si="833"/>
        <v>0</v>
      </c>
      <c r="DR142" s="133"/>
      <c r="DS142" s="134"/>
      <c r="DT142" s="213">
        <f t="shared" si="803"/>
        <v>0</v>
      </c>
      <c r="DU142" s="191">
        <f t="shared" si="834"/>
        <v>0</v>
      </c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</row>
    <row r="143" spans="2:215" s="138" customFormat="1" ht="16.5" thickBot="1" x14ac:dyDescent="0.3">
      <c r="B143" s="132">
        <f t="shared" si="770"/>
        <v>6</v>
      </c>
      <c r="C143" s="132">
        <f t="shared" si="771"/>
        <v>20</v>
      </c>
      <c r="D143" s="132">
        <f t="shared" si="772"/>
        <v>5</v>
      </c>
      <c r="E143" s="212">
        <f t="shared" si="773"/>
        <v>43603</v>
      </c>
      <c r="F143" s="133"/>
      <c r="G143" s="134"/>
      <c r="H143" s="213">
        <f t="shared" si="774"/>
        <v>0</v>
      </c>
      <c r="I143" s="191">
        <f t="shared" si="805"/>
        <v>0</v>
      </c>
      <c r="J143" s="133"/>
      <c r="K143" s="134"/>
      <c r="L143" s="213">
        <f t="shared" si="775"/>
        <v>0</v>
      </c>
      <c r="M143" s="191">
        <f t="shared" si="806"/>
        <v>0</v>
      </c>
      <c r="N143" s="133"/>
      <c r="O143" s="134"/>
      <c r="P143" s="213">
        <f t="shared" si="776"/>
        <v>0</v>
      </c>
      <c r="Q143" s="191">
        <f t="shared" si="807"/>
        <v>0</v>
      </c>
      <c r="R143" s="133"/>
      <c r="S143" s="134"/>
      <c r="T143" s="213">
        <f t="shared" si="777"/>
        <v>0</v>
      </c>
      <c r="U143" s="191">
        <f t="shared" si="808"/>
        <v>0</v>
      </c>
      <c r="V143" s="133"/>
      <c r="W143" s="134"/>
      <c r="X143" s="213">
        <f t="shared" si="778"/>
        <v>0</v>
      </c>
      <c r="Y143" s="191">
        <f t="shared" si="809"/>
        <v>0</v>
      </c>
      <c r="Z143" s="133"/>
      <c r="AA143" s="134"/>
      <c r="AB143" s="213">
        <f t="shared" si="779"/>
        <v>0</v>
      </c>
      <c r="AC143" s="191">
        <f t="shared" si="810"/>
        <v>0</v>
      </c>
      <c r="AD143" s="133"/>
      <c r="AE143" s="134"/>
      <c r="AF143" s="213">
        <f t="shared" si="780"/>
        <v>0</v>
      </c>
      <c r="AG143" s="191">
        <f t="shared" si="811"/>
        <v>0</v>
      </c>
      <c r="AH143" s="133"/>
      <c r="AI143" s="134"/>
      <c r="AJ143" s="213">
        <f t="shared" si="781"/>
        <v>0</v>
      </c>
      <c r="AK143" s="191">
        <f t="shared" si="812"/>
        <v>0</v>
      </c>
      <c r="AL143" s="133"/>
      <c r="AM143" s="134"/>
      <c r="AN143" s="213">
        <f t="shared" si="782"/>
        <v>0</v>
      </c>
      <c r="AO143" s="191">
        <f t="shared" si="813"/>
        <v>0</v>
      </c>
      <c r="AP143" s="133"/>
      <c r="AQ143" s="134"/>
      <c r="AR143" s="213">
        <f t="shared" si="783"/>
        <v>0</v>
      </c>
      <c r="AS143" s="191">
        <f t="shared" si="814"/>
        <v>0</v>
      </c>
      <c r="AT143" s="133"/>
      <c r="AU143" s="134"/>
      <c r="AV143" s="213">
        <f t="shared" si="784"/>
        <v>0</v>
      </c>
      <c r="AW143" s="191">
        <f t="shared" si="815"/>
        <v>0</v>
      </c>
      <c r="AX143" s="133"/>
      <c r="AY143" s="134"/>
      <c r="AZ143" s="213">
        <f t="shared" si="785"/>
        <v>0</v>
      </c>
      <c r="BA143" s="191">
        <f t="shared" si="816"/>
        <v>0</v>
      </c>
      <c r="BB143" s="133"/>
      <c r="BC143" s="134"/>
      <c r="BD143" s="213">
        <f t="shared" si="786"/>
        <v>0</v>
      </c>
      <c r="BE143" s="191">
        <f t="shared" si="817"/>
        <v>0</v>
      </c>
      <c r="BF143" s="133"/>
      <c r="BG143" s="134"/>
      <c r="BH143" s="213">
        <f t="shared" si="787"/>
        <v>0</v>
      </c>
      <c r="BI143" s="191">
        <f t="shared" si="818"/>
        <v>0</v>
      </c>
      <c r="BJ143" s="133"/>
      <c r="BK143" s="134"/>
      <c r="BL143" s="213">
        <f t="shared" si="788"/>
        <v>0</v>
      </c>
      <c r="BM143" s="191">
        <f t="shared" si="819"/>
        <v>0</v>
      </c>
      <c r="BN143" s="133"/>
      <c r="BO143" s="134"/>
      <c r="BP143" s="213">
        <f t="shared" si="789"/>
        <v>0</v>
      </c>
      <c r="BQ143" s="191">
        <f t="shared" si="820"/>
        <v>0</v>
      </c>
      <c r="BR143" s="133"/>
      <c r="BS143" s="134"/>
      <c r="BT143" s="213">
        <f t="shared" si="790"/>
        <v>0</v>
      </c>
      <c r="BU143" s="191">
        <f t="shared" si="821"/>
        <v>0</v>
      </c>
      <c r="BV143" s="133"/>
      <c r="BW143" s="134"/>
      <c r="BX143" s="213">
        <f t="shared" si="791"/>
        <v>0</v>
      </c>
      <c r="BY143" s="191">
        <f t="shared" si="822"/>
        <v>0</v>
      </c>
      <c r="BZ143" s="133"/>
      <c r="CA143" s="134"/>
      <c r="CB143" s="213">
        <f t="shared" si="792"/>
        <v>0</v>
      </c>
      <c r="CC143" s="191">
        <f t="shared" si="823"/>
        <v>0</v>
      </c>
      <c r="CD143" s="133"/>
      <c r="CE143" s="134"/>
      <c r="CF143" s="213">
        <f t="shared" si="793"/>
        <v>0</v>
      </c>
      <c r="CG143" s="191">
        <f t="shared" si="824"/>
        <v>0</v>
      </c>
      <c r="CH143" s="133"/>
      <c r="CI143" s="134"/>
      <c r="CJ143" s="213">
        <f t="shared" si="794"/>
        <v>0</v>
      </c>
      <c r="CK143" s="191">
        <f t="shared" si="825"/>
        <v>0</v>
      </c>
      <c r="CL143" s="133"/>
      <c r="CM143" s="134"/>
      <c r="CN143" s="213">
        <f t="shared" si="795"/>
        <v>0</v>
      </c>
      <c r="CO143" s="191">
        <f t="shared" si="826"/>
        <v>0</v>
      </c>
      <c r="CP143" s="133"/>
      <c r="CQ143" s="134"/>
      <c r="CR143" s="213">
        <f t="shared" si="796"/>
        <v>0</v>
      </c>
      <c r="CS143" s="191">
        <f t="shared" si="827"/>
        <v>0</v>
      </c>
      <c r="CT143" s="133"/>
      <c r="CU143" s="134"/>
      <c r="CV143" s="213">
        <f t="shared" si="797"/>
        <v>0</v>
      </c>
      <c r="CW143" s="191">
        <f t="shared" si="828"/>
        <v>0</v>
      </c>
      <c r="CX143" s="133"/>
      <c r="CY143" s="134"/>
      <c r="CZ143" s="213">
        <f t="shared" si="798"/>
        <v>0</v>
      </c>
      <c r="DA143" s="191">
        <f t="shared" si="829"/>
        <v>0</v>
      </c>
      <c r="DB143" s="133"/>
      <c r="DC143" s="134"/>
      <c r="DD143" s="213">
        <f t="shared" si="799"/>
        <v>0</v>
      </c>
      <c r="DE143" s="191">
        <f t="shared" si="830"/>
        <v>0</v>
      </c>
      <c r="DF143" s="133"/>
      <c r="DG143" s="134"/>
      <c r="DH143" s="213">
        <f t="shared" si="800"/>
        <v>0</v>
      </c>
      <c r="DI143" s="191">
        <f t="shared" si="831"/>
        <v>0</v>
      </c>
      <c r="DJ143" s="133"/>
      <c r="DK143" s="134"/>
      <c r="DL143" s="213">
        <f t="shared" si="801"/>
        <v>0</v>
      </c>
      <c r="DM143" s="191">
        <f t="shared" si="832"/>
        <v>0</v>
      </c>
      <c r="DN143" s="133"/>
      <c r="DO143" s="134"/>
      <c r="DP143" s="213">
        <f t="shared" si="802"/>
        <v>0</v>
      </c>
      <c r="DQ143" s="191">
        <f t="shared" si="833"/>
        <v>0</v>
      </c>
      <c r="DR143" s="133"/>
      <c r="DS143" s="134"/>
      <c r="DT143" s="213">
        <f t="shared" si="803"/>
        <v>0</v>
      </c>
      <c r="DU143" s="191">
        <f t="shared" si="834"/>
        <v>0</v>
      </c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</row>
    <row r="144" spans="2:215" s="138" customFormat="1" ht="16.5" thickBot="1" x14ac:dyDescent="0.3">
      <c r="B144" s="132">
        <f t="shared" si="770"/>
        <v>7</v>
      </c>
      <c r="C144" s="132">
        <f t="shared" si="771"/>
        <v>20</v>
      </c>
      <c r="D144" s="132">
        <f t="shared" si="772"/>
        <v>5</v>
      </c>
      <c r="E144" s="212">
        <f t="shared" si="773"/>
        <v>43604</v>
      </c>
      <c r="F144" s="133"/>
      <c r="G144" s="134"/>
      <c r="H144" s="213">
        <f t="shared" si="774"/>
        <v>0</v>
      </c>
      <c r="I144" s="191">
        <f t="shared" si="805"/>
        <v>0</v>
      </c>
      <c r="J144" s="133"/>
      <c r="K144" s="134"/>
      <c r="L144" s="213">
        <f t="shared" si="775"/>
        <v>0</v>
      </c>
      <c r="M144" s="191">
        <f t="shared" si="806"/>
        <v>0</v>
      </c>
      <c r="N144" s="133"/>
      <c r="O144" s="134"/>
      <c r="P144" s="213">
        <f t="shared" si="776"/>
        <v>0</v>
      </c>
      <c r="Q144" s="191">
        <f t="shared" si="807"/>
        <v>0</v>
      </c>
      <c r="R144" s="133"/>
      <c r="S144" s="134"/>
      <c r="T144" s="213">
        <f t="shared" si="777"/>
        <v>0</v>
      </c>
      <c r="U144" s="191">
        <f t="shared" si="808"/>
        <v>0</v>
      </c>
      <c r="V144" s="133"/>
      <c r="W144" s="134"/>
      <c r="X144" s="213">
        <f t="shared" si="778"/>
        <v>0</v>
      </c>
      <c r="Y144" s="191">
        <f t="shared" si="809"/>
        <v>0</v>
      </c>
      <c r="Z144" s="133"/>
      <c r="AA144" s="134"/>
      <c r="AB144" s="213">
        <f t="shared" si="779"/>
        <v>0</v>
      </c>
      <c r="AC144" s="191">
        <f t="shared" si="810"/>
        <v>0</v>
      </c>
      <c r="AD144" s="133"/>
      <c r="AE144" s="134"/>
      <c r="AF144" s="213">
        <f t="shared" si="780"/>
        <v>0</v>
      </c>
      <c r="AG144" s="191">
        <f t="shared" si="811"/>
        <v>0</v>
      </c>
      <c r="AH144" s="133"/>
      <c r="AI144" s="134"/>
      <c r="AJ144" s="213">
        <f t="shared" si="781"/>
        <v>0</v>
      </c>
      <c r="AK144" s="191">
        <f t="shared" si="812"/>
        <v>0</v>
      </c>
      <c r="AL144" s="133"/>
      <c r="AM144" s="134"/>
      <c r="AN144" s="213">
        <f t="shared" si="782"/>
        <v>0</v>
      </c>
      <c r="AO144" s="191">
        <f t="shared" si="813"/>
        <v>0</v>
      </c>
      <c r="AP144" s="133"/>
      <c r="AQ144" s="134"/>
      <c r="AR144" s="213">
        <f t="shared" si="783"/>
        <v>0</v>
      </c>
      <c r="AS144" s="191">
        <f t="shared" si="814"/>
        <v>0</v>
      </c>
      <c r="AT144" s="133"/>
      <c r="AU144" s="134"/>
      <c r="AV144" s="213">
        <f t="shared" si="784"/>
        <v>0</v>
      </c>
      <c r="AW144" s="191">
        <f t="shared" si="815"/>
        <v>0</v>
      </c>
      <c r="AX144" s="133"/>
      <c r="AY144" s="134"/>
      <c r="AZ144" s="213">
        <f t="shared" si="785"/>
        <v>0</v>
      </c>
      <c r="BA144" s="191">
        <f t="shared" si="816"/>
        <v>0</v>
      </c>
      <c r="BB144" s="133"/>
      <c r="BC144" s="134"/>
      <c r="BD144" s="213">
        <f t="shared" si="786"/>
        <v>0</v>
      </c>
      <c r="BE144" s="191">
        <f t="shared" si="817"/>
        <v>0</v>
      </c>
      <c r="BF144" s="133"/>
      <c r="BG144" s="134"/>
      <c r="BH144" s="213">
        <f t="shared" si="787"/>
        <v>0</v>
      </c>
      <c r="BI144" s="191">
        <f t="shared" si="818"/>
        <v>0</v>
      </c>
      <c r="BJ144" s="133"/>
      <c r="BK144" s="134"/>
      <c r="BL144" s="213">
        <f t="shared" si="788"/>
        <v>0</v>
      </c>
      <c r="BM144" s="191">
        <f t="shared" si="819"/>
        <v>0</v>
      </c>
      <c r="BN144" s="133"/>
      <c r="BO144" s="134"/>
      <c r="BP144" s="213">
        <f t="shared" si="789"/>
        <v>0</v>
      </c>
      <c r="BQ144" s="191">
        <f t="shared" si="820"/>
        <v>0</v>
      </c>
      <c r="BR144" s="133"/>
      <c r="BS144" s="134"/>
      <c r="BT144" s="213">
        <f t="shared" si="790"/>
        <v>0</v>
      </c>
      <c r="BU144" s="191">
        <f t="shared" si="821"/>
        <v>0</v>
      </c>
      <c r="BV144" s="133"/>
      <c r="BW144" s="134"/>
      <c r="BX144" s="213">
        <f t="shared" si="791"/>
        <v>0</v>
      </c>
      <c r="BY144" s="191">
        <f t="shared" si="822"/>
        <v>0</v>
      </c>
      <c r="BZ144" s="133"/>
      <c r="CA144" s="134"/>
      <c r="CB144" s="213">
        <f t="shared" si="792"/>
        <v>0</v>
      </c>
      <c r="CC144" s="191">
        <f t="shared" si="823"/>
        <v>0</v>
      </c>
      <c r="CD144" s="133"/>
      <c r="CE144" s="134"/>
      <c r="CF144" s="213">
        <f t="shared" si="793"/>
        <v>0</v>
      </c>
      <c r="CG144" s="191">
        <f t="shared" si="824"/>
        <v>0</v>
      </c>
      <c r="CH144" s="133"/>
      <c r="CI144" s="134"/>
      <c r="CJ144" s="213">
        <f t="shared" si="794"/>
        <v>0</v>
      </c>
      <c r="CK144" s="191">
        <f t="shared" si="825"/>
        <v>0</v>
      </c>
      <c r="CL144" s="133"/>
      <c r="CM144" s="134"/>
      <c r="CN144" s="213">
        <f t="shared" si="795"/>
        <v>0</v>
      </c>
      <c r="CO144" s="191">
        <f t="shared" si="826"/>
        <v>0</v>
      </c>
      <c r="CP144" s="133"/>
      <c r="CQ144" s="134"/>
      <c r="CR144" s="213">
        <f t="shared" si="796"/>
        <v>0</v>
      </c>
      <c r="CS144" s="191">
        <f t="shared" si="827"/>
        <v>0</v>
      </c>
      <c r="CT144" s="133"/>
      <c r="CU144" s="134"/>
      <c r="CV144" s="213">
        <f t="shared" si="797"/>
        <v>0</v>
      </c>
      <c r="CW144" s="191">
        <f t="shared" si="828"/>
        <v>0</v>
      </c>
      <c r="CX144" s="133"/>
      <c r="CY144" s="134"/>
      <c r="CZ144" s="213">
        <f t="shared" si="798"/>
        <v>0</v>
      </c>
      <c r="DA144" s="191">
        <f t="shared" si="829"/>
        <v>0</v>
      </c>
      <c r="DB144" s="133"/>
      <c r="DC144" s="134"/>
      <c r="DD144" s="213">
        <f t="shared" si="799"/>
        <v>0</v>
      </c>
      <c r="DE144" s="191">
        <f t="shared" si="830"/>
        <v>0</v>
      </c>
      <c r="DF144" s="133"/>
      <c r="DG144" s="134"/>
      <c r="DH144" s="213">
        <f t="shared" si="800"/>
        <v>0</v>
      </c>
      <c r="DI144" s="191">
        <f t="shared" si="831"/>
        <v>0</v>
      </c>
      <c r="DJ144" s="133"/>
      <c r="DK144" s="134"/>
      <c r="DL144" s="213">
        <f t="shared" si="801"/>
        <v>0</v>
      </c>
      <c r="DM144" s="191">
        <f t="shared" si="832"/>
        <v>0</v>
      </c>
      <c r="DN144" s="133"/>
      <c r="DO144" s="134"/>
      <c r="DP144" s="213">
        <f t="shared" si="802"/>
        <v>0</v>
      </c>
      <c r="DQ144" s="191">
        <f t="shared" si="833"/>
        <v>0</v>
      </c>
      <c r="DR144" s="133"/>
      <c r="DS144" s="134"/>
      <c r="DT144" s="213">
        <f t="shared" si="803"/>
        <v>0</v>
      </c>
      <c r="DU144" s="191">
        <f t="shared" si="834"/>
        <v>0</v>
      </c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</row>
    <row r="145" spans="2:215" s="138" customFormat="1" ht="16.5" thickBot="1" x14ac:dyDescent="0.3">
      <c r="B145" s="132">
        <f t="shared" si="770"/>
        <v>1</v>
      </c>
      <c r="C145" s="132">
        <f t="shared" si="771"/>
        <v>21</v>
      </c>
      <c r="D145" s="132">
        <f t="shared" si="772"/>
        <v>5</v>
      </c>
      <c r="E145" s="212">
        <f t="shared" si="773"/>
        <v>43605</v>
      </c>
      <c r="F145" s="133"/>
      <c r="G145" s="134"/>
      <c r="H145" s="213">
        <f t="shared" si="774"/>
        <v>0</v>
      </c>
      <c r="I145" s="191">
        <f t="shared" si="805"/>
        <v>0</v>
      </c>
      <c r="J145" s="133"/>
      <c r="K145" s="134"/>
      <c r="L145" s="213">
        <f t="shared" si="775"/>
        <v>0</v>
      </c>
      <c r="M145" s="191">
        <f t="shared" si="806"/>
        <v>0</v>
      </c>
      <c r="N145" s="133"/>
      <c r="O145" s="134"/>
      <c r="P145" s="213">
        <f t="shared" si="776"/>
        <v>0</v>
      </c>
      <c r="Q145" s="191">
        <f t="shared" si="807"/>
        <v>0</v>
      </c>
      <c r="R145" s="133"/>
      <c r="S145" s="134"/>
      <c r="T145" s="213">
        <f t="shared" si="777"/>
        <v>0</v>
      </c>
      <c r="U145" s="191">
        <f t="shared" si="808"/>
        <v>0</v>
      </c>
      <c r="V145" s="133"/>
      <c r="W145" s="134"/>
      <c r="X145" s="213">
        <f t="shared" si="778"/>
        <v>0</v>
      </c>
      <c r="Y145" s="191">
        <f t="shared" si="809"/>
        <v>0</v>
      </c>
      <c r="Z145" s="133"/>
      <c r="AA145" s="134"/>
      <c r="AB145" s="213">
        <f t="shared" si="779"/>
        <v>0</v>
      </c>
      <c r="AC145" s="191">
        <f t="shared" si="810"/>
        <v>0</v>
      </c>
      <c r="AD145" s="133"/>
      <c r="AE145" s="134"/>
      <c r="AF145" s="213">
        <f t="shared" si="780"/>
        <v>0</v>
      </c>
      <c r="AG145" s="191">
        <f t="shared" si="811"/>
        <v>0</v>
      </c>
      <c r="AH145" s="133"/>
      <c r="AI145" s="134"/>
      <c r="AJ145" s="213">
        <f t="shared" si="781"/>
        <v>0</v>
      </c>
      <c r="AK145" s="191">
        <f t="shared" si="812"/>
        <v>0</v>
      </c>
      <c r="AL145" s="133"/>
      <c r="AM145" s="134"/>
      <c r="AN145" s="213">
        <f t="shared" si="782"/>
        <v>0</v>
      </c>
      <c r="AO145" s="191">
        <f t="shared" si="813"/>
        <v>0</v>
      </c>
      <c r="AP145" s="133"/>
      <c r="AQ145" s="134"/>
      <c r="AR145" s="213">
        <f t="shared" si="783"/>
        <v>0</v>
      </c>
      <c r="AS145" s="191">
        <f t="shared" si="814"/>
        <v>0</v>
      </c>
      <c r="AT145" s="133"/>
      <c r="AU145" s="134"/>
      <c r="AV145" s="213">
        <f t="shared" si="784"/>
        <v>0</v>
      </c>
      <c r="AW145" s="191">
        <f t="shared" si="815"/>
        <v>0</v>
      </c>
      <c r="AX145" s="133"/>
      <c r="AY145" s="134"/>
      <c r="AZ145" s="213">
        <f t="shared" si="785"/>
        <v>0</v>
      </c>
      <c r="BA145" s="191">
        <f t="shared" si="816"/>
        <v>0</v>
      </c>
      <c r="BB145" s="133"/>
      <c r="BC145" s="134"/>
      <c r="BD145" s="213">
        <f t="shared" si="786"/>
        <v>0</v>
      </c>
      <c r="BE145" s="191">
        <f t="shared" si="817"/>
        <v>0</v>
      </c>
      <c r="BF145" s="133"/>
      <c r="BG145" s="134"/>
      <c r="BH145" s="213">
        <f t="shared" si="787"/>
        <v>0</v>
      </c>
      <c r="BI145" s="191">
        <f t="shared" si="818"/>
        <v>0</v>
      </c>
      <c r="BJ145" s="133"/>
      <c r="BK145" s="134"/>
      <c r="BL145" s="213">
        <f t="shared" si="788"/>
        <v>0</v>
      </c>
      <c r="BM145" s="191">
        <f t="shared" si="819"/>
        <v>0</v>
      </c>
      <c r="BN145" s="133"/>
      <c r="BO145" s="134"/>
      <c r="BP145" s="213">
        <f t="shared" si="789"/>
        <v>0</v>
      </c>
      <c r="BQ145" s="191">
        <f t="shared" si="820"/>
        <v>0</v>
      </c>
      <c r="BR145" s="133"/>
      <c r="BS145" s="134"/>
      <c r="BT145" s="213">
        <f t="shared" si="790"/>
        <v>0</v>
      </c>
      <c r="BU145" s="191">
        <f t="shared" si="821"/>
        <v>0</v>
      </c>
      <c r="BV145" s="133"/>
      <c r="BW145" s="134"/>
      <c r="BX145" s="213">
        <f t="shared" si="791"/>
        <v>0</v>
      </c>
      <c r="BY145" s="191">
        <f t="shared" si="822"/>
        <v>0</v>
      </c>
      <c r="BZ145" s="133"/>
      <c r="CA145" s="134"/>
      <c r="CB145" s="213">
        <f t="shared" si="792"/>
        <v>0</v>
      </c>
      <c r="CC145" s="191">
        <f t="shared" si="823"/>
        <v>0</v>
      </c>
      <c r="CD145" s="133"/>
      <c r="CE145" s="134"/>
      <c r="CF145" s="213">
        <f t="shared" si="793"/>
        <v>0</v>
      </c>
      <c r="CG145" s="191">
        <f t="shared" si="824"/>
        <v>0</v>
      </c>
      <c r="CH145" s="133"/>
      <c r="CI145" s="134"/>
      <c r="CJ145" s="213">
        <f t="shared" si="794"/>
        <v>0</v>
      </c>
      <c r="CK145" s="191">
        <f t="shared" si="825"/>
        <v>0</v>
      </c>
      <c r="CL145" s="133"/>
      <c r="CM145" s="134"/>
      <c r="CN145" s="213">
        <f t="shared" si="795"/>
        <v>0</v>
      </c>
      <c r="CO145" s="191">
        <f t="shared" si="826"/>
        <v>0</v>
      </c>
      <c r="CP145" s="133"/>
      <c r="CQ145" s="134"/>
      <c r="CR145" s="213">
        <f t="shared" si="796"/>
        <v>0</v>
      </c>
      <c r="CS145" s="191">
        <f t="shared" si="827"/>
        <v>0</v>
      </c>
      <c r="CT145" s="133"/>
      <c r="CU145" s="134"/>
      <c r="CV145" s="213">
        <f t="shared" si="797"/>
        <v>0</v>
      </c>
      <c r="CW145" s="191">
        <f t="shared" si="828"/>
        <v>0</v>
      </c>
      <c r="CX145" s="133"/>
      <c r="CY145" s="134"/>
      <c r="CZ145" s="213">
        <f t="shared" si="798"/>
        <v>0</v>
      </c>
      <c r="DA145" s="191">
        <f t="shared" si="829"/>
        <v>0</v>
      </c>
      <c r="DB145" s="133"/>
      <c r="DC145" s="134"/>
      <c r="DD145" s="213">
        <f t="shared" si="799"/>
        <v>0</v>
      </c>
      <c r="DE145" s="191">
        <f t="shared" si="830"/>
        <v>0</v>
      </c>
      <c r="DF145" s="133"/>
      <c r="DG145" s="134"/>
      <c r="DH145" s="213">
        <f t="shared" si="800"/>
        <v>0</v>
      </c>
      <c r="DI145" s="191">
        <f t="shared" si="831"/>
        <v>0</v>
      </c>
      <c r="DJ145" s="133"/>
      <c r="DK145" s="134"/>
      <c r="DL145" s="213">
        <f t="shared" si="801"/>
        <v>0</v>
      </c>
      <c r="DM145" s="191">
        <f t="shared" si="832"/>
        <v>0</v>
      </c>
      <c r="DN145" s="133"/>
      <c r="DO145" s="134"/>
      <c r="DP145" s="213">
        <f t="shared" si="802"/>
        <v>0</v>
      </c>
      <c r="DQ145" s="191">
        <f t="shared" si="833"/>
        <v>0</v>
      </c>
      <c r="DR145" s="133"/>
      <c r="DS145" s="134"/>
      <c r="DT145" s="213">
        <f t="shared" si="803"/>
        <v>0</v>
      </c>
      <c r="DU145" s="191">
        <f t="shared" si="834"/>
        <v>0</v>
      </c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</row>
    <row r="146" spans="2:215" s="138" customFormat="1" ht="16.5" thickBot="1" x14ac:dyDescent="0.3">
      <c r="B146" s="132">
        <f t="shared" si="770"/>
        <v>2</v>
      </c>
      <c r="C146" s="132">
        <f t="shared" si="771"/>
        <v>21</v>
      </c>
      <c r="D146" s="132">
        <f t="shared" si="772"/>
        <v>5</v>
      </c>
      <c r="E146" s="212">
        <f t="shared" si="773"/>
        <v>43606</v>
      </c>
      <c r="F146" s="133"/>
      <c r="G146" s="134"/>
      <c r="H146" s="213">
        <f t="shared" si="774"/>
        <v>0</v>
      </c>
      <c r="I146" s="191">
        <f t="shared" si="617"/>
        <v>0</v>
      </c>
      <c r="J146" s="133"/>
      <c r="K146" s="134"/>
      <c r="L146" s="213">
        <f t="shared" si="775"/>
        <v>0</v>
      </c>
      <c r="M146" s="191">
        <f t="shared" si="618"/>
        <v>0</v>
      </c>
      <c r="N146" s="133"/>
      <c r="O146" s="134"/>
      <c r="P146" s="213">
        <f t="shared" si="776"/>
        <v>0</v>
      </c>
      <c r="Q146" s="191">
        <f t="shared" si="619"/>
        <v>0</v>
      </c>
      <c r="R146" s="133"/>
      <c r="S146" s="134"/>
      <c r="T146" s="213">
        <f t="shared" si="777"/>
        <v>0</v>
      </c>
      <c r="U146" s="191">
        <f t="shared" si="620"/>
        <v>0</v>
      </c>
      <c r="V146" s="133"/>
      <c r="W146" s="134"/>
      <c r="X146" s="213">
        <f t="shared" si="778"/>
        <v>0</v>
      </c>
      <c r="Y146" s="191">
        <f t="shared" si="621"/>
        <v>0</v>
      </c>
      <c r="Z146" s="133"/>
      <c r="AA146" s="134"/>
      <c r="AB146" s="213">
        <f t="shared" si="779"/>
        <v>0</v>
      </c>
      <c r="AC146" s="191">
        <f t="shared" si="622"/>
        <v>0</v>
      </c>
      <c r="AD146" s="133"/>
      <c r="AE146" s="134"/>
      <c r="AF146" s="213">
        <f t="shared" si="780"/>
        <v>0</v>
      </c>
      <c r="AG146" s="191">
        <f t="shared" ref="AG146" si="835">AF146</f>
        <v>0</v>
      </c>
      <c r="AH146" s="133"/>
      <c r="AI146" s="134"/>
      <c r="AJ146" s="213">
        <f t="shared" si="781"/>
        <v>0</v>
      </c>
      <c r="AK146" s="191">
        <f t="shared" si="624"/>
        <v>0</v>
      </c>
      <c r="AL146" s="133"/>
      <c r="AM146" s="134"/>
      <c r="AN146" s="213">
        <f t="shared" si="782"/>
        <v>0</v>
      </c>
      <c r="AO146" s="191">
        <f t="shared" si="625"/>
        <v>0</v>
      </c>
      <c r="AP146" s="133"/>
      <c r="AQ146" s="134"/>
      <c r="AR146" s="213">
        <f t="shared" si="783"/>
        <v>0</v>
      </c>
      <c r="AS146" s="191">
        <f t="shared" si="626"/>
        <v>0</v>
      </c>
      <c r="AT146" s="133"/>
      <c r="AU146" s="134"/>
      <c r="AV146" s="213">
        <f t="shared" si="784"/>
        <v>0</v>
      </c>
      <c r="AW146" s="191">
        <f t="shared" si="627"/>
        <v>0</v>
      </c>
      <c r="AX146" s="133"/>
      <c r="AY146" s="134"/>
      <c r="AZ146" s="213">
        <f t="shared" si="785"/>
        <v>0</v>
      </c>
      <c r="BA146" s="191">
        <f t="shared" si="628"/>
        <v>0</v>
      </c>
      <c r="BB146" s="133"/>
      <c r="BC146" s="134"/>
      <c r="BD146" s="213">
        <f t="shared" si="786"/>
        <v>0</v>
      </c>
      <c r="BE146" s="191">
        <f t="shared" si="629"/>
        <v>0</v>
      </c>
      <c r="BF146" s="133"/>
      <c r="BG146" s="134"/>
      <c r="BH146" s="213">
        <f t="shared" si="787"/>
        <v>0</v>
      </c>
      <c r="BI146" s="191">
        <f t="shared" si="630"/>
        <v>0</v>
      </c>
      <c r="BJ146" s="133"/>
      <c r="BK146" s="134"/>
      <c r="BL146" s="213">
        <f t="shared" si="788"/>
        <v>0</v>
      </c>
      <c r="BM146" s="191">
        <f t="shared" si="631"/>
        <v>0</v>
      </c>
      <c r="BN146" s="133"/>
      <c r="BO146" s="134"/>
      <c r="BP146" s="213">
        <f t="shared" si="789"/>
        <v>0</v>
      </c>
      <c r="BQ146" s="191">
        <f t="shared" si="632"/>
        <v>0</v>
      </c>
      <c r="BR146" s="133"/>
      <c r="BS146" s="134"/>
      <c r="BT146" s="213">
        <f t="shared" si="790"/>
        <v>0</v>
      </c>
      <c r="BU146" s="191">
        <f t="shared" si="633"/>
        <v>0</v>
      </c>
      <c r="BV146" s="133"/>
      <c r="BW146" s="134"/>
      <c r="BX146" s="213">
        <f t="shared" si="791"/>
        <v>0</v>
      </c>
      <c r="BY146" s="191">
        <f t="shared" si="634"/>
        <v>0</v>
      </c>
      <c r="BZ146" s="133"/>
      <c r="CA146" s="134"/>
      <c r="CB146" s="213">
        <f t="shared" si="792"/>
        <v>0</v>
      </c>
      <c r="CC146" s="191">
        <f t="shared" si="635"/>
        <v>0</v>
      </c>
      <c r="CD146" s="133"/>
      <c r="CE146" s="134"/>
      <c r="CF146" s="213">
        <f t="shared" si="793"/>
        <v>0</v>
      </c>
      <c r="CG146" s="191">
        <f t="shared" si="636"/>
        <v>0</v>
      </c>
      <c r="CH146" s="133"/>
      <c r="CI146" s="134"/>
      <c r="CJ146" s="213">
        <f t="shared" si="794"/>
        <v>0</v>
      </c>
      <c r="CK146" s="191">
        <f t="shared" si="637"/>
        <v>0</v>
      </c>
      <c r="CL146" s="133"/>
      <c r="CM146" s="134"/>
      <c r="CN146" s="213">
        <f t="shared" si="795"/>
        <v>0</v>
      </c>
      <c r="CO146" s="191">
        <f t="shared" si="638"/>
        <v>0</v>
      </c>
      <c r="CP146" s="133"/>
      <c r="CQ146" s="134"/>
      <c r="CR146" s="213">
        <f t="shared" si="796"/>
        <v>0</v>
      </c>
      <c r="CS146" s="191">
        <f t="shared" si="639"/>
        <v>0</v>
      </c>
      <c r="CT146" s="133"/>
      <c r="CU146" s="134"/>
      <c r="CV146" s="213">
        <f t="shared" si="797"/>
        <v>0</v>
      </c>
      <c r="CW146" s="191">
        <f t="shared" si="640"/>
        <v>0</v>
      </c>
      <c r="CX146" s="133"/>
      <c r="CY146" s="134"/>
      <c r="CZ146" s="213">
        <f t="shared" si="798"/>
        <v>0</v>
      </c>
      <c r="DA146" s="191">
        <f t="shared" si="641"/>
        <v>0</v>
      </c>
      <c r="DB146" s="133"/>
      <c r="DC146" s="134"/>
      <c r="DD146" s="213">
        <f t="shared" si="799"/>
        <v>0</v>
      </c>
      <c r="DE146" s="191">
        <f t="shared" si="642"/>
        <v>0</v>
      </c>
      <c r="DF146" s="133"/>
      <c r="DG146" s="134"/>
      <c r="DH146" s="213">
        <f t="shared" si="800"/>
        <v>0</v>
      </c>
      <c r="DI146" s="191">
        <f t="shared" si="643"/>
        <v>0</v>
      </c>
      <c r="DJ146" s="133"/>
      <c r="DK146" s="134"/>
      <c r="DL146" s="213">
        <f t="shared" si="801"/>
        <v>0</v>
      </c>
      <c r="DM146" s="191">
        <f t="shared" si="644"/>
        <v>0</v>
      </c>
      <c r="DN146" s="133"/>
      <c r="DO146" s="134"/>
      <c r="DP146" s="213">
        <f t="shared" si="802"/>
        <v>0</v>
      </c>
      <c r="DQ146" s="191">
        <f t="shared" si="645"/>
        <v>0</v>
      </c>
      <c r="DR146" s="133"/>
      <c r="DS146" s="134"/>
      <c r="DT146" s="213">
        <f t="shared" si="803"/>
        <v>0</v>
      </c>
      <c r="DU146" s="191">
        <f t="shared" si="646"/>
        <v>0</v>
      </c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</row>
    <row r="147" spans="2:215" s="138" customFormat="1" ht="16.5" thickBot="1" x14ac:dyDescent="0.3">
      <c r="B147" s="132">
        <f t="shared" si="770"/>
        <v>3</v>
      </c>
      <c r="C147" s="132">
        <f t="shared" si="771"/>
        <v>21</v>
      </c>
      <c r="D147" s="132">
        <f t="shared" si="772"/>
        <v>5</v>
      </c>
      <c r="E147" s="212">
        <f t="shared" si="773"/>
        <v>43607</v>
      </c>
      <c r="F147" s="133"/>
      <c r="G147" s="134"/>
      <c r="H147" s="213">
        <f t="shared" si="774"/>
        <v>0</v>
      </c>
      <c r="I147" s="191">
        <f t="shared" ref="I147:I152" si="836">I146+H147</f>
        <v>0</v>
      </c>
      <c r="J147" s="133"/>
      <c r="K147" s="134"/>
      <c r="L147" s="213">
        <f t="shared" si="775"/>
        <v>0</v>
      </c>
      <c r="M147" s="191">
        <f t="shared" ref="M147:M152" si="837">M146+L147</f>
        <v>0</v>
      </c>
      <c r="N147" s="133"/>
      <c r="O147" s="134"/>
      <c r="P147" s="213">
        <f t="shared" si="776"/>
        <v>0</v>
      </c>
      <c r="Q147" s="191">
        <f t="shared" ref="Q147:Q152" si="838">Q146+P147</f>
        <v>0</v>
      </c>
      <c r="R147" s="133"/>
      <c r="S147" s="134"/>
      <c r="T147" s="213">
        <f t="shared" si="777"/>
        <v>0</v>
      </c>
      <c r="U147" s="191">
        <f t="shared" ref="U147:U152" si="839">U146+T147</f>
        <v>0</v>
      </c>
      <c r="V147" s="133"/>
      <c r="W147" s="134"/>
      <c r="X147" s="213">
        <f t="shared" si="778"/>
        <v>0</v>
      </c>
      <c r="Y147" s="191">
        <f t="shared" ref="Y147:Y152" si="840">Y146+X147</f>
        <v>0</v>
      </c>
      <c r="Z147" s="133"/>
      <c r="AA147" s="134"/>
      <c r="AB147" s="213">
        <f t="shared" si="779"/>
        <v>0</v>
      </c>
      <c r="AC147" s="191">
        <f t="shared" ref="AC147:AC152" si="841">AC146+AB147</f>
        <v>0</v>
      </c>
      <c r="AD147" s="133"/>
      <c r="AE147" s="134"/>
      <c r="AF147" s="213">
        <f t="shared" si="780"/>
        <v>0</v>
      </c>
      <c r="AG147" s="191">
        <f t="shared" ref="AG147:AG152" si="842">AG146+AF147</f>
        <v>0</v>
      </c>
      <c r="AH147" s="133"/>
      <c r="AI147" s="134"/>
      <c r="AJ147" s="213">
        <f t="shared" si="781"/>
        <v>0</v>
      </c>
      <c r="AK147" s="191">
        <f t="shared" ref="AK147:AK152" si="843">AK146+AJ147</f>
        <v>0</v>
      </c>
      <c r="AL147" s="133"/>
      <c r="AM147" s="134"/>
      <c r="AN147" s="213">
        <f t="shared" si="782"/>
        <v>0</v>
      </c>
      <c r="AO147" s="191">
        <f t="shared" ref="AO147:AO152" si="844">AO146+AN147</f>
        <v>0</v>
      </c>
      <c r="AP147" s="133"/>
      <c r="AQ147" s="134"/>
      <c r="AR147" s="213">
        <f t="shared" si="783"/>
        <v>0</v>
      </c>
      <c r="AS147" s="191">
        <f t="shared" ref="AS147:AS152" si="845">AS146+AR147</f>
        <v>0</v>
      </c>
      <c r="AT147" s="133"/>
      <c r="AU147" s="134"/>
      <c r="AV147" s="213">
        <f t="shared" si="784"/>
        <v>0</v>
      </c>
      <c r="AW147" s="191">
        <f t="shared" ref="AW147:AW152" si="846">AW146+AV147</f>
        <v>0</v>
      </c>
      <c r="AX147" s="133"/>
      <c r="AY147" s="134"/>
      <c r="AZ147" s="213">
        <f t="shared" si="785"/>
        <v>0</v>
      </c>
      <c r="BA147" s="191">
        <f t="shared" ref="BA147:BA152" si="847">BA146+AZ147</f>
        <v>0</v>
      </c>
      <c r="BB147" s="133"/>
      <c r="BC147" s="134"/>
      <c r="BD147" s="213">
        <f t="shared" si="786"/>
        <v>0</v>
      </c>
      <c r="BE147" s="191">
        <f t="shared" ref="BE147:BE152" si="848">BE146+BD147</f>
        <v>0</v>
      </c>
      <c r="BF147" s="133"/>
      <c r="BG147" s="134"/>
      <c r="BH147" s="213">
        <f t="shared" si="787"/>
        <v>0</v>
      </c>
      <c r="BI147" s="191">
        <f t="shared" ref="BI147:BI152" si="849">BI146+BH147</f>
        <v>0</v>
      </c>
      <c r="BJ147" s="133"/>
      <c r="BK147" s="134"/>
      <c r="BL147" s="213">
        <f t="shared" si="788"/>
        <v>0</v>
      </c>
      <c r="BM147" s="191">
        <f t="shared" ref="BM147:BM152" si="850">BM146+BL147</f>
        <v>0</v>
      </c>
      <c r="BN147" s="133"/>
      <c r="BO147" s="134"/>
      <c r="BP147" s="213">
        <f t="shared" si="789"/>
        <v>0</v>
      </c>
      <c r="BQ147" s="191">
        <f t="shared" ref="BQ147:BQ152" si="851">BQ146+BP147</f>
        <v>0</v>
      </c>
      <c r="BR147" s="133"/>
      <c r="BS147" s="134"/>
      <c r="BT147" s="213">
        <f t="shared" si="790"/>
        <v>0</v>
      </c>
      <c r="BU147" s="191">
        <f t="shared" ref="BU147:BU152" si="852">BU146+BT147</f>
        <v>0</v>
      </c>
      <c r="BV147" s="133"/>
      <c r="BW147" s="134"/>
      <c r="BX147" s="213">
        <f t="shared" si="791"/>
        <v>0</v>
      </c>
      <c r="BY147" s="191">
        <f t="shared" ref="BY147:BY152" si="853">BY146+BX147</f>
        <v>0</v>
      </c>
      <c r="BZ147" s="133"/>
      <c r="CA147" s="134"/>
      <c r="CB147" s="213">
        <f t="shared" si="792"/>
        <v>0</v>
      </c>
      <c r="CC147" s="191">
        <f t="shared" ref="CC147:CC152" si="854">CC146+CB147</f>
        <v>0</v>
      </c>
      <c r="CD147" s="133"/>
      <c r="CE147" s="134"/>
      <c r="CF147" s="213">
        <f t="shared" si="793"/>
        <v>0</v>
      </c>
      <c r="CG147" s="191">
        <f t="shared" ref="CG147:CG152" si="855">CG146+CF147</f>
        <v>0</v>
      </c>
      <c r="CH147" s="133"/>
      <c r="CI147" s="134"/>
      <c r="CJ147" s="213">
        <f t="shared" si="794"/>
        <v>0</v>
      </c>
      <c r="CK147" s="191">
        <f t="shared" ref="CK147:CK152" si="856">CK146+CJ147</f>
        <v>0</v>
      </c>
      <c r="CL147" s="133"/>
      <c r="CM147" s="134"/>
      <c r="CN147" s="213">
        <f t="shared" si="795"/>
        <v>0</v>
      </c>
      <c r="CO147" s="191">
        <f t="shared" ref="CO147:CO152" si="857">CO146+CN147</f>
        <v>0</v>
      </c>
      <c r="CP147" s="133"/>
      <c r="CQ147" s="134"/>
      <c r="CR147" s="213">
        <f t="shared" si="796"/>
        <v>0</v>
      </c>
      <c r="CS147" s="191">
        <f t="shared" ref="CS147:CS152" si="858">CS146+CR147</f>
        <v>0</v>
      </c>
      <c r="CT147" s="133"/>
      <c r="CU147" s="134"/>
      <c r="CV147" s="213">
        <f t="shared" si="797"/>
        <v>0</v>
      </c>
      <c r="CW147" s="191">
        <f t="shared" ref="CW147:CW152" si="859">CW146+CV147</f>
        <v>0</v>
      </c>
      <c r="CX147" s="133"/>
      <c r="CY147" s="134"/>
      <c r="CZ147" s="213">
        <f t="shared" si="798"/>
        <v>0</v>
      </c>
      <c r="DA147" s="191">
        <f t="shared" ref="DA147:DA152" si="860">DA146+CZ147</f>
        <v>0</v>
      </c>
      <c r="DB147" s="133"/>
      <c r="DC147" s="134"/>
      <c r="DD147" s="213">
        <f t="shared" si="799"/>
        <v>0</v>
      </c>
      <c r="DE147" s="191">
        <f t="shared" ref="DE147:DE152" si="861">DE146+DD147</f>
        <v>0</v>
      </c>
      <c r="DF147" s="133"/>
      <c r="DG147" s="134"/>
      <c r="DH147" s="213">
        <f t="shared" si="800"/>
        <v>0</v>
      </c>
      <c r="DI147" s="191">
        <f t="shared" ref="DI147:DI152" si="862">DI146+DH147</f>
        <v>0</v>
      </c>
      <c r="DJ147" s="133"/>
      <c r="DK147" s="134"/>
      <c r="DL147" s="213">
        <f t="shared" si="801"/>
        <v>0</v>
      </c>
      <c r="DM147" s="191">
        <f t="shared" ref="DM147:DM152" si="863">DM146+DL147</f>
        <v>0</v>
      </c>
      <c r="DN147" s="133"/>
      <c r="DO147" s="134"/>
      <c r="DP147" s="213">
        <f t="shared" si="802"/>
        <v>0</v>
      </c>
      <c r="DQ147" s="191">
        <f t="shared" ref="DQ147:DQ152" si="864">DQ146+DP147</f>
        <v>0</v>
      </c>
      <c r="DR147" s="133"/>
      <c r="DS147" s="134"/>
      <c r="DT147" s="213">
        <f t="shared" si="803"/>
        <v>0</v>
      </c>
      <c r="DU147" s="191">
        <f t="shared" ref="DU147:DU152" si="865">DU146+DT147</f>
        <v>0</v>
      </c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</row>
    <row r="148" spans="2:215" s="138" customFormat="1" ht="16.5" thickBot="1" x14ac:dyDescent="0.3">
      <c r="B148" s="132">
        <f t="shared" si="770"/>
        <v>4</v>
      </c>
      <c r="C148" s="132">
        <f t="shared" si="771"/>
        <v>21</v>
      </c>
      <c r="D148" s="132">
        <f t="shared" si="772"/>
        <v>5</v>
      </c>
      <c r="E148" s="212">
        <f t="shared" si="773"/>
        <v>43608</v>
      </c>
      <c r="F148" s="133"/>
      <c r="G148" s="134"/>
      <c r="H148" s="213">
        <f t="shared" si="774"/>
        <v>0</v>
      </c>
      <c r="I148" s="191">
        <f t="shared" si="836"/>
        <v>0</v>
      </c>
      <c r="J148" s="133"/>
      <c r="K148" s="134"/>
      <c r="L148" s="213">
        <f t="shared" si="775"/>
        <v>0</v>
      </c>
      <c r="M148" s="191">
        <f t="shared" si="837"/>
        <v>0</v>
      </c>
      <c r="N148" s="133"/>
      <c r="O148" s="134"/>
      <c r="P148" s="213">
        <f t="shared" si="776"/>
        <v>0</v>
      </c>
      <c r="Q148" s="191">
        <f t="shared" si="838"/>
        <v>0</v>
      </c>
      <c r="R148" s="133"/>
      <c r="S148" s="134"/>
      <c r="T148" s="213">
        <f t="shared" si="777"/>
        <v>0</v>
      </c>
      <c r="U148" s="191">
        <f t="shared" si="839"/>
        <v>0</v>
      </c>
      <c r="V148" s="133"/>
      <c r="W148" s="134"/>
      <c r="X148" s="213">
        <f t="shared" si="778"/>
        <v>0</v>
      </c>
      <c r="Y148" s="191">
        <f t="shared" si="840"/>
        <v>0</v>
      </c>
      <c r="Z148" s="133"/>
      <c r="AA148" s="134"/>
      <c r="AB148" s="213">
        <f t="shared" si="779"/>
        <v>0</v>
      </c>
      <c r="AC148" s="191">
        <f t="shared" si="841"/>
        <v>0</v>
      </c>
      <c r="AD148" s="133"/>
      <c r="AE148" s="134"/>
      <c r="AF148" s="213">
        <f t="shared" si="780"/>
        <v>0</v>
      </c>
      <c r="AG148" s="191">
        <f t="shared" si="842"/>
        <v>0</v>
      </c>
      <c r="AH148" s="133"/>
      <c r="AI148" s="134"/>
      <c r="AJ148" s="213">
        <f t="shared" si="781"/>
        <v>0</v>
      </c>
      <c r="AK148" s="191">
        <f t="shared" si="843"/>
        <v>0</v>
      </c>
      <c r="AL148" s="133"/>
      <c r="AM148" s="134"/>
      <c r="AN148" s="213">
        <f t="shared" si="782"/>
        <v>0</v>
      </c>
      <c r="AO148" s="191">
        <f t="shared" si="844"/>
        <v>0</v>
      </c>
      <c r="AP148" s="133"/>
      <c r="AQ148" s="134"/>
      <c r="AR148" s="213">
        <f t="shared" si="783"/>
        <v>0</v>
      </c>
      <c r="AS148" s="191">
        <f t="shared" si="845"/>
        <v>0</v>
      </c>
      <c r="AT148" s="133"/>
      <c r="AU148" s="134"/>
      <c r="AV148" s="213">
        <f t="shared" si="784"/>
        <v>0</v>
      </c>
      <c r="AW148" s="191">
        <f t="shared" si="846"/>
        <v>0</v>
      </c>
      <c r="AX148" s="133"/>
      <c r="AY148" s="134"/>
      <c r="AZ148" s="213">
        <f t="shared" si="785"/>
        <v>0</v>
      </c>
      <c r="BA148" s="191">
        <f t="shared" si="847"/>
        <v>0</v>
      </c>
      <c r="BB148" s="133"/>
      <c r="BC148" s="134"/>
      <c r="BD148" s="213">
        <f t="shared" si="786"/>
        <v>0</v>
      </c>
      <c r="BE148" s="191">
        <f t="shared" si="848"/>
        <v>0</v>
      </c>
      <c r="BF148" s="133"/>
      <c r="BG148" s="134"/>
      <c r="BH148" s="213">
        <f t="shared" si="787"/>
        <v>0</v>
      </c>
      <c r="BI148" s="191">
        <f t="shared" si="849"/>
        <v>0</v>
      </c>
      <c r="BJ148" s="133"/>
      <c r="BK148" s="134"/>
      <c r="BL148" s="213">
        <f t="shared" si="788"/>
        <v>0</v>
      </c>
      <c r="BM148" s="191">
        <f t="shared" si="850"/>
        <v>0</v>
      </c>
      <c r="BN148" s="133"/>
      <c r="BO148" s="134"/>
      <c r="BP148" s="213">
        <f t="shared" si="789"/>
        <v>0</v>
      </c>
      <c r="BQ148" s="191">
        <f t="shared" si="851"/>
        <v>0</v>
      </c>
      <c r="BR148" s="133"/>
      <c r="BS148" s="134"/>
      <c r="BT148" s="213">
        <f t="shared" si="790"/>
        <v>0</v>
      </c>
      <c r="BU148" s="191">
        <f t="shared" si="852"/>
        <v>0</v>
      </c>
      <c r="BV148" s="133"/>
      <c r="BW148" s="134"/>
      <c r="BX148" s="213">
        <f t="shared" si="791"/>
        <v>0</v>
      </c>
      <c r="BY148" s="191">
        <f t="shared" si="853"/>
        <v>0</v>
      </c>
      <c r="BZ148" s="133"/>
      <c r="CA148" s="134"/>
      <c r="CB148" s="213">
        <f t="shared" si="792"/>
        <v>0</v>
      </c>
      <c r="CC148" s="191">
        <f t="shared" si="854"/>
        <v>0</v>
      </c>
      <c r="CD148" s="133"/>
      <c r="CE148" s="134"/>
      <c r="CF148" s="213">
        <f t="shared" si="793"/>
        <v>0</v>
      </c>
      <c r="CG148" s="191">
        <f t="shared" si="855"/>
        <v>0</v>
      </c>
      <c r="CH148" s="133"/>
      <c r="CI148" s="134"/>
      <c r="CJ148" s="213">
        <f t="shared" si="794"/>
        <v>0</v>
      </c>
      <c r="CK148" s="191">
        <f t="shared" si="856"/>
        <v>0</v>
      </c>
      <c r="CL148" s="133"/>
      <c r="CM148" s="134"/>
      <c r="CN148" s="213">
        <f t="shared" si="795"/>
        <v>0</v>
      </c>
      <c r="CO148" s="191">
        <f t="shared" si="857"/>
        <v>0</v>
      </c>
      <c r="CP148" s="133"/>
      <c r="CQ148" s="134"/>
      <c r="CR148" s="213">
        <f t="shared" si="796"/>
        <v>0</v>
      </c>
      <c r="CS148" s="191">
        <f t="shared" si="858"/>
        <v>0</v>
      </c>
      <c r="CT148" s="133"/>
      <c r="CU148" s="134"/>
      <c r="CV148" s="213">
        <f t="shared" si="797"/>
        <v>0</v>
      </c>
      <c r="CW148" s="191">
        <f t="shared" si="859"/>
        <v>0</v>
      </c>
      <c r="CX148" s="133"/>
      <c r="CY148" s="134"/>
      <c r="CZ148" s="213">
        <f t="shared" si="798"/>
        <v>0</v>
      </c>
      <c r="DA148" s="191">
        <f t="shared" si="860"/>
        <v>0</v>
      </c>
      <c r="DB148" s="133"/>
      <c r="DC148" s="134"/>
      <c r="DD148" s="213">
        <f t="shared" si="799"/>
        <v>0</v>
      </c>
      <c r="DE148" s="191">
        <f t="shared" si="861"/>
        <v>0</v>
      </c>
      <c r="DF148" s="133"/>
      <c r="DG148" s="134"/>
      <c r="DH148" s="213">
        <f t="shared" si="800"/>
        <v>0</v>
      </c>
      <c r="DI148" s="191">
        <f t="shared" si="862"/>
        <v>0</v>
      </c>
      <c r="DJ148" s="133"/>
      <c r="DK148" s="134"/>
      <c r="DL148" s="213">
        <f t="shared" si="801"/>
        <v>0</v>
      </c>
      <c r="DM148" s="191">
        <f t="shared" si="863"/>
        <v>0</v>
      </c>
      <c r="DN148" s="133"/>
      <c r="DO148" s="134"/>
      <c r="DP148" s="213">
        <f t="shared" si="802"/>
        <v>0</v>
      </c>
      <c r="DQ148" s="191">
        <f t="shared" si="864"/>
        <v>0</v>
      </c>
      <c r="DR148" s="133"/>
      <c r="DS148" s="134"/>
      <c r="DT148" s="213">
        <f t="shared" si="803"/>
        <v>0</v>
      </c>
      <c r="DU148" s="191">
        <f t="shared" si="865"/>
        <v>0</v>
      </c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</row>
    <row r="149" spans="2:215" s="138" customFormat="1" ht="16.5" thickBot="1" x14ac:dyDescent="0.3">
      <c r="B149" s="132">
        <f t="shared" si="770"/>
        <v>5</v>
      </c>
      <c r="C149" s="132">
        <f t="shared" si="771"/>
        <v>21</v>
      </c>
      <c r="D149" s="132">
        <f t="shared" si="772"/>
        <v>5</v>
      </c>
      <c r="E149" s="212">
        <f t="shared" si="773"/>
        <v>43609</v>
      </c>
      <c r="F149" s="133"/>
      <c r="G149" s="134"/>
      <c r="H149" s="213">
        <f t="shared" si="774"/>
        <v>0</v>
      </c>
      <c r="I149" s="191">
        <f t="shared" si="836"/>
        <v>0</v>
      </c>
      <c r="J149" s="133"/>
      <c r="K149" s="134"/>
      <c r="L149" s="213">
        <f t="shared" si="775"/>
        <v>0</v>
      </c>
      <c r="M149" s="191">
        <f t="shared" si="837"/>
        <v>0</v>
      </c>
      <c r="N149" s="133"/>
      <c r="O149" s="134"/>
      <c r="P149" s="213">
        <f t="shared" si="776"/>
        <v>0</v>
      </c>
      <c r="Q149" s="191">
        <f t="shared" si="838"/>
        <v>0</v>
      </c>
      <c r="R149" s="133"/>
      <c r="S149" s="134"/>
      <c r="T149" s="213">
        <f t="shared" si="777"/>
        <v>0</v>
      </c>
      <c r="U149" s="191">
        <f t="shared" si="839"/>
        <v>0</v>
      </c>
      <c r="V149" s="133"/>
      <c r="W149" s="134"/>
      <c r="X149" s="213">
        <f t="shared" si="778"/>
        <v>0</v>
      </c>
      <c r="Y149" s="191">
        <f t="shared" si="840"/>
        <v>0</v>
      </c>
      <c r="Z149" s="133"/>
      <c r="AA149" s="134"/>
      <c r="AB149" s="213">
        <f t="shared" si="779"/>
        <v>0</v>
      </c>
      <c r="AC149" s="191">
        <f t="shared" si="841"/>
        <v>0</v>
      </c>
      <c r="AD149" s="133"/>
      <c r="AE149" s="134"/>
      <c r="AF149" s="213">
        <f t="shared" si="780"/>
        <v>0</v>
      </c>
      <c r="AG149" s="191">
        <f t="shared" si="842"/>
        <v>0</v>
      </c>
      <c r="AH149" s="133"/>
      <c r="AI149" s="134"/>
      <c r="AJ149" s="213">
        <f t="shared" si="781"/>
        <v>0</v>
      </c>
      <c r="AK149" s="191">
        <f t="shared" si="843"/>
        <v>0</v>
      </c>
      <c r="AL149" s="133"/>
      <c r="AM149" s="134"/>
      <c r="AN149" s="213">
        <f t="shared" si="782"/>
        <v>0</v>
      </c>
      <c r="AO149" s="191">
        <f t="shared" si="844"/>
        <v>0</v>
      </c>
      <c r="AP149" s="133"/>
      <c r="AQ149" s="134"/>
      <c r="AR149" s="213">
        <f t="shared" si="783"/>
        <v>0</v>
      </c>
      <c r="AS149" s="191">
        <f t="shared" si="845"/>
        <v>0</v>
      </c>
      <c r="AT149" s="133"/>
      <c r="AU149" s="134"/>
      <c r="AV149" s="213">
        <f t="shared" si="784"/>
        <v>0</v>
      </c>
      <c r="AW149" s="191">
        <f t="shared" si="846"/>
        <v>0</v>
      </c>
      <c r="AX149" s="133"/>
      <c r="AY149" s="134"/>
      <c r="AZ149" s="213">
        <f t="shared" si="785"/>
        <v>0</v>
      </c>
      <c r="BA149" s="191">
        <f t="shared" si="847"/>
        <v>0</v>
      </c>
      <c r="BB149" s="133"/>
      <c r="BC149" s="134"/>
      <c r="BD149" s="213">
        <f t="shared" si="786"/>
        <v>0</v>
      </c>
      <c r="BE149" s="191">
        <f t="shared" si="848"/>
        <v>0</v>
      </c>
      <c r="BF149" s="133"/>
      <c r="BG149" s="134"/>
      <c r="BH149" s="213">
        <f t="shared" si="787"/>
        <v>0</v>
      </c>
      <c r="BI149" s="191">
        <f t="shared" si="849"/>
        <v>0</v>
      </c>
      <c r="BJ149" s="133"/>
      <c r="BK149" s="134"/>
      <c r="BL149" s="213">
        <f t="shared" si="788"/>
        <v>0</v>
      </c>
      <c r="BM149" s="191">
        <f t="shared" si="850"/>
        <v>0</v>
      </c>
      <c r="BN149" s="133"/>
      <c r="BO149" s="134"/>
      <c r="BP149" s="213">
        <f t="shared" si="789"/>
        <v>0</v>
      </c>
      <c r="BQ149" s="191">
        <f t="shared" si="851"/>
        <v>0</v>
      </c>
      <c r="BR149" s="133"/>
      <c r="BS149" s="134"/>
      <c r="BT149" s="213">
        <f t="shared" si="790"/>
        <v>0</v>
      </c>
      <c r="BU149" s="191">
        <f t="shared" si="852"/>
        <v>0</v>
      </c>
      <c r="BV149" s="133"/>
      <c r="BW149" s="134"/>
      <c r="BX149" s="213">
        <f t="shared" si="791"/>
        <v>0</v>
      </c>
      <c r="BY149" s="191">
        <f t="shared" si="853"/>
        <v>0</v>
      </c>
      <c r="BZ149" s="133"/>
      <c r="CA149" s="134"/>
      <c r="CB149" s="213">
        <f t="shared" si="792"/>
        <v>0</v>
      </c>
      <c r="CC149" s="191">
        <f t="shared" si="854"/>
        <v>0</v>
      </c>
      <c r="CD149" s="133"/>
      <c r="CE149" s="134"/>
      <c r="CF149" s="213">
        <f t="shared" si="793"/>
        <v>0</v>
      </c>
      <c r="CG149" s="191">
        <f t="shared" si="855"/>
        <v>0</v>
      </c>
      <c r="CH149" s="133"/>
      <c r="CI149" s="134"/>
      <c r="CJ149" s="213">
        <f t="shared" si="794"/>
        <v>0</v>
      </c>
      <c r="CK149" s="191">
        <f t="shared" si="856"/>
        <v>0</v>
      </c>
      <c r="CL149" s="133"/>
      <c r="CM149" s="134"/>
      <c r="CN149" s="213">
        <f t="shared" si="795"/>
        <v>0</v>
      </c>
      <c r="CO149" s="191">
        <f t="shared" si="857"/>
        <v>0</v>
      </c>
      <c r="CP149" s="133"/>
      <c r="CQ149" s="134"/>
      <c r="CR149" s="213">
        <f t="shared" si="796"/>
        <v>0</v>
      </c>
      <c r="CS149" s="191">
        <f t="shared" si="858"/>
        <v>0</v>
      </c>
      <c r="CT149" s="133"/>
      <c r="CU149" s="134"/>
      <c r="CV149" s="213">
        <f t="shared" si="797"/>
        <v>0</v>
      </c>
      <c r="CW149" s="191">
        <f t="shared" si="859"/>
        <v>0</v>
      </c>
      <c r="CX149" s="133"/>
      <c r="CY149" s="134"/>
      <c r="CZ149" s="213">
        <f t="shared" si="798"/>
        <v>0</v>
      </c>
      <c r="DA149" s="191">
        <f t="shared" si="860"/>
        <v>0</v>
      </c>
      <c r="DB149" s="133"/>
      <c r="DC149" s="134"/>
      <c r="DD149" s="213">
        <f t="shared" si="799"/>
        <v>0</v>
      </c>
      <c r="DE149" s="191">
        <f t="shared" si="861"/>
        <v>0</v>
      </c>
      <c r="DF149" s="133"/>
      <c r="DG149" s="134"/>
      <c r="DH149" s="213">
        <f t="shared" si="800"/>
        <v>0</v>
      </c>
      <c r="DI149" s="191">
        <f t="shared" si="862"/>
        <v>0</v>
      </c>
      <c r="DJ149" s="133"/>
      <c r="DK149" s="134"/>
      <c r="DL149" s="213">
        <f t="shared" si="801"/>
        <v>0</v>
      </c>
      <c r="DM149" s="191">
        <f t="shared" si="863"/>
        <v>0</v>
      </c>
      <c r="DN149" s="133"/>
      <c r="DO149" s="134"/>
      <c r="DP149" s="213">
        <f t="shared" si="802"/>
        <v>0</v>
      </c>
      <c r="DQ149" s="191">
        <f t="shared" si="864"/>
        <v>0</v>
      </c>
      <c r="DR149" s="133"/>
      <c r="DS149" s="134"/>
      <c r="DT149" s="213">
        <f t="shared" si="803"/>
        <v>0</v>
      </c>
      <c r="DU149" s="191">
        <f t="shared" si="865"/>
        <v>0</v>
      </c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</row>
    <row r="150" spans="2:215" s="138" customFormat="1" ht="16.5" thickBot="1" x14ac:dyDescent="0.3">
      <c r="B150" s="132">
        <f t="shared" si="770"/>
        <v>6</v>
      </c>
      <c r="C150" s="132">
        <f t="shared" si="771"/>
        <v>21</v>
      </c>
      <c r="D150" s="132">
        <f t="shared" si="772"/>
        <v>5</v>
      </c>
      <c r="E150" s="212">
        <f t="shared" si="773"/>
        <v>43610</v>
      </c>
      <c r="F150" s="133"/>
      <c r="G150" s="134"/>
      <c r="H150" s="213">
        <f t="shared" si="774"/>
        <v>0</v>
      </c>
      <c r="I150" s="191">
        <f t="shared" si="836"/>
        <v>0</v>
      </c>
      <c r="J150" s="133"/>
      <c r="K150" s="134"/>
      <c r="L150" s="213">
        <f t="shared" si="775"/>
        <v>0</v>
      </c>
      <c r="M150" s="191">
        <f t="shared" si="837"/>
        <v>0</v>
      </c>
      <c r="N150" s="133"/>
      <c r="O150" s="134"/>
      <c r="P150" s="213">
        <f t="shared" si="776"/>
        <v>0</v>
      </c>
      <c r="Q150" s="191">
        <f t="shared" si="838"/>
        <v>0</v>
      </c>
      <c r="R150" s="133"/>
      <c r="S150" s="134"/>
      <c r="T150" s="213">
        <f t="shared" si="777"/>
        <v>0</v>
      </c>
      <c r="U150" s="191">
        <f t="shared" si="839"/>
        <v>0</v>
      </c>
      <c r="V150" s="133"/>
      <c r="W150" s="134"/>
      <c r="X150" s="213">
        <f t="shared" si="778"/>
        <v>0</v>
      </c>
      <c r="Y150" s="191">
        <f t="shared" si="840"/>
        <v>0</v>
      </c>
      <c r="Z150" s="133"/>
      <c r="AA150" s="134"/>
      <c r="AB150" s="213">
        <f t="shared" si="779"/>
        <v>0</v>
      </c>
      <c r="AC150" s="191">
        <f t="shared" si="841"/>
        <v>0</v>
      </c>
      <c r="AD150" s="133"/>
      <c r="AE150" s="134"/>
      <c r="AF150" s="213">
        <f t="shared" si="780"/>
        <v>0</v>
      </c>
      <c r="AG150" s="191">
        <f t="shared" si="842"/>
        <v>0</v>
      </c>
      <c r="AH150" s="133"/>
      <c r="AI150" s="134"/>
      <c r="AJ150" s="213">
        <f t="shared" si="781"/>
        <v>0</v>
      </c>
      <c r="AK150" s="191">
        <f t="shared" si="843"/>
        <v>0</v>
      </c>
      <c r="AL150" s="133"/>
      <c r="AM150" s="134"/>
      <c r="AN150" s="213">
        <f t="shared" si="782"/>
        <v>0</v>
      </c>
      <c r="AO150" s="191">
        <f t="shared" si="844"/>
        <v>0</v>
      </c>
      <c r="AP150" s="133"/>
      <c r="AQ150" s="134"/>
      <c r="AR150" s="213">
        <f t="shared" si="783"/>
        <v>0</v>
      </c>
      <c r="AS150" s="191">
        <f t="shared" si="845"/>
        <v>0</v>
      </c>
      <c r="AT150" s="133"/>
      <c r="AU150" s="134"/>
      <c r="AV150" s="213">
        <f t="shared" si="784"/>
        <v>0</v>
      </c>
      <c r="AW150" s="191">
        <f t="shared" si="846"/>
        <v>0</v>
      </c>
      <c r="AX150" s="133"/>
      <c r="AY150" s="134"/>
      <c r="AZ150" s="213">
        <f t="shared" si="785"/>
        <v>0</v>
      </c>
      <c r="BA150" s="191">
        <f t="shared" si="847"/>
        <v>0</v>
      </c>
      <c r="BB150" s="133"/>
      <c r="BC150" s="134"/>
      <c r="BD150" s="213">
        <f t="shared" si="786"/>
        <v>0</v>
      </c>
      <c r="BE150" s="191">
        <f t="shared" si="848"/>
        <v>0</v>
      </c>
      <c r="BF150" s="133"/>
      <c r="BG150" s="134"/>
      <c r="BH150" s="213">
        <f t="shared" si="787"/>
        <v>0</v>
      </c>
      <c r="BI150" s="191">
        <f t="shared" si="849"/>
        <v>0</v>
      </c>
      <c r="BJ150" s="133"/>
      <c r="BK150" s="134"/>
      <c r="BL150" s="213">
        <f t="shared" si="788"/>
        <v>0</v>
      </c>
      <c r="BM150" s="191">
        <f t="shared" si="850"/>
        <v>0</v>
      </c>
      <c r="BN150" s="133"/>
      <c r="BO150" s="134"/>
      <c r="BP150" s="213">
        <f t="shared" si="789"/>
        <v>0</v>
      </c>
      <c r="BQ150" s="191">
        <f t="shared" si="851"/>
        <v>0</v>
      </c>
      <c r="BR150" s="133"/>
      <c r="BS150" s="134"/>
      <c r="BT150" s="213">
        <f t="shared" si="790"/>
        <v>0</v>
      </c>
      <c r="BU150" s="191">
        <f t="shared" si="852"/>
        <v>0</v>
      </c>
      <c r="BV150" s="133"/>
      <c r="BW150" s="134"/>
      <c r="BX150" s="213">
        <f t="shared" si="791"/>
        <v>0</v>
      </c>
      <c r="BY150" s="191">
        <f t="shared" si="853"/>
        <v>0</v>
      </c>
      <c r="BZ150" s="133"/>
      <c r="CA150" s="134"/>
      <c r="CB150" s="213">
        <f t="shared" si="792"/>
        <v>0</v>
      </c>
      <c r="CC150" s="191">
        <f t="shared" si="854"/>
        <v>0</v>
      </c>
      <c r="CD150" s="133"/>
      <c r="CE150" s="134"/>
      <c r="CF150" s="213">
        <f t="shared" si="793"/>
        <v>0</v>
      </c>
      <c r="CG150" s="191">
        <f t="shared" si="855"/>
        <v>0</v>
      </c>
      <c r="CH150" s="133"/>
      <c r="CI150" s="134"/>
      <c r="CJ150" s="213">
        <f t="shared" si="794"/>
        <v>0</v>
      </c>
      <c r="CK150" s="191">
        <f t="shared" si="856"/>
        <v>0</v>
      </c>
      <c r="CL150" s="133"/>
      <c r="CM150" s="134"/>
      <c r="CN150" s="213">
        <f t="shared" si="795"/>
        <v>0</v>
      </c>
      <c r="CO150" s="191">
        <f t="shared" si="857"/>
        <v>0</v>
      </c>
      <c r="CP150" s="133"/>
      <c r="CQ150" s="134"/>
      <c r="CR150" s="213">
        <f t="shared" si="796"/>
        <v>0</v>
      </c>
      <c r="CS150" s="191">
        <f t="shared" si="858"/>
        <v>0</v>
      </c>
      <c r="CT150" s="133"/>
      <c r="CU150" s="134"/>
      <c r="CV150" s="213">
        <f t="shared" si="797"/>
        <v>0</v>
      </c>
      <c r="CW150" s="191">
        <f t="shared" si="859"/>
        <v>0</v>
      </c>
      <c r="CX150" s="133"/>
      <c r="CY150" s="134"/>
      <c r="CZ150" s="213">
        <f t="shared" si="798"/>
        <v>0</v>
      </c>
      <c r="DA150" s="191">
        <f t="shared" si="860"/>
        <v>0</v>
      </c>
      <c r="DB150" s="133"/>
      <c r="DC150" s="134"/>
      <c r="DD150" s="213">
        <f t="shared" si="799"/>
        <v>0</v>
      </c>
      <c r="DE150" s="191">
        <f t="shared" si="861"/>
        <v>0</v>
      </c>
      <c r="DF150" s="133"/>
      <c r="DG150" s="134"/>
      <c r="DH150" s="213">
        <f t="shared" si="800"/>
        <v>0</v>
      </c>
      <c r="DI150" s="191">
        <f t="shared" si="862"/>
        <v>0</v>
      </c>
      <c r="DJ150" s="133"/>
      <c r="DK150" s="134"/>
      <c r="DL150" s="213">
        <f t="shared" si="801"/>
        <v>0</v>
      </c>
      <c r="DM150" s="191">
        <f t="shared" si="863"/>
        <v>0</v>
      </c>
      <c r="DN150" s="133"/>
      <c r="DO150" s="134"/>
      <c r="DP150" s="213">
        <f t="shared" si="802"/>
        <v>0</v>
      </c>
      <c r="DQ150" s="191">
        <f t="shared" si="864"/>
        <v>0</v>
      </c>
      <c r="DR150" s="133"/>
      <c r="DS150" s="134"/>
      <c r="DT150" s="213">
        <f t="shared" si="803"/>
        <v>0</v>
      </c>
      <c r="DU150" s="191">
        <f t="shared" si="865"/>
        <v>0</v>
      </c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</row>
    <row r="151" spans="2:215" s="138" customFormat="1" ht="16.5" thickBot="1" x14ac:dyDescent="0.3">
      <c r="B151" s="132">
        <f t="shared" si="770"/>
        <v>7</v>
      </c>
      <c r="C151" s="132">
        <f t="shared" si="771"/>
        <v>21</v>
      </c>
      <c r="D151" s="132">
        <f t="shared" si="772"/>
        <v>5</v>
      </c>
      <c r="E151" s="212">
        <f t="shared" si="773"/>
        <v>43611</v>
      </c>
      <c r="F151" s="133"/>
      <c r="G151" s="134"/>
      <c r="H151" s="213">
        <f t="shared" si="774"/>
        <v>0</v>
      </c>
      <c r="I151" s="191">
        <f t="shared" si="836"/>
        <v>0</v>
      </c>
      <c r="J151" s="133"/>
      <c r="K151" s="134"/>
      <c r="L151" s="213">
        <f t="shared" si="775"/>
        <v>0</v>
      </c>
      <c r="M151" s="191">
        <f t="shared" si="837"/>
        <v>0</v>
      </c>
      <c r="N151" s="133"/>
      <c r="O151" s="134"/>
      <c r="P151" s="213">
        <f t="shared" si="776"/>
        <v>0</v>
      </c>
      <c r="Q151" s="191">
        <f t="shared" si="838"/>
        <v>0</v>
      </c>
      <c r="R151" s="133"/>
      <c r="S151" s="134"/>
      <c r="T151" s="213">
        <f t="shared" si="777"/>
        <v>0</v>
      </c>
      <c r="U151" s="191">
        <f t="shared" si="839"/>
        <v>0</v>
      </c>
      <c r="V151" s="133"/>
      <c r="W151" s="134"/>
      <c r="X151" s="213">
        <f t="shared" si="778"/>
        <v>0</v>
      </c>
      <c r="Y151" s="191">
        <f t="shared" si="840"/>
        <v>0</v>
      </c>
      <c r="Z151" s="133"/>
      <c r="AA151" s="134"/>
      <c r="AB151" s="213">
        <f t="shared" si="779"/>
        <v>0</v>
      </c>
      <c r="AC151" s="191">
        <f t="shared" si="841"/>
        <v>0</v>
      </c>
      <c r="AD151" s="133"/>
      <c r="AE151" s="134"/>
      <c r="AF151" s="213">
        <f t="shared" si="780"/>
        <v>0</v>
      </c>
      <c r="AG151" s="191">
        <f t="shared" si="842"/>
        <v>0</v>
      </c>
      <c r="AH151" s="133"/>
      <c r="AI151" s="134"/>
      <c r="AJ151" s="213">
        <f t="shared" si="781"/>
        <v>0</v>
      </c>
      <c r="AK151" s="191">
        <f t="shared" si="843"/>
        <v>0</v>
      </c>
      <c r="AL151" s="133"/>
      <c r="AM151" s="134"/>
      <c r="AN151" s="213">
        <f t="shared" si="782"/>
        <v>0</v>
      </c>
      <c r="AO151" s="191">
        <f t="shared" si="844"/>
        <v>0</v>
      </c>
      <c r="AP151" s="133"/>
      <c r="AQ151" s="134"/>
      <c r="AR151" s="213">
        <f t="shared" si="783"/>
        <v>0</v>
      </c>
      <c r="AS151" s="191">
        <f t="shared" si="845"/>
        <v>0</v>
      </c>
      <c r="AT151" s="133"/>
      <c r="AU151" s="134"/>
      <c r="AV151" s="213">
        <f t="shared" si="784"/>
        <v>0</v>
      </c>
      <c r="AW151" s="191">
        <f t="shared" si="846"/>
        <v>0</v>
      </c>
      <c r="AX151" s="133"/>
      <c r="AY151" s="134"/>
      <c r="AZ151" s="213">
        <f t="shared" si="785"/>
        <v>0</v>
      </c>
      <c r="BA151" s="191">
        <f t="shared" si="847"/>
        <v>0</v>
      </c>
      <c r="BB151" s="133"/>
      <c r="BC151" s="134"/>
      <c r="BD151" s="213">
        <f t="shared" si="786"/>
        <v>0</v>
      </c>
      <c r="BE151" s="191">
        <f t="shared" si="848"/>
        <v>0</v>
      </c>
      <c r="BF151" s="133"/>
      <c r="BG151" s="134"/>
      <c r="BH151" s="213">
        <f t="shared" si="787"/>
        <v>0</v>
      </c>
      <c r="BI151" s="191">
        <f t="shared" si="849"/>
        <v>0</v>
      </c>
      <c r="BJ151" s="133"/>
      <c r="BK151" s="134"/>
      <c r="BL151" s="213">
        <f t="shared" si="788"/>
        <v>0</v>
      </c>
      <c r="BM151" s="191">
        <f t="shared" si="850"/>
        <v>0</v>
      </c>
      <c r="BN151" s="133"/>
      <c r="BO151" s="134"/>
      <c r="BP151" s="213">
        <f t="shared" si="789"/>
        <v>0</v>
      </c>
      <c r="BQ151" s="191">
        <f t="shared" si="851"/>
        <v>0</v>
      </c>
      <c r="BR151" s="133"/>
      <c r="BS151" s="134"/>
      <c r="BT151" s="213">
        <f t="shared" si="790"/>
        <v>0</v>
      </c>
      <c r="BU151" s="191">
        <f t="shared" si="852"/>
        <v>0</v>
      </c>
      <c r="BV151" s="133"/>
      <c r="BW151" s="134"/>
      <c r="BX151" s="213">
        <f t="shared" si="791"/>
        <v>0</v>
      </c>
      <c r="BY151" s="191">
        <f t="shared" si="853"/>
        <v>0</v>
      </c>
      <c r="BZ151" s="133"/>
      <c r="CA151" s="134"/>
      <c r="CB151" s="213">
        <f t="shared" si="792"/>
        <v>0</v>
      </c>
      <c r="CC151" s="191">
        <f t="shared" si="854"/>
        <v>0</v>
      </c>
      <c r="CD151" s="133"/>
      <c r="CE151" s="134"/>
      <c r="CF151" s="213">
        <f t="shared" si="793"/>
        <v>0</v>
      </c>
      <c r="CG151" s="191">
        <f t="shared" si="855"/>
        <v>0</v>
      </c>
      <c r="CH151" s="133"/>
      <c r="CI151" s="134"/>
      <c r="CJ151" s="213">
        <f t="shared" si="794"/>
        <v>0</v>
      </c>
      <c r="CK151" s="191">
        <f t="shared" si="856"/>
        <v>0</v>
      </c>
      <c r="CL151" s="133"/>
      <c r="CM151" s="134"/>
      <c r="CN151" s="213">
        <f t="shared" si="795"/>
        <v>0</v>
      </c>
      <c r="CO151" s="191">
        <f t="shared" si="857"/>
        <v>0</v>
      </c>
      <c r="CP151" s="133"/>
      <c r="CQ151" s="134"/>
      <c r="CR151" s="213">
        <f t="shared" si="796"/>
        <v>0</v>
      </c>
      <c r="CS151" s="191">
        <f t="shared" si="858"/>
        <v>0</v>
      </c>
      <c r="CT151" s="133"/>
      <c r="CU151" s="134"/>
      <c r="CV151" s="213">
        <f t="shared" si="797"/>
        <v>0</v>
      </c>
      <c r="CW151" s="191">
        <f t="shared" si="859"/>
        <v>0</v>
      </c>
      <c r="CX151" s="133"/>
      <c r="CY151" s="134"/>
      <c r="CZ151" s="213">
        <f t="shared" si="798"/>
        <v>0</v>
      </c>
      <c r="DA151" s="191">
        <f t="shared" si="860"/>
        <v>0</v>
      </c>
      <c r="DB151" s="133"/>
      <c r="DC151" s="134"/>
      <c r="DD151" s="213">
        <f t="shared" si="799"/>
        <v>0</v>
      </c>
      <c r="DE151" s="191">
        <f t="shared" si="861"/>
        <v>0</v>
      </c>
      <c r="DF151" s="133"/>
      <c r="DG151" s="134"/>
      <c r="DH151" s="213">
        <f t="shared" si="800"/>
        <v>0</v>
      </c>
      <c r="DI151" s="191">
        <f t="shared" si="862"/>
        <v>0</v>
      </c>
      <c r="DJ151" s="133"/>
      <c r="DK151" s="134"/>
      <c r="DL151" s="213">
        <f t="shared" si="801"/>
        <v>0</v>
      </c>
      <c r="DM151" s="191">
        <f t="shared" si="863"/>
        <v>0</v>
      </c>
      <c r="DN151" s="133"/>
      <c r="DO151" s="134"/>
      <c r="DP151" s="213">
        <f t="shared" si="802"/>
        <v>0</v>
      </c>
      <c r="DQ151" s="191">
        <f t="shared" si="864"/>
        <v>0</v>
      </c>
      <c r="DR151" s="133"/>
      <c r="DS151" s="134"/>
      <c r="DT151" s="213">
        <f t="shared" si="803"/>
        <v>0</v>
      </c>
      <c r="DU151" s="191">
        <f t="shared" si="865"/>
        <v>0</v>
      </c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</row>
    <row r="152" spans="2:215" s="138" customFormat="1" ht="16.5" thickBot="1" x14ac:dyDescent="0.3">
      <c r="B152" s="132">
        <f t="shared" si="770"/>
        <v>1</v>
      </c>
      <c r="C152" s="132">
        <f t="shared" si="771"/>
        <v>22</v>
      </c>
      <c r="D152" s="132">
        <f t="shared" si="772"/>
        <v>5</v>
      </c>
      <c r="E152" s="212">
        <f t="shared" si="773"/>
        <v>43612</v>
      </c>
      <c r="F152" s="133"/>
      <c r="G152" s="134"/>
      <c r="H152" s="213">
        <f t="shared" si="774"/>
        <v>0</v>
      </c>
      <c r="I152" s="191">
        <f t="shared" si="836"/>
        <v>0</v>
      </c>
      <c r="J152" s="133"/>
      <c r="K152" s="134"/>
      <c r="L152" s="213">
        <f t="shared" si="775"/>
        <v>0</v>
      </c>
      <c r="M152" s="191">
        <f t="shared" si="837"/>
        <v>0</v>
      </c>
      <c r="N152" s="133"/>
      <c r="O152" s="134"/>
      <c r="P152" s="213">
        <f t="shared" si="776"/>
        <v>0</v>
      </c>
      <c r="Q152" s="191">
        <f t="shared" si="838"/>
        <v>0</v>
      </c>
      <c r="R152" s="133"/>
      <c r="S152" s="134"/>
      <c r="T152" s="213">
        <f t="shared" si="777"/>
        <v>0</v>
      </c>
      <c r="U152" s="191">
        <f t="shared" si="839"/>
        <v>0</v>
      </c>
      <c r="V152" s="133"/>
      <c r="W152" s="134"/>
      <c r="X152" s="213">
        <f t="shared" si="778"/>
        <v>0</v>
      </c>
      <c r="Y152" s="191">
        <f t="shared" si="840"/>
        <v>0</v>
      </c>
      <c r="Z152" s="133"/>
      <c r="AA152" s="134"/>
      <c r="AB152" s="213">
        <f t="shared" si="779"/>
        <v>0</v>
      </c>
      <c r="AC152" s="191">
        <f t="shared" si="841"/>
        <v>0</v>
      </c>
      <c r="AD152" s="133"/>
      <c r="AE152" s="134"/>
      <c r="AF152" s="213">
        <f t="shared" si="780"/>
        <v>0</v>
      </c>
      <c r="AG152" s="191">
        <f t="shared" si="842"/>
        <v>0</v>
      </c>
      <c r="AH152" s="133"/>
      <c r="AI152" s="134"/>
      <c r="AJ152" s="213">
        <f t="shared" si="781"/>
        <v>0</v>
      </c>
      <c r="AK152" s="191">
        <f t="shared" si="843"/>
        <v>0</v>
      </c>
      <c r="AL152" s="133"/>
      <c r="AM152" s="134"/>
      <c r="AN152" s="213">
        <f t="shared" si="782"/>
        <v>0</v>
      </c>
      <c r="AO152" s="191">
        <f t="shared" si="844"/>
        <v>0</v>
      </c>
      <c r="AP152" s="133"/>
      <c r="AQ152" s="134"/>
      <c r="AR152" s="213">
        <f t="shared" si="783"/>
        <v>0</v>
      </c>
      <c r="AS152" s="191">
        <f t="shared" si="845"/>
        <v>0</v>
      </c>
      <c r="AT152" s="133"/>
      <c r="AU152" s="134"/>
      <c r="AV152" s="213">
        <f t="shared" si="784"/>
        <v>0</v>
      </c>
      <c r="AW152" s="191">
        <f t="shared" si="846"/>
        <v>0</v>
      </c>
      <c r="AX152" s="133"/>
      <c r="AY152" s="134"/>
      <c r="AZ152" s="213">
        <f t="shared" si="785"/>
        <v>0</v>
      </c>
      <c r="BA152" s="191">
        <f t="shared" si="847"/>
        <v>0</v>
      </c>
      <c r="BB152" s="133"/>
      <c r="BC152" s="134"/>
      <c r="BD152" s="213">
        <f t="shared" si="786"/>
        <v>0</v>
      </c>
      <c r="BE152" s="191">
        <f t="shared" si="848"/>
        <v>0</v>
      </c>
      <c r="BF152" s="133"/>
      <c r="BG152" s="134"/>
      <c r="BH152" s="213">
        <f t="shared" si="787"/>
        <v>0</v>
      </c>
      <c r="BI152" s="191">
        <f t="shared" si="849"/>
        <v>0</v>
      </c>
      <c r="BJ152" s="133"/>
      <c r="BK152" s="134"/>
      <c r="BL152" s="213">
        <f t="shared" si="788"/>
        <v>0</v>
      </c>
      <c r="BM152" s="191">
        <f t="shared" si="850"/>
        <v>0</v>
      </c>
      <c r="BN152" s="133"/>
      <c r="BO152" s="134"/>
      <c r="BP152" s="213">
        <f t="shared" si="789"/>
        <v>0</v>
      </c>
      <c r="BQ152" s="191">
        <f t="shared" si="851"/>
        <v>0</v>
      </c>
      <c r="BR152" s="133"/>
      <c r="BS152" s="134"/>
      <c r="BT152" s="213">
        <f t="shared" si="790"/>
        <v>0</v>
      </c>
      <c r="BU152" s="191">
        <f t="shared" si="852"/>
        <v>0</v>
      </c>
      <c r="BV152" s="133"/>
      <c r="BW152" s="134"/>
      <c r="BX152" s="213">
        <f t="shared" si="791"/>
        <v>0</v>
      </c>
      <c r="BY152" s="191">
        <f t="shared" si="853"/>
        <v>0</v>
      </c>
      <c r="BZ152" s="133"/>
      <c r="CA152" s="134"/>
      <c r="CB152" s="213">
        <f t="shared" si="792"/>
        <v>0</v>
      </c>
      <c r="CC152" s="191">
        <f t="shared" si="854"/>
        <v>0</v>
      </c>
      <c r="CD152" s="133"/>
      <c r="CE152" s="134"/>
      <c r="CF152" s="213">
        <f t="shared" si="793"/>
        <v>0</v>
      </c>
      <c r="CG152" s="191">
        <f t="shared" si="855"/>
        <v>0</v>
      </c>
      <c r="CH152" s="133"/>
      <c r="CI152" s="134"/>
      <c r="CJ152" s="213">
        <f t="shared" si="794"/>
        <v>0</v>
      </c>
      <c r="CK152" s="191">
        <f t="shared" si="856"/>
        <v>0</v>
      </c>
      <c r="CL152" s="133"/>
      <c r="CM152" s="134"/>
      <c r="CN152" s="213">
        <f t="shared" si="795"/>
        <v>0</v>
      </c>
      <c r="CO152" s="191">
        <f t="shared" si="857"/>
        <v>0</v>
      </c>
      <c r="CP152" s="133"/>
      <c r="CQ152" s="134"/>
      <c r="CR152" s="213">
        <f t="shared" si="796"/>
        <v>0</v>
      </c>
      <c r="CS152" s="191">
        <f t="shared" si="858"/>
        <v>0</v>
      </c>
      <c r="CT152" s="133"/>
      <c r="CU152" s="134"/>
      <c r="CV152" s="213">
        <f t="shared" si="797"/>
        <v>0</v>
      </c>
      <c r="CW152" s="191">
        <f t="shared" si="859"/>
        <v>0</v>
      </c>
      <c r="CX152" s="133"/>
      <c r="CY152" s="134"/>
      <c r="CZ152" s="213">
        <f t="shared" si="798"/>
        <v>0</v>
      </c>
      <c r="DA152" s="191">
        <f t="shared" si="860"/>
        <v>0</v>
      </c>
      <c r="DB152" s="133"/>
      <c r="DC152" s="134"/>
      <c r="DD152" s="213">
        <f t="shared" si="799"/>
        <v>0</v>
      </c>
      <c r="DE152" s="191">
        <f t="shared" si="861"/>
        <v>0</v>
      </c>
      <c r="DF152" s="133"/>
      <c r="DG152" s="134"/>
      <c r="DH152" s="213">
        <f t="shared" si="800"/>
        <v>0</v>
      </c>
      <c r="DI152" s="191">
        <f t="shared" si="862"/>
        <v>0</v>
      </c>
      <c r="DJ152" s="133"/>
      <c r="DK152" s="134"/>
      <c r="DL152" s="213">
        <f t="shared" si="801"/>
        <v>0</v>
      </c>
      <c r="DM152" s="191">
        <f t="shared" si="863"/>
        <v>0</v>
      </c>
      <c r="DN152" s="133"/>
      <c r="DO152" s="134"/>
      <c r="DP152" s="213">
        <f t="shared" si="802"/>
        <v>0</v>
      </c>
      <c r="DQ152" s="191">
        <f t="shared" si="864"/>
        <v>0</v>
      </c>
      <c r="DR152" s="133"/>
      <c r="DS152" s="134"/>
      <c r="DT152" s="213">
        <f t="shared" si="803"/>
        <v>0</v>
      </c>
      <c r="DU152" s="191">
        <f t="shared" si="865"/>
        <v>0</v>
      </c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</row>
    <row r="153" spans="2:215" s="138" customFormat="1" ht="16.5" thickBot="1" x14ac:dyDescent="0.3">
      <c r="B153" s="132">
        <f t="shared" si="770"/>
        <v>2</v>
      </c>
      <c r="C153" s="132">
        <f t="shared" si="771"/>
        <v>22</v>
      </c>
      <c r="D153" s="132">
        <f t="shared" si="772"/>
        <v>5</v>
      </c>
      <c r="E153" s="212">
        <f t="shared" si="773"/>
        <v>43613</v>
      </c>
      <c r="F153" s="133"/>
      <c r="G153" s="134"/>
      <c r="H153" s="213">
        <f t="shared" si="774"/>
        <v>0</v>
      </c>
      <c r="I153" s="191">
        <f t="shared" si="617"/>
        <v>0</v>
      </c>
      <c r="J153" s="133"/>
      <c r="K153" s="134"/>
      <c r="L153" s="213">
        <f t="shared" si="775"/>
        <v>0</v>
      </c>
      <c r="M153" s="191">
        <f t="shared" si="618"/>
        <v>0</v>
      </c>
      <c r="N153" s="133"/>
      <c r="O153" s="134"/>
      <c r="P153" s="213">
        <f t="shared" si="776"/>
        <v>0</v>
      </c>
      <c r="Q153" s="191">
        <f t="shared" si="619"/>
        <v>0</v>
      </c>
      <c r="R153" s="133"/>
      <c r="S153" s="134"/>
      <c r="T153" s="213">
        <f t="shared" si="777"/>
        <v>0</v>
      </c>
      <c r="U153" s="191">
        <f t="shared" si="620"/>
        <v>0</v>
      </c>
      <c r="V153" s="133"/>
      <c r="W153" s="134"/>
      <c r="X153" s="213">
        <f t="shared" si="778"/>
        <v>0</v>
      </c>
      <c r="Y153" s="191">
        <f t="shared" si="621"/>
        <v>0</v>
      </c>
      <c r="Z153" s="133"/>
      <c r="AA153" s="134"/>
      <c r="AB153" s="213">
        <f t="shared" si="779"/>
        <v>0</v>
      </c>
      <c r="AC153" s="191">
        <f t="shared" si="622"/>
        <v>0</v>
      </c>
      <c r="AD153" s="133"/>
      <c r="AE153" s="134"/>
      <c r="AF153" s="213">
        <f t="shared" si="780"/>
        <v>0</v>
      </c>
      <c r="AG153" s="191">
        <f t="shared" ref="AG153" si="866">AF153</f>
        <v>0</v>
      </c>
      <c r="AH153" s="133"/>
      <c r="AI153" s="134"/>
      <c r="AJ153" s="213">
        <f t="shared" si="781"/>
        <v>0</v>
      </c>
      <c r="AK153" s="191">
        <f t="shared" si="624"/>
        <v>0</v>
      </c>
      <c r="AL153" s="133"/>
      <c r="AM153" s="134"/>
      <c r="AN153" s="213">
        <f t="shared" si="782"/>
        <v>0</v>
      </c>
      <c r="AO153" s="191">
        <f t="shared" si="625"/>
        <v>0</v>
      </c>
      <c r="AP153" s="133"/>
      <c r="AQ153" s="134"/>
      <c r="AR153" s="213">
        <f t="shared" si="783"/>
        <v>0</v>
      </c>
      <c r="AS153" s="191">
        <f t="shared" si="626"/>
        <v>0</v>
      </c>
      <c r="AT153" s="133"/>
      <c r="AU153" s="134"/>
      <c r="AV153" s="213">
        <f t="shared" si="784"/>
        <v>0</v>
      </c>
      <c r="AW153" s="191">
        <f t="shared" si="627"/>
        <v>0</v>
      </c>
      <c r="AX153" s="133"/>
      <c r="AY153" s="134"/>
      <c r="AZ153" s="213">
        <f t="shared" si="785"/>
        <v>0</v>
      </c>
      <c r="BA153" s="191">
        <f t="shared" si="628"/>
        <v>0</v>
      </c>
      <c r="BB153" s="133"/>
      <c r="BC153" s="134"/>
      <c r="BD153" s="213">
        <f t="shared" si="786"/>
        <v>0</v>
      </c>
      <c r="BE153" s="191">
        <f t="shared" si="629"/>
        <v>0</v>
      </c>
      <c r="BF153" s="133"/>
      <c r="BG153" s="134"/>
      <c r="BH153" s="213">
        <f t="shared" si="787"/>
        <v>0</v>
      </c>
      <c r="BI153" s="191">
        <f t="shared" si="630"/>
        <v>0</v>
      </c>
      <c r="BJ153" s="133"/>
      <c r="BK153" s="134"/>
      <c r="BL153" s="213">
        <f t="shared" si="788"/>
        <v>0</v>
      </c>
      <c r="BM153" s="191">
        <f t="shared" si="631"/>
        <v>0</v>
      </c>
      <c r="BN153" s="133"/>
      <c r="BO153" s="134"/>
      <c r="BP153" s="213">
        <f t="shared" si="789"/>
        <v>0</v>
      </c>
      <c r="BQ153" s="191">
        <f t="shared" si="632"/>
        <v>0</v>
      </c>
      <c r="BR153" s="133"/>
      <c r="BS153" s="134"/>
      <c r="BT153" s="213">
        <f t="shared" si="790"/>
        <v>0</v>
      </c>
      <c r="BU153" s="191">
        <f t="shared" si="633"/>
        <v>0</v>
      </c>
      <c r="BV153" s="133"/>
      <c r="BW153" s="134"/>
      <c r="BX153" s="213">
        <f t="shared" si="791"/>
        <v>0</v>
      </c>
      <c r="BY153" s="191">
        <f t="shared" si="634"/>
        <v>0</v>
      </c>
      <c r="BZ153" s="133"/>
      <c r="CA153" s="134"/>
      <c r="CB153" s="213">
        <f t="shared" si="792"/>
        <v>0</v>
      </c>
      <c r="CC153" s="191">
        <f t="shared" si="635"/>
        <v>0</v>
      </c>
      <c r="CD153" s="133"/>
      <c r="CE153" s="134"/>
      <c r="CF153" s="213">
        <f t="shared" si="793"/>
        <v>0</v>
      </c>
      <c r="CG153" s="191">
        <f t="shared" si="636"/>
        <v>0</v>
      </c>
      <c r="CH153" s="133"/>
      <c r="CI153" s="134"/>
      <c r="CJ153" s="213">
        <f t="shared" si="794"/>
        <v>0</v>
      </c>
      <c r="CK153" s="191">
        <f t="shared" si="637"/>
        <v>0</v>
      </c>
      <c r="CL153" s="133"/>
      <c r="CM153" s="134"/>
      <c r="CN153" s="213">
        <f t="shared" si="795"/>
        <v>0</v>
      </c>
      <c r="CO153" s="191">
        <f t="shared" si="638"/>
        <v>0</v>
      </c>
      <c r="CP153" s="133"/>
      <c r="CQ153" s="134"/>
      <c r="CR153" s="213">
        <f t="shared" si="796"/>
        <v>0</v>
      </c>
      <c r="CS153" s="191">
        <f t="shared" si="639"/>
        <v>0</v>
      </c>
      <c r="CT153" s="133"/>
      <c r="CU153" s="134"/>
      <c r="CV153" s="213">
        <f t="shared" si="797"/>
        <v>0</v>
      </c>
      <c r="CW153" s="191">
        <f t="shared" si="640"/>
        <v>0</v>
      </c>
      <c r="CX153" s="133"/>
      <c r="CY153" s="134"/>
      <c r="CZ153" s="213">
        <f t="shared" si="798"/>
        <v>0</v>
      </c>
      <c r="DA153" s="191">
        <f t="shared" si="641"/>
        <v>0</v>
      </c>
      <c r="DB153" s="133"/>
      <c r="DC153" s="134"/>
      <c r="DD153" s="213">
        <f t="shared" si="799"/>
        <v>0</v>
      </c>
      <c r="DE153" s="191">
        <f t="shared" si="642"/>
        <v>0</v>
      </c>
      <c r="DF153" s="133"/>
      <c r="DG153" s="134"/>
      <c r="DH153" s="213">
        <f t="shared" si="800"/>
        <v>0</v>
      </c>
      <c r="DI153" s="191">
        <f t="shared" si="643"/>
        <v>0</v>
      </c>
      <c r="DJ153" s="133"/>
      <c r="DK153" s="134"/>
      <c r="DL153" s="213">
        <f t="shared" si="801"/>
        <v>0</v>
      </c>
      <c r="DM153" s="191">
        <f t="shared" si="644"/>
        <v>0</v>
      </c>
      <c r="DN153" s="133"/>
      <c r="DO153" s="134"/>
      <c r="DP153" s="213">
        <f t="shared" si="802"/>
        <v>0</v>
      </c>
      <c r="DQ153" s="191">
        <f t="shared" si="645"/>
        <v>0</v>
      </c>
      <c r="DR153" s="133"/>
      <c r="DS153" s="134"/>
      <c r="DT153" s="213">
        <f t="shared" si="803"/>
        <v>0</v>
      </c>
      <c r="DU153" s="191">
        <f t="shared" si="646"/>
        <v>0</v>
      </c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</row>
    <row r="154" spans="2:215" s="138" customFormat="1" ht="16.5" thickBot="1" x14ac:dyDescent="0.3">
      <c r="B154" s="132">
        <f t="shared" si="770"/>
        <v>3</v>
      </c>
      <c r="C154" s="132">
        <f t="shared" si="771"/>
        <v>22</v>
      </c>
      <c r="D154" s="132">
        <f t="shared" si="772"/>
        <v>5</v>
      </c>
      <c r="E154" s="212">
        <f t="shared" si="773"/>
        <v>43614</v>
      </c>
      <c r="F154" s="133"/>
      <c r="G154" s="134"/>
      <c r="H154" s="213">
        <f t="shared" si="774"/>
        <v>0</v>
      </c>
      <c r="I154" s="191">
        <f t="shared" ref="I154:I159" si="867">I153+H154</f>
        <v>0</v>
      </c>
      <c r="J154" s="133"/>
      <c r="K154" s="134"/>
      <c r="L154" s="213">
        <f t="shared" si="775"/>
        <v>0</v>
      </c>
      <c r="M154" s="191">
        <f t="shared" ref="M154:M159" si="868">M153+L154</f>
        <v>0</v>
      </c>
      <c r="N154" s="133"/>
      <c r="O154" s="134"/>
      <c r="P154" s="213">
        <f t="shared" si="776"/>
        <v>0</v>
      </c>
      <c r="Q154" s="191">
        <f t="shared" ref="Q154:Q159" si="869">Q153+P154</f>
        <v>0</v>
      </c>
      <c r="R154" s="133"/>
      <c r="S154" s="134"/>
      <c r="T154" s="213">
        <f t="shared" si="777"/>
        <v>0</v>
      </c>
      <c r="U154" s="191">
        <f t="shared" ref="U154:U159" si="870">U153+T154</f>
        <v>0</v>
      </c>
      <c r="V154" s="133"/>
      <c r="W154" s="134"/>
      <c r="X154" s="213">
        <f t="shared" si="778"/>
        <v>0</v>
      </c>
      <c r="Y154" s="191">
        <f t="shared" ref="Y154:Y159" si="871">Y153+X154</f>
        <v>0</v>
      </c>
      <c r="Z154" s="133"/>
      <c r="AA154" s="134"/>
      <c r="AB154" s="213">
        <f t="shared" si="779"/>
        <v>0</v>
      </c>
      <c r="AC154" s="191">
        <f t="shared" ref="AC154:AC159" si="872">AC153+AB154</f>
        <v>0</v>
      </c>
      <c r="AD154" s="133"/>
      <c r="AE154" s="134"/>
      <c r="AF154" s="213">
        <f t="shared" si="780"/>
        <v>0</v>
      </c>
      <c r="AG154" s="191">
        <f t="shared" ref="AG154:AG159" si="873">AG153+AF154</f>
        <v>0</v>
      </c>
      <c r="AH154" s="133"/>
      <c r="AI154" s="134"/>
      <c r="AJ154" s="213">
        <f t="shared" si="781"/>
        <v>0</v>
      </c>
      <c r="AK154" s="191">
        <f t="shared" ref="AK154:AK159" si="874">AK153+AJ154</f>
        <v>0</v>
      </c>
      <c r="AL154" s="133"/>
      <c r="AM154" s="134"/>
      <c r="AN154" s="213">
        <f t="shared" si="782"/>
        <v>0</v>
      </c>
      <c r="AO154" s="191">
        <f t="shared" ref="AO154:AO159" si="875">AO153+AN154</f>
        <v>0</v>
      </c>
      <c r="AP154" s="133"/>
      <c r="AQ154" s="134"/>
      <c r="AR154" s="213">
        <f t="shared" si="783"/>
        <v>0</v>
      </c>
      <c r="AS154" s="191">
        <f t="shared" ref="AS154:AS159" si="876">AS153+AR154</f>
        <v>0</v>
      </c>
      <c r="AT154" s="133"/>
      <c r="AU154" s="134"/>
      <c r="AV154" s="213">
        <f t="shared" si="784"/>
        <v>0</v>
      </c>
      <c r="AW154" s="191">
        <f t="shared" ref="AW154:AW159" si="877">AW153+AV154</f>
        <v>0</v>
      </c>
      <c r="AX154" s="133"/>
      <c r="AY154" s="134"/>
      <c r="AZ154" s="213">
        <f t="shared" si="785"/>
        <v>0</v>
      </c>
      <c r="BA154" s="191">
        <f t="shared" ref="BA154:BA159" si="878">BA153+AZ154</f>
        <v>0</v>
      </c>
      <c r="BB154" s="133"/>
      <c r="BC154" s="134"/>
      <c r="BD154" s="213">
        <f t="shared" si="786"/>
        <v>0</v>
      </c>
      <c r="BE154" s="191">
        <f t="shared" ref="BE154:BE159" si="879">BE153+BD154</f>
        <v>0</v>
      </c>
      <c r="BF154" s="133"/>
      <c r="BG154" s="134"/>
      <c r="BH154" s="213">
        <f t="shared" si="787"/>
        <v>0</v>
      </c>
      <c r="BI154" s="191">
        <f t="shared" ref="BI154:BI159" si="880">BI153+BH154</f>
        <v>0</v>
      </c>
      <c r="BJ154" s="133"/>
      <c r="BK154" s="134"/>
      <c r="BL154" s="213">
        <f t="shared" si="788"/>
        <v>0</v>
      </c>
      <c r="BM154" s="191">
        <f t="shared" ref="BM154:BM159" si="881">BM153+BL154</f>
        <v>0</v>
      </c>
      <c r="BN154" s="133"/>
      <c r="BO154" s="134"/>
      <c r="BP154" s="213">
        <f t="shared" si="789"/>
        <v>0</v>
      </c>
      <c r="BQ154" s="191">
        <f t="shared" ref="BQ154:BQ159" si="882">BQ153+BP154</f>
        <v>0</v>
      </c>
      <c r="BR154" s="133"/>
      <c r="BS154" s="134"/>
      <c r="BT154" s="213">
        <f t="shared" si="790"/>
        <v>0</v>
      </c>
      <c r="BU154" s="191">
        <f t="shared" ref="BU154:BU159" si="883">BU153+BT154</f>
        <v>0</v>
      </c>
      <c r="BV154" s="133"/>
      <c r="BW154" s="134"/>
      <c r="BX154" s="213">
        <f t="shared" si="791"/>
        <v>0</v>
      </c>
      <c r="BY154" s="191">
        <f t="shared" ref="BY154:BY159" si="884">BY153+BX154</f>
        <v>0</v>
      </c>
      <c r="BZ154" s="133"/>
      <c r="CA154" s="134"/>
      <c r="CB154" s="213">
        <f t="shared" si="792"/>
        <v>0</v>
      </c>
      <c r="CC154" s="191">
        <f t="shared" ref="CC154:CC159" si="885">CC153+CB154</f>
        <v>0</v>
      </c>
      <c r="CD154" s="133"/>
      <c r="CE154" s="134"/>
      <c r="CF154" s="213">
        <f t="shared" si="793"/>
        <v>0</v>
      </c>
      <c r="CG154" s="191">
        <f t="shared" ref="CG154:CG159" si="886">CG153+CF154</f>
        <v>0</v>
      </c>
      <c r="CH154" s="133"/>
      <c r="CI154" s="134"/>
      <c r="CJ154" s="213">
        <f t="shared" si="794"/>
        <v>0</v>
      </c>
      <c r="CK154" s="191">
        <f t="shared" ref="CK154:CK159" si="887">CK153+CJ154</f>
        <v>0</v>
      </c>
      <c r="CL154" s="133"/>
      <c r="CM154" s="134"/>
      <c r="CN154" s="213">
        <f t="shared" si="795"/>
        <v>0</v>
      </c>
      <c r="CO154" s="191">
        <f t="shared" ref="CO154:CO159" si="888">CO153+CN154</f>
        <v>0</v>
      </c>
      <c r="CP154" s="133"/>
      <c r="CQ154" s="134"/>
      <c r="CR154" s="213">
        <f t="shared" si="796"/>
        <v>0</v>
      </c>
      <c r="CS154" s="191">
        <f t="shared" ref="CS154:CS159" si="889">CS153+CR154</f>
        <v>0</v>
      </c>
      <c r="CT154" s="133"/>
      <c r="CU154" s="134"/>
      <c r="CV154" s="213">
        <f t="shared" si="797"/>
        <v>0</v>
      </c>
      <c r="CW154" s="191">
        <f t="shared" ref="CW154:CW159" si="890">CW153+CV154</f>
        <v>0</v>
      </c>
      <c r="CX154" s="133"/>
      <c r="CY154" s="134"/>
      <c r="CZ154" s="213">
        <f t="shared" si="798"/>
        <v>0</v>
      </c>
      <c r="DA154" s="191">
        <f t="shared" ref="DA154:DA159" si="891">DA153+CZ154</f>
        <v>0</v>
      </c>
      <c r="DB154" s="133"/>
      <c r="DC154" s="134"/>
      <c r="DD154" s="213">
        <f t="shared" si="799"/>
        <v>0</v>
      </c>
      <c r="DE154" s="191">
        <f t="shared" ref="DE154:DE159" si="892">DE153+DD154</f>
        <v>0</v>
      </c>
      <c r="DF154" s="133"/>
      <c r="DG154" s="134"/>
      <c r="DH154" s="213">
        <f t="shared" si="800"/>
        <v>0</v>
      </c>
      <c r="DI154" s="191">
        <f t="shared" ref="DI154:DI159" si="893">DI153+DH154</f>
        <v>0</v>
      </c>
      <c r="DJ154" s="133"/>
      <c r="DK154" s="134"/>
      <c r="DL154" s="213">
        <f t="shared" si="801"/>
        <v>0</v>
      </c>
      <c r="DM154" s="191">
        <f t="shared" ref="DM154:DM159" si="894">DM153+DL154</f>
        <v>0</v>
      </c>
      <c r="DN154" s="133"/>
      <c r="DO154" s="134"/>
      <c r="DP154" s="213">
        <f t="shared" si="802"/>
        <v>0</v>
      </c>
      <c r="DQ154" s="191">
        <f t="shared" ref="DQ154:DQ159" si="895">DQ153+DP154</f>
        <v>0</v>
      </c>
      <c r="DR154" s="133"/>
      <c r="DS154" s="134"/>
      <c r="DT154" s="213">
        <f t="shared" si="803"/>
        <v>0</v>
      </c>
      <c r="DU154" s="191">
        <f t="shared" ref="DU154:DU159" si="896">DU153+DT154</f>
        <v>0</v>
      </c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</row>
    <row r="155" spans="2:215" s="138" customFormat="1" ht="16.5" thickBot="1" x14ac:dyDescent="0.3">
      <c r="B155" s="132">
        <f t="shared" si="770"/>
        <v>4</v>
      </c>
      <c r="C155" s="132">
        <f t="shared" si="771"/>
        <v>22</v>
      </c>
      <c r="D155" s="132">
        <f t="shared" si="772"/>
        <v>5</v>
      </c>
      <c r="E155" s="212">
        <f t="shared" si="773"/>
        <v>43615</v>
      </c>
      <c r="F155" s="133"/>
      <c r="G155" s="134"/>
      <c r="H155" s="213">
        <f t="shared" si="774"/>
        <v>0</v>
      </c>
      <c r="I155" s="191">
        <f t="shared" si="867"/>
        <v>0</v>
      </c>
      <c r="J155" s="133"/>
      <c r="K155" s="134"/>
      <c r="L155" s="213">
        <f t="shared" si="775"/>
        <v>0</v>
      </c>
      <c r="M155" s="191">
        <f t="shared" si="868"/>
        <v>0</v>
      </c>
      <c r="N155" s="133"/>
      <c r="O155" s="134"/>
      <c r="P155" s="213">
        <f t="shared" si="776"/>
        <v>0</v>
      </c>
      <c r="Q155" s="191">
        <f t="shared" si="869"/>
        <v>0</v>
      </c>
      <c r="R155" s="133"/>
      <c r="S155" s="134"/>
      <c r="T155" s="213">
        <f t="shared" si="777"/>
        <v>0</v>
      </c>
      <c r="U155" s="191">
        <f t="shared" si="870"/>
        <v>0</v>
      </c>
      <c r="V155" s="133"/>
      <c r="W155" s="134"/>
      <c r="X155" s="213">
        <f t="shared" si="778"/>
        <v>0</v>
      </c>
      <c r="Y155" s="191">
        <f t="shared" si="871"/>
        <v>0</v>
      </c>
      <c r="Z155" s="133"/>
      <c r="AA155" s="134"/>
      <c r="AB155" s="213">
        <f t="shared" si="779"/>
        <v>0</v>
      </c>
      <c r="AC155" s="191">
        <f t="shared" si="872"/>
        <v>0</v>
      </c>
      <c r="AD155" s="133"/>
      <c r="AE155" s="134"/>
      <c r="AF155" s="213">
        <f t="shared" si="780"/>
        <v>0</v>
      </c>
      <c r="AG155" s="191">
        <f t="shared" si="873"/>
        <v>0</v>
      </c>
      <c r="AH155" s="133"/>
      <c r="AI155" s="134"/>
      <c r="AJ155" s="213">
        <f t="shared" si="781"/>
        <v>0</v>
      </c>
      <c r="AK155" s="191">
        <f t="shared" si="874"/>
        <v>0</v>
      </c>
      <c r="AL155" s="133"/>
      <c r="AM155" s="134"/>
      <c r="AN155" s="213">
        <f t="shared" si="782"/>
        <v>0</v>
      </c>
      <c r="AO155" s="191">
        <f t="shared" si="875"/>
        <v>0</v>
      </c>
      <c r="AP155" s="133"/>
      <c r="AQ155" s="134"/>
      <c r="AR155" s="213">
        <f t="shared" si="783"/>
        <v>0</v>
      </c>
      <c r="AS155" s="191">
        <f t="shared" si="876"/>
        <v>0</v>
      </c>
      <c r="AT155" s="133"/>
      <c r="AU155" s="134"/>
      <c r="AV155" s="213">
        <f t="shared" si="784"/>
        <v>0</v>
      </c>
      <c r="AW155" s="191">
        <f t="shared" si="877"/>
        <v>0</v>
      </c>
      <c r="AX155" s="133"/>
      <c r="AY155" s="134"/>
      <c r="AZ155" s="213">
        <f t="shared" si="785"/>
        <v>0</v>
      </c>
      <c r="BA155" s="191">
        <f t="shared" si="878"/>
        <v>0</v>
      </c>
      <c r="BB155" s="133"/>
      <c r="BC155" s="134"/>
      <c r="BD155" s="213">
        <f t="shared" si="786"/>
        <v>0</v>
      </c>
      <c r="BE155" s="191">
        <f t="shared" si="879"/>
        <v>0</v>
      </c>
      <c r="BF155" s="133"/>
      <c r="BG155" s="134"/>
      <c r="BH155" s="213">
        <f t="shared" si="787"/>
        <v>0</v>
      </c>
      <c r="BI155" s="191">
        <f t="shared" si="880"/>
        <v>0</v>
      </c>
      <c r="BJ155" s="133"/>
      <c r="BK155" s="134"/>
      <c r="BL155" s="213">
        <f t="shared" si="788"/>
        <v>0</v>
      </c>
      <c r="BM155" s="191">
        <f t="shared" si="881"/>
        <v>0</v>
      </c>
      <c r="BN155" s="133"/>
      <c r="BO155" s="134"/>
      <c r="BP155" s="213">
        <f t="shared" si="789"/>
        <v>0</v>
      </c>
      <c r="BQ155" s="191">
        <f t="shared" si="882"/>
        <v>0</v>
      </c>
      <c r="BR155" s="133"/>
      <c r="BS155" s="134"/>
      <c r="BT155" s="213">
        <f t="shared" si="790"/>
        <v>0</v>
      </c>
      <c r="BU155" s="191">
        <f t="shared" si="883"/>
        <v>0</v>
      </c>
      <c r="BV155" s="133"/>
      <c r="BW155" s="134"/>
      <c r="BX155" s="213">
        <f t="shared" si="791"/>
        <v>0</v>
      </c>
      <c r="BY155" s="191">
        <f t="shared" si="884"/>
        <v>0</v>
      </c>
      <c r="BZ155" s="133"/>
      <c r="CA155" s="134"/>
      <c r="CB155" s="213">
        <f t="shared" si="792"/>
        <v>0</v>
      </c>
      <c r="CC155" s="191">
        <f t="shared" si="885"/>
        <v>0</v>
      </c>
      <c r="CD155" s="133"/>
      <c r="CE155" s="134"/>
      <c r="CF155" s="213">
        <f t="shared" si="793"/>
        <v>0</v>
      </c>
      <c r="CG155" s="191">
        <f t="shared" si="886"/>
        <v>0</v>
      </c>
      <c r="CH155" s="133"/>
      <c r="CI155" s="134"/>
      <c r="CJ155" s="213">
        <f t="shared" si="794"/>
        <v>0</v>
      </c>
      <c r="CK155" s="191">
        <f t="shared" si="887"/>
        <v>0</v>
      </c>
      <c r="CL155" s="133"/>
      <c r="CM155" s="134"/>
      <c r="CN155" s="213">
        <f t="shared" si="795"/>
        <v>0</v>
      </c>
      <c r="CO155" s="191">
        <f t="shared" si="888"/>
        <v>0</v>
      </c>
      <c r="CP155" s="133"/>
      <c r="CQ155" s="134"/>
      <c r="CR155" s="213">
        <f t="shared" si="796"/>
        <v>0</v>
      </c>
      <c r="CS155" s="191">
        <f t="shared" si="889"/>
        <v>0</v>
      </c>
      <c r="CT155" s="133"/>
      <c r="CU155" s="134"/>
      <c r="CV155" s="213">
        <f t="shared" si="797"/>
        <v>0</v>
      </c>
      <c r="CW155" s="191">
        <f t="shared" si="890"/>
        <v>0</v>
      </c>
      <c r="CX155" s="133"/>
      <c r="CY155" s="134"/>
      <c r="CZ155" s="213">
        <f t="shared" si="798"/>
        <v>0</v>
      </c>
      <c r="DA155" s="191">
        <f t="shared" si="891"/>
        <v>0</v>
      </c>
      <c r="DB155" s="133"/>
      <c r="DC155" s="134"/>
      <c r="DD155" s="213">
        <f t="shared" si="799"/>
        <v>0</v>
      </c>
      <c r="DE155" s="191">
        <f t="shared" si="892"/>
        <v>0</v>
      </c>
      <c r="DF155" s="133"/>
      <c r="DG155" s="134"/>
      <c r="DH155" s="213">
        <f t="shared" si="800"/>
        <v>0</v>
      </c>
      <c r="DI155" s="191">
        <f t="shared" si="893"/>
        <v>0</v>
      </c>
      <c r="DJ155" s="133"/>
      <c r="DK155" s="134"/>
      <c r="DL155" s="213">
        <f t="shared" si="801"/>
        <v>0</v>
      </c>
      <c r="DM155" s="191">
        <f t="shared" si="894"/>
        <v>0</v>
      </c>
      <c r="DN155" s="133"/>
      <c r="DO155" s="134"/>
      <c r="DP155" s="213">
        <f t="shared" si="802"/>
        <v>0</v>
      </c>
      <c r="DQ155" s="191">
        <f t="shared" si="895"/>
        <v>0</v>
      </c>
      <c r="DR155" s="133"/>
      <c r="DS155" s="134"/>
      <c r="DT155" s="213">
        <f t="shared" si="803"/>
        <v>0</v>
      </c>
      <c r="DU155" s="191">
        <f t="shared" si="896"/>
        <v>0</v>
      </c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</row>
    <row r="156" spans="2:215" s="138" customFormat="1" ht="16.5" thickBot="1" x14ac:dyDescent="0.3">
      <c r="B156" s="132">
        <f t="shared" si="770"/>
        <v>5</v>
      </c>
      <c r="C156" s="132">
        <f t="shared" si="771"/>
        <v>22</v>
      </c>
      <c r="D156" s="132">
        <f t="shared" si="772"/>
        <v>5</v>
      </c>
      <c r="E156" s="212">
        <f t="shared" si="773"/>
        <v>43616</v>
      </c>
      <c r="F156" s="133"/>
      <c r="G156" s="134"/>
      <c r="H156" s="213">
        <f t="shared" si="774"/>
        <v>0</v>
      </c>
      <c r="I156" s="191">
        <f t="shared" si="867"/>
        <v>0</v>
      </c>
      <c r="J156" s="133"/>
      <c r="K156" s="134"/>
      <c r="L156" s="213">
        <f t="shared" si="775"/>
        <v>0</v>
      </c>
      <c r="M156" s="191">
        <f t="shared" si="868"/>
        <v>0</v>
      </c>
      <c r="N156" s="133"/>
      <c r="O156" s="134"/>
      <c r="P156" s="213">
        <f t="shared" si="776"/>
        <v>0</v>
      </c>
      <c r="Q156" s="191">
        <f t="shared" si="869"/>
        <v>0</v>
      </c>
      <c r="R156" s="133"/>
      <c r="S156" s="134"/>
      <c r="T156" s="213">
        <f t="shared" si="777"/>
        <v>0</v>
      </c>
      <c r="U156" s="191">
        <f t="shared" si="870"/>
        <v>0</v>
      </c>
      <c r="V156" s="133"/>
      <c r="W156" s="134"/>
      <c r="X156" s="213">
        <f t="shared" si="778"/>
        <v>0</v>
      </c>
      <c r="Y156" s="191">
        <f t="shared" si="871"/>
        <v>0</v>
      </c>
      <c r="Z156" s="133"/>
      <c r="AA156" s="134"/>
      <c r="AB156" s="213">
        <f t="shared" si="779"/>
        <v>0</v>
      </c>
      <c r="AC156" s="191">
        <f t="shared" si="872"/>
        <v>0</v>
      </c>
      <c r="AD156" s="133"/>
      <c r="AE156" s="134"/>
      <c r="AF156" s="213">
        <f t="shared" si="780"/>
        <v>0</v>
      </c>
      <c r="AG156" s="191">
        <f t="shared" si="873"/>
        <v>0</v>
      </c>
      <c r="AH156" s="133"/>
      <c r="AI156" s="134"/>
      <c r="AJ156" s="213">
        <f t="shared" si="781"/>
        <v>0</v>
      </c>
      <c r="AK156" s="191">
        <f t="shared" si="874"/>
        <v>0</v>
      </c>
      <c r="AL156" s="133"/>
      <c r="AM156" s="134"/>
      <c r="AN156" s="213">
        <f t="shared" si="782"/>
        <v>0</v>
      </c>
      <c r="AO156" s="191">
        <f t="shared" si="875"/>
        <v>0</v>
      </c>
      <c r="AP156" s="133"/>
      <c r="AQ156" s="134"/>
      <c r="AR156" s="213">
        <f t="shared" si="783"/>
        <v>0</v>
      </c>
      <c r="AS156" s="191">
        <f t="shared" si="876"/>
        <v>0</v>
      </c>
      <c r="AT156" s="133"/>
      <c r="AU156" s="134"/>
      <c r="AV156" s="213">
        <f t="shared" si="784"/>
        <v>0</v>
      </c>
      <c r="AW156" s="191">
        <f t="shared" si="877"/>
        <v>0</v>
      </c>
      <c r="AX156" s="133"/>
      <c r="AY156" s="134"/>
      <c r="AZ156" s="213">
        <f t="shared" si="785"/>
        <v>0</v>
      </c>
      <c r="BA156" s="191">
        <f t="shared" si="878"/>
        <v>0</v>
      </c>
      <c r="BB156" s="133"/>
      <c r="BC156" s="134"/>
      <c r="BD156" s="213">
        <f t="shared" si="786"/>
        <v>0</v>
      </c>
      <c r="BE156" s="191">
        <f t="shared" si="879"/>
        <v>0</v>
      </c>
      <c r="BF156" s="133"/>
      <c r="BG156" s="134"/>
      <c r="BH156" s="213">
        <f t="shared" si="787"/>
        <v>0</v>
      </c>
      <c r="BI156" s="191">
        <f t="shared" si="880"/>
        <v>0</v>
      </c>
      <c r="BJ156" s="133"/>
      <c r="BK156" s="134"/>
      <c r="BL156" s="213">
        <f t="shared" si="788"/>
        <v>0</v>
      </c>
      <c r="BM156" s="191">
        <f t="shared" si="881"/>
        <v>0</v>
      </c>
      <c r="BN156" s="133"/>
      <c r="BO156" s="134"/>
      <c r="BP156" s="213">
        <f t="shared" si="789"/>
        <v>0</v>
      </c>
      <c r="BQ156" s="191">
        <f t="shared" si="882"/>
        <v>0</v>
      </c>
      <c r="BR156" s="133"/>
      <c r="BS156" s="134"/>
      <c r="BT156" s="213">
        <f t="shared" si="790"/>
        <v>0</v>
      </c>
      <c r="BU156" s="191">
        <f t="shared" si="883"/>
        <v>0</v>
      </c>
      <c r="BV156" s="133"/>
      <c r="BW156" s="134"/>
      <c r="BX156" s="213">
        <f t="shared" si="791"/>
        <v>0</v>
      </c>
      <c r="BY156" s="191">
        <f t="shared" si="884"/>
        <v>0</v>
      </c>
      <c r="BZ156" s="133"/>
      <c r="CA156" s="134"/>
      <c r="CB156" s="213">
        <f t="shared" si="792"/>
        <v>0</v>
      </c>
      <c r="CC156" s="191">
        <f t="shared" si="885"/>
        <v>0</v>
      </c>
      <c r="CD156" s="133"/>
      <c r="CE156" s="134"/>
      <c r="CF156" s="213">
        <f t="shared" si="793"/>
        <v>0</v>
      </c>
      <c r="CG156" s="191">
        <f t="shared" si="886"/>
        <v>0</v>
      </c>
      <c r="CH156" s="133"/>
      <c r="CI156" s="134"/>
      <c r="CJ156" s="213">
        <f t="shared" si="794"/>
        <v>0</v>
      </c>
      <c r="CK156" s="191">
        <f t="shared" si="887"/>
        <v>0</v>
      </c>
      <c r="CL156" s="133"/>
      <c r="CM156" s="134"/>
      <c r="CN156" s="213">
        <f t="shared" si="795"/>
        <v>0</v>
      </c>
      <c r="CO156" s="191">
        <f t="shared" si="888"/>
        <v>0</v>
      </c>
      <c r="CP156" s="133"/>
      <c r="CQ156" s="134"/>
      <c r="CR156" s="213">
        <f t="shared" si="796"/>
        <v>0</v>
      </c>
      <c r="CS156" s="191">
        <f t="shared" si="889"/>
        <v>0</v>
      </c>
      <c r="CT156" s="133"/>
      <c r="CU156" s="134"/>
      <c r="CV156" s="213">
        <f t="shared" si="797"/>
        <v>0</v>
      </c>
      <c r="CW156" s="191">
        <f t="shared" si="890"/>
        <v>0</v>
      </c>
      <c r="CX156" s="133"/>
      <c r="CY156" s="134"/>
      <c r="CZ156" s="213">
        <f t="shared" si="798"/>
        <v>0</v>
      </c>
      <c r="DA156" s="191">
        <f t="shared" si="891"/>
        <v>0</v>
      </c>
      <c r="DB156" s="133"/>
      <c r="DC156" s="134"/>
      <c r="DD156" s="213">
        <f t="shared" si="799"/>
        <v>0</v>
      </c>
      <c r="DE156" s="191">
        <f t="shared" si="892"/>
        <v>0</v>
      </c>
      <c r="DF156" s="133"/>
      <c r="DG156" s="134"/>
      <c r="DH156" s="213">
        <f t="shared" si="800"/>
        <v>0</v>
      </c>
      <c r="DI156" s="191">
        <f t="shared" si="893"/>
        <v>0</v>
      </c>
      <c r="DJ156" s="133"/>
      <c r="DK156" s="134"/>
      <c r="DL156" s="213">
        <f t="shared" si="801"/>
        <v>0</v>
      </c>
      <c r="DM156" s="191">
        <f t="shared" si="894"/>
        <v>0</v>
      </c>
      <c r="DN156" s="133"/>
      <c r="DO156" s="134"/>
      <c r="DP156" s="213">
        <f t="shared" si="802"/>
        <v>0</v>
      </c>
      <c r="DQ156" s="191">
        <f t="shared" si="895"/>
        <v>0</v>
      </c>
      <c r="DR156" s="133"/>
      <c r="DS156" s="134"/>
      <c r="DT156" s="213">
        <f t="shared" si="803"/>
        <v>0</v>
      </c>
      <c r="DU156" s="191">
        <f t="shared" si="896"/>
        <v>0</v>
      </c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</row>
    <row r="157" spans="2:215" s="138" customFormat="1" ht="16.5" thickBot="1" x14ac:dyDescent="0.3">
      <c r="B157" s="132">
        <f t="shared" si="770"/>
        <v>6</v>
      </c>
      <c r="C157" s="132">
        <f t="shared" si="771"/>
        <v>22</v>
      </c>
      <c r="D157" s="132">
        <f t="shared" si="772"/>
        <v>6</v>
      </c>
      <c r="E157" s="212">
        <f t="shared" si="773"/>
        <v>43617</v>
      </c>
      <c r="F157" s="133"/>
      <c r="G157" s="134"/>
      <c r="H157" s="213">
        <f t="shared" si="774"/>
        <v>0</v>
      </c>
      <c r="I157" s="191">
        <f t="shared" si="867"/>
        <v>0</v>
      </c>
      <c r="J157" s="133"/>
      <c r="K157" s="134"/>
      <c r="L157" s="213">
        <f t="shared" si="775"/>
        <v>0</v>
      </c>
      <c r="M157" s="191">
        <f t="shared" si="868"/>
        <v>0</v>
      </c>
      <c r="N157" s="133"/>
      <c r="O157" s="134"/>
      <c r="P157" s="213">
        <f t="shared" si="776"/>
        <v>0</v>
      </c>
      <c r="Q157" s="191">
        <f t="shared" si="869"/>
        <v>0</v>
      </c>
      <c r="R157" s="133"/>
      <c r="S157" s="134"/>
      <c r="T157" s="213">
        <f t="shared" si="777"/>
        <v>0</v>
      </c>
      <c r="U157" s="191">
        <f t="shared" si="870"/>
        <v>0</v>
      </c>
      <c r="V157" s="133"/>
      <c r="W157" s="134"/>
      <c r="X157" s="213">
        <f t="shared" si="778"/>
        <v>0</v>
      </c>
      <c r="Y157" s="191">
        <f t="shared" si="871"/>
        <v>0</v>
      </c>
      <c r="Z157" s="133"/>
      <c r="AA157" s="134"/>
      <c r="AB157" s="213">
        <f t="shared" si="779"/>
        <v>0</v>
      </c>
      <c r="AC157" s="191">
        <f t="shared" si="872"/>
        <v>0</v>
      </c>
      <c r="AD157" s="133"/>
      <c r="AE157" s="134"/>
      <c r="AF157" s="213">
        <f t="shared" si="780"/>
        <v>0</v>
      </c>
      <c r="AG157" s="191">
        <f t="shared" si="873"/>
        <v>0</v>
      </c>
      <c r="AH157" s="133"/>
      <c r="AI157" s="134"/>
      <c r="AJ157" s="213">
        <f t="shared" si="781"/>
        <v>0</v>
      </c>
      <c r="AK157" s="191">
        <f t="shared" si="874"/>
        <v>0</v>
      </c>
      <c r="AL157" s="133"/>
      <c r="AM157" s="134"/>
      <c r="AN157" s="213">
        <f t="shared" si="782"/>
        <v>0</v>
      </c>
      <c r="AO157" s="191">
        <f t="shared" si="875"/>
        <v>0</v>
      </c>
      <c r="AP157" s="133"/>
      <c r="AQ157" s="134"/>
      <c r="AR157" s="213">
        <f t="shared" si="783"/>
        <v>0</v>
      </c>
      <c r="AS157" s="191">
        <f t="shared" si="876"/>
        <v>0</v>
      </c>
      <c r="AT157" s="133"/>
      <c r="AU157" s="134"/>
      <c r="AV157" s="213">
        <f t="shared" si="784"/>
        <v>0</v>
      </c>
      <c r="AW157" s="191">
        <f t="shared" si="877"/>
        <v>0</v>
      </c>
      <c r="AX157" s="133"/>
      <c r="AY157" s="134"/>
      <c r="AZ157" s="213">
        <f t="shared" si="785"/>
        <v>0</v>
      </c>
      <c r="BA157" s="191">
        <f t="shared" si="878"/>
        <v>0</v>
      </c>
      <c r="BB157" s="133"/>
      <c r="BC157" s="134"/>
      <c r="BD157" s="213">
        <f t="shared" si="786"/>
        <v>0</v>
      </c>
      <c r="BE157" s="191">
        <f t="shared" si="879"/>
        <v>0</v>
      </c>
      <c r="BF157" s="133"/>
      <c r="BG157" s="134"/>
      <c r="BH157" s="213">
        <f t="shared" si="787"/>
        <v>0</v>
      </c>
      <c r="BI157" s="191">
        <f t="shared" si="880"/>
        <v>0</v>
      </c>
      <c r="BJ157" s="133"/>
      <c r="BK157" s="134"/>
      <c r="BL157" s="213">
        <f t="shared" si="788"/>
        <v>0</v>
      </c>
      <c r="BM157" s="191">
        <f t="shared" si="881"/>
        <v>0</v>
      </c>
      <c r="BN157" s="133"/>
      <c r="BO157" s="134"/>
      <c r="BP157" s="213">
        <f t="shared" si="789"/>
        <v>0</v>
      </c>
      <c r="BQ157" s="191">
        <f t="shared" si="882"/>
        <v>0</v>
      </c>
      <c r="BR157" s="133"/>
      <c r="BS157" s="134"/>
      <c r="BT157" s="213">
        <f t="shared" si="790"/>
        <v>0</v>
      </c>
      <c r="BU157" s="191">
        <f t="shared" si="883"/>
        <v>0</v>
      </c>
      <c r="BV157" s="133"/>
      <c r="BW157" s="134"/>
      <c r="BX157" s="213">
        <f t="shared" si="791"/>
        <v>0</v>
      </c>
      <c r="BY157" s="191">
        <f t="shared" si="884"/>
        <v>0</v>
      </c>
      <c r="BZ157" s="133"/>
      <c r="CA157" s="134"/>
      <c r="CB157" s="213">
        <f t="shared" si="792"/>
        <v>0</v>
      </c>
      <c r="CC157" s="191">
        <f t="shared" si="885"/>
        <v>0</v>
      </c>
      <c r="CD157" s="133"/>
      <c r="CE157" s="134"/>
      <c r="CF157" s="213">
        <f t="shared" si="793"/>
        <v>0</v>
      </c>
      <c r="CG157" s="191">
        <f t="shared" si="886"/>
        <v>0</v>
      </c>
      <c r="CH157" s="133"/>
      <c r="CI157" s="134"/>
      <c r="CJ157" s="213">
        <f t="shared" si="794"/>
        <v>0</v>
      </c>
      <c r="CK157" s="191">
        <f t="shared" si="887"/>
        <v>0</v>
      </c>
      <c r="CL157" s="133"/>
      <c r="CM157" s="134"/>
      <c r="CN157" s="213">
        <f t="shared" si="795"/>
        <v>0</v>
      </c>
      <c r="CO157" s="191">
        <f t="shared" si="888"/>
        <v>0</v>
      </c>
      <c r="CP157" s="133"/>
      <c r="CQ157" s="134"/>
      <c r="CR157" s="213">
        <f t="shared" si="796"/>
        <v>0</v>
      </c>
      <c r="CS157" s="191">
        <f t="shared" si="889"/>
        <v>0</v>
      </c>
      <c r="CT157" s="133"/>
      <c r="CU157" s="134"/>
      <c r="CV157" s="213">
        <f t="shared" si="797"/>
        <v>0</v>
      </c>
      <c r="CW157" s="191">
        <f t="shared" si="890"/>
        <v>0</v>
      </c>
      <c r="CX157" s="133"/>
      <c r="CY157" s="134"/>
      <c r="CZ157" s="213">
        <f t="shared" si="798"/>
        <v>0</v>
      </c>
      <c r="DA157" s="191">
        <f t="shared" si="891"/>
        <v>0</v>
      </c>
      <c r="DB157" s="133"/>
      <c r="DC157" s="134"/>
      <c r="DD157" s="213">
        <f t="shared" si="799"/>
        <v>0</v>
      </c>
      <c r="DE157" s="191">
        <f t="shared" si="892"/>
        <v>0</v>
      </c>
      <c r="DF157" s="133"/>
      <c r="DG157" s="134"/>
      <c r="DH157" s="213">
        <f t="shared" si="800"/>
        <v>0</v>
      </c>
      <c r="DI157" s="191">
        <f t="shared" si="893"/>
        <v>0</v>
      </c>
      <c r="DJ157" s="133"/>
      <c r="DK157" s="134"/>
      <c r="DL157" s="213">
        <f t="shared" si="801"/>
        <v>0</v>
      </c>
      <c r="DM157" s="191">
        <f t="shared" si="894"/>
        <v>0</v>
      </c>
      <c r="DN157" s="133"/>
      <c r="DO157" s="134"/>
      <c r="DP157" s="213">
        <f t="shared" si="802"/>
        <v>0</v>
      </c>
      <c r="DQ157" s="191">
        <f t="shared" si="895"/>
        <v>0</v>
      </c>
      <c r="DR157" s="133"/>
      <c r="DS157" s="134"/>
      <c r="DT157" s="213">
        <f t="shared" si="803"/>
        <v>0</v>
      </c>
      <c r="DU157" s="191">
        <f t="shared" si="896"/>
        <v>0</v>
      </c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</row>
    <row r="158" spans="2:215" s="138" customFormat="1" ht="16.5" thickBot="1" x14ac:dyDescent="0.3">
      <c r="B158" s="132">
        <f t="shared" si="770"/>
        <v>7</v>
      </c>
      <c r="C158" s="132">
        <f t="shared" si="771"/>
        <v>22</v>
      </c>
      <c r="D158" s="132">
        <f t="shared" si="772"/>
        <v>6</v>
      </c>
      <c r="E158" s="212">
        <f t="shared" si="773"/>
        <v>43618</v>
      </c>
      <c r="F158" s="133"/>
      <c r="G158" s="134"/>
      <c r="H158" s="213">
        <f t="shared" si="774"/>
        <v>0</v>
      </c>
      <c r="I158" s="191">
        <f t="shared" si="867"/>
        <v>0</v>
      </c>
      <c r="J158" s="133"/>
      <c r="K158" s="134"/>
      <c r="L158" s="213">
        <f t="shared" si="775"/>
        <v>0</v>
      </c>
      <c r="M158" s="191">
        <f t="shared" si="868"/>
        <v>0</v>
      </c>
      <c r="N158" s="133"/>
      <c r="O158" s="134"/>
      <c r="P158" s="213">
        <f t="shared" si="776"/>
        <v>0</v>
      </c>
      <c r="Q158" s="191">
        <f t="shared" si="869"/>
        <v>0</v>
      </c>
      <c r="R158" s="133"/>
      <c r="S158" s="134"/>
      <c r="T158" s="213">
        <f t="shared" si="777"/>
        <v>0</v>
      </c>
      <c r="U158" s="191">
        <f t="shared" si="870"/>
        <v>0</v>
      </c>
      <c r="V158" s="133"/>
      <c r="W158" s="134"/>
      <c r="X158" s="213">
        <f t="shared" si="778"/>
        <v>0</v>
      </c>
      <c r="Y158" s="191">
        <f t="shared" si="871"/>
        <v>0</v>
      </c>
      <c r="Z158" s="133"/>
      <c r="AA158" s="134"/>
      <c r="AB158" s="213">
        <f t="shared" si="779"/>
        <v>0</v>
      </c>
      <c r="AC158" s="191">
        <f t="shared" si="872"/>
        <v>0</v>
      </c>
      <c r="AD158" s="133"/>
      <c r="AE158" s="134"/>
      <c r="AF158" s="213">
        <f t="shared" si="780"/>
        <v>0</v>
      </c>
      <c r="AG158" s="191">
        <f t="shared" si="873"/>
        <v>0</v>
      </c>
      <c r="AH158" s="133"/>
      <c r="AI158" s="134"/>
      <c r="AJ158" s="213">
        <f t="shared" si="781"/>
        <v>0</v>
      </c>
      <c r="AK158" s="191">
        <f t="shared" si="874"/>
        <v>0</v>
      </c>
      <c r="AL158" s="133"/>
      <c r="AM158" s="134"/>
      <c r="AN158" s="213">
        <f t="shared" si="782"/>
        <v>0</v>
      </c>
      <c r="AO158" s="191">
        <f t="shared" si="875"/>
        <v>0</v>
      </c>
      <c r="AP158" s="133"/>
      <c r="AQ158" s="134"/>
      <c r="AR158" s="213">
        <f t="shared" si="783"/>
        <v>0</v>
      </c>
      <c r="AS158" s="191">
        <f t="shared" si="876"/>
        <v>0</v>
      </c>
      <c r="AT158" s="133"/>
      <c r="AU158" s="134"/>
      <c r="AV158" s="213">
        <f t="shared" si="784"/>
        <v>0</v>
      </c>
      <c r="AW158" s="191">
        <f t="shared" si="877"/>
        <v>0</v>
      </c>
      <c r="AX158" s="133"/>
      <c r="AY158" s="134"/>
      <c r="AZ158" s="213">
        <f t="shared" si="785"/>
        <v>0</v>
      </c>
      <c r="BA158" s="191">
        <f t="shared" si="878"/>
        <v>0</v>
      </c>
      <c r="BB158" s="133"/>
      <c r="BC158" s="134"/>
      <c r="BD158" s="213">
        <f t="shared" si="786"/>
        <v>0</v>
      </c>
      <c r="BE158" s="191">
        <f t="shared" si="879"/>
        <v>0</v>
      </c>
      <c r="BF158" s="133"/>
      <c r="BG158" s="134"/>
      <c r="BH158" s="213">
        <f t="shared" si="787"/>
        <v>0</v>
      </c>
      <c r="BI158" s="191">
        <f t="shared" si="880"/>
        <v>0</v>
      </c>
      <c r="BJ158" s="133"/>
      <c r="BK158" s="134"/>
      <c r="BL158" s="213">
        <f t="shared" si="788"/>
        <v>0</v>
      </c>
      <c r="BM158" s="191">
        <f t="shared" si="881"/>
        <v>0</v>
      </c>
      <c r="BN158" s="133"/>
      <c r="BO158" s="134"/>
      <c r="BP158" s="213">
        <f t="shared" si="789"/>
        <v>0</v>
      </c>
      <c r="BQ158" s="191">
        <f t="shared" si="882"/>
        <v>0</v>
      </c>
      <c r="BR158" s="133"/>
      <c r="BS158" s="134"/>
      <c r="BT158" s="213">
        <f t="shared" si="790"/>
        <v>0</v>
      </c>
      <c r="BU158" s="191">
        <f t="shared" si="883"/>
        <v>0</v>
      </c>
      <c r="BV158" s="133"/>
      <c r="BW158" s="134"/>
      <c r="BX158" s="213">
        <f t="shared" si="791"/>
        <v>0</v>
      </c>
      <c r="BY158" s="191">
        <f t="shared" si="884"/>
        <v>0</v>
      </c>
      <c r="BZ158" s="133"/>
      <c r="CA158" s="134"/>
      <c r="CB158" s="213">
        <f t="shared" si="792"/>
        <v>0</v>
      </c>
      <c r="CC158" s="191">
        <f t="shared" si="885"/>
        <v>0</v>
      </c>
      <c r="CD158" s="133"/>
      <c r="CE158" s="134"/>
      <c r="CF158" s="213">
        <f t="shared" si="793"/>
        <v>0</v>
      </c>
      <c r="CG158" s="191">
        <f t="shared" si="886"/>
        <v>0</v>
      </c>
      <c r="CH158" s="133"/>
      <c r="CI158" s="134"/>
      <c r="CJ158" s="213">
        <f t="shared" si="794"/>
        <v>0</v>
      </c>
      <c r="CK158" s="191">
        <f t="shared" si="887"/>
        <v>0</v>
      </c>
      <c r="CL158" s="133"/>
      <c r="CM158" s="134"/>
      <c r="CN158" s="213">
        <f t="shared" si="795"/>
        <v>0</v>
      </c>
      <c r="CO158" s="191">
        <f t="shared" si="888"/>
        <v>0</v>
      </c>
      <c r="CP158" s="133"/>
      <c r="CQ158" s="134"/>
      <c r="CR158" s="213">
        <f t="shared" si="796"/>
        <v>0</v>
      </c>
      <c r="CS158" s="191">
        <f t="shared" si="889"/>
        <v>0</v>
      </c>
      <c r="CT158" s="133"/>
      <c r="CU158" s="134"/>
      <c r="CV158" s="213">
        <f t="shared" si="797"/>
        <v>0</v>
      </c>
      <c r="CW158" s="191">
        <f t="shared" si="890"/>
        <v>0</v>
      </c>
      <c r="CX158" s="133"/>
      <c r="CY158" s="134"/>
      <c r="CZ158" s="213">
        <f t="shared" si="798"/>
        <v>0</v>
      </c>
      <c r="DA158" s="191">
        <f t="shared" si="891"/>
        <v>0</v>
      </c>
      <c r="DB158" s="133"/>
      <c r="DC158" s="134"/>
      <c r="DD158" s="213">
        <f t="shared" si="799"/>
        <v>0</v>
      </c>
      <c r="DE158" s="191">
        <f t="shared" si="892"/>
        <v>0</v>
      </c>
      <c r="DF158" s="133"/>
      <c r="DG158" s="134"/>
      <c r="DH158" s="213">
        <f t="shared" si="800"/>
        <v>0</v>
      </c>
      <c r="DI158" s="191">
        <f t="shared" si="893"/>
        <v>0</v>
      </c>
      <c r="DJ158" s="133"/>
      <c r="DK158" s="134"/>
      <c r="DL158" s="213">
        <f t="shared" si="801"/>
        <v>0</v>
      </c>
      <c r="DM158" s="191">
        <f t="shared" si="894"/>
        <v>0</v>
      </c>
      <c r="DN158" s="133"/>
      <c r="DO158" s="134"/>
      <c r="DP158" s="213">
        <f t="shared" si="802"/>
        <v>0</v>
      </c>
      <c r="DQ158" s="191">
        <f t="shared" si="895"/>
        <v>0</v>
      </c>
      <c r="DR158" s="133"/>
      <c r="DS158" s="134"/>
      <c r="DT158" s="213">
        <f t="shared" si="803"/>
        <v>0</v>
      </c>
      <c r="DU158" s="191">
        <f t="shared" si="896"/>
        <v>0</v>
      </c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</row>
    <row r="159" spans="2:215" s="138" customFormat="1" ht="16.5" thickBot="1" x14ac:dyDescent="0.3">
      <c r="B159" s="132">
        <f t="shared" si="770"/>
        <v>1</v>
      </c>
      <c r="C159" s="132">
        <f t="shared" si="771"/>
        <v>23</v>
      </c>
      <c r="D159" s="132">
        <f t="shared" si="772"/>
        <v>6</v>
      </c>
      <c r="E159" s="212">
        <f t="shared" si="773"/>
        <v>43619</v>
      </c>
      <c r="F159" s="133"/>
      <c r="G159" s="134"/>
      <c r="H159" s="213">
        <f t="shared" si="774"/>
        <v>0</v>
      </c>
      <c r="I159" s="191">
        <f t="shared" si="867"/>
        <v>0</v>
      </c>
      <c r="J159" s="133"/>
      <c r="K159" s="134"/>
      <c r="L159" s="213">
        <f t="shared" si="775"/>
        <v>0</v>
      </c>
      <c r="M159" s="191">
        <f t="shared" si="868"/>
        <v>0</v>
      </c>
      <c r="N159" s="133"/>
      <c r="O159" s="134"/>
      <c r="P159" s="213">
        <f t="shared" si="776"/>
        <v>0</v>
      </c>
      <c r="Q159" s="191">
        <f t="shared" si="869"/>
        <v>0</v>
      </c>
      <c r="R159" s="133"/>
      <c r="S159" s="134"/>
      <c r="T159" s="213">
        <f t="shared" si="777"/>
        <v>0</v>
      </c>
      <c r="U159" s="191">
        <f t="shared" si="870"/>
        <v>0</v>
      </c>
      <c r="V159" s="133"/>
      <c r="W159" s="134"/>
      <c r="X159" s="213">
        <f t="shared" si="778"/>
        <v>0</v>
      </c>
      <c r="Y159" s="191">
        <f t="shared" si="871"/>
        <v>0</v>
      </c>
      <c r="Z159" s="133"/>
      <c r="AA159" s="134"/>
      <c r="AB159" s="213">
        <f t="shared" si="779"/>
        <v>0</v>
      </c>
      <c r="AC159" s="191">
        <f t="shared" si="872"/>
        <v>0</v>
      </c>
      <c r="AD159" s="133"/>
      <c r="AE159" s="134"/>
      <c r="AF159" s="213">
        <f t="shared" si="780"/>
        <v>0</v>
      </c>
      <c r="AG159" s="191">
        <f t="shared" si="873"/>
        <v>0</v>
      </c>
      <c r="AH159" s="133"/>
      <c r="AI159" s="134"/>
      <c r="AJ159" s="213">
        <f t="shared" si="781"/>
        <v>0</v>
      </c>
      <c r="AK159" s="191">
        <f t="shared" si="874"/>
        <v>0</v>
      </c>
      <c r="AL159" s="133"/>
      <c r="AM159" s="134"/>
      <c r="AN159" s="213">
        <f t="shared" si="782"/>
        <v>0</v>
      </c>
      <c r="AO159" s="191">
        <f t="shared" si="875"/>
        <v>0</v>
      </c>
      <c r="AP159" s="133"/>
      <c r="AQ159" s="134"/>
      <c r="AR159" s="213">
        <f t="shared" si="783"/>
        <v>0</v>
      </c>
      <c r="AS159" s="191">
        <f t="shared" si="876"/>
        <v>0</v>
      </c>
      <c r="AT159" s="133"/>
      <c r="AU159" s="134"/>
      <c r="AV159" s="213">
        <f t="shared" si="784"/>
        <v>0</v>
      </c>
      <c r="AW159" s="191">
        <f t="shared" si="877"/>
        <v>0</v>
      </c>
      <c r="AX159" s="133"/>
      <c r="AY159" s="134"/>
      <c r="AZ159" s="213">
        <f t="shared" si="785"/>
        <v>0</v>
      </c>
      <c r="BA159" s="191">
        <f t="shared" si="878"/>
        <v>0</v>
      </c>
      <c r="BB159" s="133"/>
      <c r="BC159" s="134"/>
      <c r="BD159" s="213">
        <f t="shared" si="786"/>
        <v>0</v>
      </c>
      <c r="BE159" s="191">
        <f t="shared" si="879"/>
        <v>0</v>
      </c>
      <c r="BF159" s="133"/>
      <c r="BG159" s="134"/>
      <c r="BH159" s="213">
        <f t="shared" si="787"/>
        <v>0</v>
      </c>
      <c r="BI159" s="191">
        <f t="shared" si="880"/>
        <v>0</v>
      </c>
      <c r="BJ159" s="133"/>
      <c r="BK159" s="134"/>
      <c r="BL159" s="213">
        <f t="shared" si="788"/>
        <v>0</v>
      </c>
      <c r="BM159" s="191">
        <f t="shared" si="881"/>
        <v>0</v>
      </c>
      <c r="BN159" s="133"/>
      <c r="BO159" s="134"/>
      <c r="BP159" s="213">
        <f t="shared" si="789"/>
        <v>0</v>
      </c>
      <c r="BQ159" s="191">
        <f t="shared" si="882"/>
        <v>0</v>
      </c>
      <c r="BR159" s="133"/>
      <c r="BS159" s="134"/>
      <c r="BT159" s="213">
        <f t="shared" si="790"/>
        <v>0</v>
      </c>
      <c r="BU159" s="191">
        <f t="shared" si="883"/>
        <v>0</v>
      </c>
      <c r="BV159" s="133"/>
      <c r="BW159" s="134"/>
      <c r="BX159" s="213">
        <f t="shared" si="791"/>
        <v>0</v>
      </c>
      <c r="BY159" s="191">
        <f t="shared" si="884"/>
        <v>0</v>
      </c>
      <c r="BZ159" s="133"/>
      <c r="CA159" s="134"/>
      <c r="CB159" s="213">
        <f t="shared" si="792"/>
        <v>0</v>
      </c>
      <c r="CC159" s="191">
        <f t="shared" si="885"/>
        <v>0</v>
      </c>
      <c r="CD159" s="133"/>
      <c r="CE159" s="134"/>
      <c r="CF159" s="213">
        <f t="shared" si="793"/>
        <v>0</v>
      </c>
      <c r="CG159" s="191">
        <f t="shared" si="886"/>
        <v>0</v>
      </c>
      <c r="CH159" s="133"/>
      <c r="CI159" s="134"/>
      <c r="CJ159" s="213">
        <f t="shared" si="794"/>
        <v>0</v>
      </c>
      <c r="CK159" s="191">
        <f t="shared" si="887"/>
        <v>0</v>
      </c>
      <c r="CL159" s="133"/>
      <c r="CM159" s="134"/>
      <c r="CN159" s="213">
        <f t="shared" si="795"/>
        <v>0</v>
      </c>
      <c r="CO159" s="191">
        <f t="shared" si="888"/>
        <v>0</v>
      </c>
      <c r="CP159" s="133"/>
      <c r="CQ159" s="134"/>
      <c r="CR159" s="213">
        <f t="shared" si="796"/>
        <v>0</v>
      </c>
      <c r="CS159" s="191">
        <f t="shared" si="889"/>
        <v>0</v>
      </c>
      <c r="CT159" s="133"/>
      <c r="CU159" s="134"/>
      <c r="CV159" s="213">
        <f t="shared" si="797"/>
        <v>0</v>
      </c>
      <c r="CW159" s="191">
        <f t="shared" si="890"/>
        <v>0</v>
      </c>
      <c r="CX159" s="133"/>
      <c r="CY159" s="134"/>
      <c r="CZ159" s="213">
        <f t="shared" si="798"/>
        <v>0</v>
      </c>
      <c r="DA159" s="191">
        <f t="shared" si="891"/>
        <v>0</v>
      </c>
      <c r="DB159" s="133"/>
      <c r="DC159" s="134"/>
      <c r="DD159" s="213">
        <f t="shared" si="799"/>
        <v>0</v>
      </c>
      <c r="DE159" s="191">
        <f t="shared" si="892"/>
        <v>0</v>
      </c>
      <c r="DF159" s="133"/>
      <c r="DG159" s="134"/>
      <c r="DH159" s="213">
        <f t="shared" si="800"/>
        <v>0</v>
      </c>
      <c r="DI159" s="191">
        <f t="shared" si="893"/>
        <v>0</v>
      </c>
      <c r="DJ159" s="133"/>
      <c r="DK159" s="134"/>
      <c r="DL159" s="213">
        <f t="shared" si="801"/>
        <v>0</v>
      </c>
      <c r="DM159" s="191">
        <f t="shared" si="894"/>
        <v>0</v>
      </c>
      <c r="DN159" s="133"/>
      <c r="DO159" s="134"/>
      <c r="DP159" s="213">
        <f t="shared" si="802"/>
        <v>0</v>
      </c>
      <c r="DQ159" s="191">
        <f t="shared" si="895"/>
        <v>0</v>
      </c>
      <c r="DR159" s="133"/>
      <c r="DS159" s="134"/>
      <c r="DT159" s="213">
        <f t="shared" si="803"/>
        <v>0</v>
      </c>
      <c r="DU159" s="191">
        <f t="shared" si="896"/>
        <v>0</v>
      </c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</row>
    <row r="160" spans="2:215" s="138" customFormat="1" ht="16.5" thickBot="1" x14ac:dyDescent="0.3">
      <c r="B160" s="132">
        <f t="shared" si="770"/>
        <v>2</v>
      </c>
      <c r="C160" s="132">
        <f t="shared" si="771"/>
        <v>23</v>
      </c>
      <c r="D160" s="132">
        <f t="shared" si="772"/>
        <v>6</v>
      </c>
      <c r="E160" s="212">
        <f t="shared" si="773"/>
        <v>43620</v>
      </c>
      <c r="F160" s="133"/>
      <c r="G160" s="134"/>
      <c r="H160" s="213">
        <f t="shared" si="774"/>
        <v>0</v>
      </c>
      <c r="I160" s="191">
        <f t="shared" si="617"/>
        <v>0</v>
      </c>
      <c r="J160" s="133"/>
      <c r="K160" s="134"/>
      <c r="L160" s="213">
        <f t="shared" si="775"/>
        <v>0</v>
      </c>
      <c r="M160" s="191">
        <f t="shared" si="618"/>
        <v>0</v>
      </c>
      <c r="N160" s="133"/>
      <c r="O160" s="134"/>
      <c r="P160" s="213">
        <f t="shared" si="776"/>
        <v>0</v>
      </c>
      <c r="Q160" s="191">
        <f t="shared" si="619"/>
        <v>0</v>
      </c>
      <c r="R160" s="133"/>
      <c r="S160" s="134"/>
      <c r="T160" s="213">
        <f t="shared" si="777"/>
        <v>0</v>
      </c>
      <c r="U160" s="191">
        <f t="shared" si="620"/>
        <v>0</v>
      </c>
      <c r="V160" s="133"/>
      <c r="W160" s="134"/>
      <c r="X160" s="213">
        <f t="shared" si="778"/>
        <v>0</v>
      </c>
      <c r="Y160" s="191">
        <f t="shared" si="621"/>
        <v>0</v>
      </c>
      <c r="Z160" s="133"/>
      <c r="AA160" s="134"/>
      <c r="AB160" s="213">
        <f t="shared" si="779"/>
        <v>0</v>
      </c>
      <c r="AC160" s="191">
        <f t="shared" si="622"/>
        <v>0</v>
      </c>
      <c r="AD160" s="133"/>
      <c r="AE160" s="134"/>
      <c r="AF160" s="213">
        <f t="shared" si="780"/>
        <v>0</v>
      </c>
      <c r="AG160" s="191">
        <f t="shared" ref="AG160" si="897">AF160</f>
        <v>0</v>
      </c>
      <c r="AH160" s="133"/>
      <c r="AI160" s="134"/>
      <c r="AJ160" s="213">
        <f t="shared" si="781"/>
        <v>0</v>
      </c>
      <c r="AK160" s="191">
        <f t="shared" si="624"/>
        <v>0</v>
      </c>
      <c r="AL160" s="133"/>
      <c r="AM160" s="134"/>
      <c r="AN160" s="213">
        <f t="shared" si="782"/>
        <v>0</v>
      </c>
      <c r="AO160" s="191">
        <f t="shared" si="625"/>
        <v>0</v>
      </c>
      <c r="AP160" s="133"/>
      <c r="AQ160" s="134"/>
      <c r="AR160" s="213">
        <f t="shared" si="783"/>
        <v>0</v>
      </c>
      <c r="AS160" s="191">
        <f t="shared" si="626"/>
        <v>0</v>
      </c>
      <c r="AT160" s="133"/>
      <c r="AU160" s="134"/>
      <c r="AV160" s="213">
        <f t="shared" si="784"/>
        <v>0</v>
      </c>
      <c r="AW160" s="191">
        <f t="shared" si="627"/>
        <v>0</v>
      </c>
      <c r="AX160" s="133"/>
      <c r="AY160" s="134"/>
      <c r="AZ160" s="213">
        <f t="shared" si="785"/>
        <v>0</v>
      </c>
      <c r="BA160" s="191">
        <f t="shared" si="628"/>
        <v>0</v>
      </c>
      <c r="BB160" s="133"/>
      <c r="BC160" s="134"/>
      <c r="BD160" s="213">
        <f t="shared" si="786"/>
        <v>0</v>
      </c>
      <c r="BE160" s="191">
        <f t="shared" si="629"/>
        <v>0</v>
      </c>
      <c r="BF160" s="133"/>
      <c r="BG160" s="134"/>
      <c r="BH160" s="213">
        <f t="shared" si="787"/>
        <v>0</v>
      </c>
      <c r="BI160" s="191">
        <f t="shared" si="630"/>
        <v>0</v>
      </c>
      <c r="BJ160" s="133"/>
      <c r="BK160" s="134"/>
      <c r="BL160" s="213">
        <f t="shared" si="788"/>
        <v>0</v>
      </c>
      <c r="BM160" s="191">
        <f t="shared" si="631"/>
        <v>0</v>
      </c>
      <c r="BN160" s="133"/>
      <c r="BO160" s="134"/>
      <c r="BP160" s="213">
        <f t="shared" si="789"/>
        <v>0</v>
      </c>
      <c r="BQ160" s="191">
        <f t="shared" si="632"/>
        <v>0</v>
      </c>
      <c r="BR160" s="133"/>
      <c r="BS160" s="134"/>
      <c r="BT160" s="213">
        <f t="shared" si="790"/>
        <v>0</v>
      </c>
      <c r="BU160" s="191">
        <f t="shared" si="633"/>
        <v>0</v>
      </c>
      <c r="BV160" s="133"/>
      <c r="BW160" s="134"/>
      <c r="BX160" s="213">
        <f t="shared" si="791"/>
        <v>0</v>
      </c>
      <c r="BY160" s="191">
        <f t="shared" si="634"/>
        <v>0</v>
      </c>
      <c r="BZ160" s="133"/>
      <c r="CA160" s="134"/>
      <c r="CB160" s="213">
        <f t="shared" si="792"/>
        <v>0</v>
      </c>
      <c r="CC160" s="191">
        <f t="shared" si="635"/>
        <v>0</v>
      </c>
      <c r="CD160" s="133"/>
      <c r="CE160" s="134"/>
      <c r="CF160" s="213">
        <f t="shared" si="793"/>
        <v>0</v>
      </c>
      <c r="CG160" s="191">
        <f t="shared" si="636"/>
        <v>0</v>
      </c>
      <c r="CH160" s="133"/>
      <c r="CI160" s="134"/>
      <c r="CJ160" s="213">
        <f t="shared" si="794"/>
        <v>0</v>
      </c>
      <c r="CK160" s="191">
        <f t="shared" si="637"/>
        <v>0</v>
      </c>
      <c r="CL160" s="133"/>
      <c r="CM160" s="134"/>
      <c r="CN160" s="213">
        <f t="shared" si="795"/>
        <v>0</v>
      </c>
      <c r="CO160" s="191">
        <f t="shared" si="638"/>
        <v>0</v>
      </c>
      <c r="CP160" s="133"/>
      <c r="CQ160" s="134"/>
      <c r="CR160" s="213">
        <f t="shared" si="796"/>
        <v>0</v>
      </c>
      <c r="CS160" s="191">
        <f t="shared" si="639"/>
        <v>0</v>
      </c>
      <c r="CT160" s="133"/>
      <c r="CU160" s="134"/>
      <c r="CV160" s="213">
        <f t="shared" si="797"/>
        <v>0</v>
      </c>
      <c r="CW160" s="191">
        <f t="shared" si="640"/>
        <v>0</v>
      </c>
      <c r="CX160" s="133"/>
      <c r="CY160" s="134"/>
      <c r="CZ160" s="213">
        <f t="shared" si="798"/>
        <v>0</v>
      </c>
      <c r="DA160" s="191">
        <f t="shared" si="641"/>
        <v>0</v>
      </c>
      <c r="DB160" s="133"/>
      <c r="DC160" s="134"/>
      <c r="DD160" s="213">
        <f t="shared" si="799"/>
        <v>0</v>
      </c>
      <c r="DE160" s="191">
        <f t="shared" si="642"/>
        <v>0</v>
      </c>
      <c r="DF160" s="133"/>
      <c r="DG160" s="134"/>
      <c r="DH160" s="213">
        <f t="shared" si="800"/>
        <v>0</v>
      </c>
      <c r="DI160" s="191">
        <f t="shared" si="643"/>
        <v>0</v>
      </c>
      <c r="DJ160" s="133"/>
      <c r="DK160" s="134"/>
      <c r="DL160" s="213">
        <f t="shared" si="801"/>
        <v>0</v>
      </c>
      <c r="DM160" s="191">
        <f t="shared" si="644"/>
        <v>0</v>
      </c>
      <c r="DN160" s="133"/>
      <c r="DO160" s="134"/>
      <c r="DP160" s="213">
        <f t="shared" si="802"/>
        <v>0</v>
      </c>
      <c r="DQ160" s="191">
        <f t="shared" si="645"/>
        <v>0</v>
      </c>
      <c r="DR160" s="133"/>
      <c r="DS160" s="134"/>
      <c r="DT160" s="213">
        <f t="shared" si="803"/>
        <v>0</v>
      </c>
      <c r="DU160" s="191">
        <f t="shared" si="646"/>
        <v>0</v>
      </c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</row>
    <row r="161" spans="2:215" s="138" customFormat="1" ht="16.5" thickBot="1" x14ac:dyDescent="0.3">
      <c r="B161" s="132">
        <f t="shared" si="770"/>
        <v>3</v>
      </c>
      <c r="C161" s="132">
        <f t="shared" si="771"/>
        <v>23</v>
      </c>
      <c r="D161" s="132">
        <f t="shared" si="772"/>
        <v>6</v>
      </c>
      <c r="E161" s="212">
        <f t="shared" si="773"/>
        <v>43621</v>
      </c>
      <c r="F161" s="133"/>
      <c r="G161" s="134"/>
      <c r="H161" s="213">
        <f t="shared" si="774"/>
        <v>0</v>
      </c>
      <c r="I161" s="191">
        <f t="shared" ref="I161:I166" si="898">I160+H161</f>
        <v>0</v>
      </c>
      <c r="J161" s="133"/>
      <c r="K161" s="134"/>
      <c r="L161" s="213">
        <f t="shared" si="775"/>
        <v>0</v>
      </c>
      <c r="M161" s="191">
        <f t="shared" ref="M161:M166" si="899">M160+L161</f>
        <v>0</v>
      </c>
      <c r="N161" s="133"/>
      <c r="O161" s="134"/>
      <c r="P161" s="213">
        <f t="shared" si="776"/>
        <v>0</v>
      </c>
      <c r="Q161" s="191">
        <f t="shared" ref="Q161:Q166" si="900">Q160+P161</f>
        <v>0</v>
      </c>
      <c r="R161" s="133"/>
      <c r="S161" s="134"/>
      <c r="T161" s="213">
        <f t="shared" si="777"/>
        <v>0</v>
      </c>
      <c r="U161" s="191">
        <f t="shared" ref="U161:U166" si="901">U160+T161</f>
        <v>0</v>
      </c>
      <c r="V161" s="133"/>
      <c r="W161" s="134"/>
      <c r="X161" s="213">
        <f t="shared" si="778"/>
        <v>0</v>
      </c>
      <c r="Y161" s="191">
        <f t="shared" ref="Y161:Y166" si="902">Y160+X161</f>
        <v>0</v>
      </c>
      <c r="Z161" s="133"/>
      <c r="AA161" s="134"/>
      <c r="AB161" s="213">
        <f t="shared" si="779"/>
        <v>0</v>
      </c>
      <c r="AC161" s="191">
        <f t="shared" ref="AC161:AC166" si="903">AC160+AB161</f>
        <v>0</v>
      </c>
      <c r="AD161" s="133"/>
      <c r="AE161" s="134"/>
      <c r="AF161" s="213">
        <f t="shared" si="780"/>
        <v>0</v>
      </c>
      <c r="AG161" s="191">
        <f t="shared" ref="AG161:AG166" si="904">AG160+AF161</f>
        <v>0</v>
      </c>
      <c r="AH161" s="133"/>
      <c r="AI161" s="134"/>
      <c r="AJ161" s="213">
        <f t="shared" si="781"/>
        <v>0</v>
      </c>
      <c r="AK161" s="191">
        <f t="shared" ref="AK161:AK166" si="905">AK160+AJ161</f>
        <v>0</v>
      </c>
      <c r="AL161" s="133"/>
      <c r="AM161" s="134"/>
      <c r="AN161" s="213">
        <f t="shared" si="782"/>
        <v>0</v>
      </c>
      <c r="AO161" s="191">
        <f t="shared" ref="AO161:AO166" si="906">AO160+AN161</f>
        <v>0</v>
      </c>
      <c r="AP161" s="133"/>
      <c r="AQ161" s="134"/>
      <c r="AR161" s="213">
        <f t="shared" si="783"/>
        <v>0</v>
      </c>
      <c r="AS161" s="191">
        <f t="shared" ref="AS161:AS166" si="907">AS160+AR161</f>
        <v>0</v>
      </c>
      <c r="AT161" s="133"/>
      <c r="AU161" s="134"/>
      <c r="AV161" s="213">
        <f t="shared" si="784"/>
        <v>0</v>
      </c>
      <c r="AW161" s="191">
        <f t="shared" ref="AW161:AW166" si="908">AW160+AV161</f>
        <v>0</v>
      </c>
      <c r="AX161" s="133"/>
      <c r="AY161" s="134"/>
      <c r="AZ161" s="213">
        <f t="shared" si="785"/>
        <v>0</v>
      </c>
      <c r="BA161" s="191">
        <f t="shared" ref="BA161:BA166" si="909">BA160+AZ161</f>
        <v>0</v>
      </c>
      <c r="BB161" s="133"/>
      <c r="BC161" s="134"/>
      <c r="BD161" s="213">
        <f t="shared" si="786"/>
        <v>0</v>
      </c>
      <c r="BE161" s="191">
        <f t="shared" ref="BE161:BE166" si="910">BE160+BD161</f>
        <v>0</v>
      </c>
      <c r="BF161" s="133"/>
      <c r="BG161" s="134"/>
      <c r="BH161" s="213">
        <f t="shared" si="787"/>
        <v>0</v>
      </c>
      <c r="BI161" s="191">
        <f t="shared" ref="BI161:BI166" si="911">BI160+BH161</f>
        <v>0</v>
      </c>
      <c r="BJ161" s="133"/>
      <c r="BK161" s="134"/>
      <c r="BL161" s="213">
        <f t="shared" si="788"/>
        <v>0</v>
      </c>
      <c r="BM161" s="191">
        <f t="shared" ref="BM161:BM166" si="912">BM160+BL161</f>
        <v>0</v>
      </c>
      <c r="BN161" s="133"/>
      <c r="BO161" s="134"/>
      <c r="BP161" s="213">
        <f t="shared" si="789"/>
        <v>0</v>
      </c>
      <c r="BQ161" s="191">
        <f t="shared" ref="BQ161:BQ166" si="913">BQ160+BP161</f>
        <v>0</v>
      </c>
      <c r="BR161" s="133"/>
      <c r="BS161" s="134"/>
      <c r="BT161" s="213">
        <f t="shared" si="790"/>
        <v>0</v>
      </c>
      <c r="BU161" s="191">
        <f t="shared" ref="BU161:BU166" si="914">BU160+BT161</f>
        <v>0</v>
      </c>
      <c r="BV161" s="133"/>
      <c r="BW161" s="134"/>
      <c r="BX161" s="213">
        <f t="shared" si="791"/>
        <v>0</v>
      </c>
      <c r="BY161" s="191">
        <f t="shared" ref="BY161:BY166" si="915">BY160+BX161</f>
        <v>0</v>
      </c>
      <c r="BZ161" s="133"/>
      <c r="CA161" s="134"/>
      <c r="CB161" s="213">
        <f t="shared" si="792"/>
        <v>0</v>
      </c>
      <c r="CC161" s="191">
        <f t="shared" ref="CC161:CC166" si="916">CC160+CB161</f>
        <v>0</v>
      </c>
      <c r="CD161" s="133"/>
      <c r="CE161" s="134"/>
      <c r="CF161" s="213">
        <f t="shared" si="793"/>
        <v>0</v>
      </c>
      <c r="CG161" s="191">
        <f t="shared" ref="CG161:CG166" si="917">CG160+CF161</f>
        <v>0</v>
      </c>
      <c r="CH161" s="133"/>
      <c r="CI161" s="134"/>
      <c r="CJ161" s="213">
        <f t="shared" si="794"/>
        <v>0</v>
      </c>
      <c r="CK161" s="191">
        <f t="shared" ref="CK161:CK166" si="918">CK160+CJ161</f>
        <v>0</v>
      </c>
      <c r="CL161" s="133"/>
      <c r="CM161" s="134"/>
      <c r="CN161" s="213">
        <f t="shared" si="795"/>
        <v>0</v>
      </c>
      <c r="CO161" s="191">
        <f t="shared" ref="CO161:CO166" si="919">CO160+CN161</f>
        <v>0</v>
      </c>
      <c r="CP161" s="133"/>
      <c r="CQ161" s="134"/>
      <c r="CR161" s="213">
        <f t="shared" si="796"/>
        <v>0</v>
      </c>
      <c r="CS161" s="191">
        <f t="shared" ref="CS161:CS166" si="920">CS160+CR161</f>
        <v>0</v>
      </c>
      <c r="CT161" s="133"/>
      <c r="CU161" s="134"/>
      <c r="CV161" s="213">
        <f t="shared" si="797"/>
        <v>0</v>
      </c>
      <c r="CW161" s="191">
        <f t="shared" ref="CW161:CW166" si="921">CW160+CV161</f>
        <v>0</v>
      </c>
      <c r="CX161" s="133"/>
      <c r="CY161" s="134"/>
      <c r="CZ161" s="213">
        <f t="shared" si="798"/>
        <v>0</v>
      </c>
      <c r="DA161" s="191">
        <f t="shared" ref="DA161:DA166" si="922">DA160+CZ161</f>
        <v>0</v>
      </c>
      <c r="DB161" s="133"/>
      <c r="DC161" s="134"/>
      <c r="DD161" s="213">
        <f t="shared" si="799"/>
        <v>0</v>
      </c>
      <c r="DE161" s="191">
        <f t="shared" ref="DE161:DE166" si="923">DE160+DD161</f>
        <v>0</v>
      </c>
      <c r="DF161" s="133"/>
      <c r="DG161" s="134"/>
      <c r="DH161" s="213">
        <f t="shared" si="800"/>
        <v>0</v>
      </c>
      <c r="DI161" s="191">
        <f t="shared" ref="DI161:DI166" si="924">DI160+DH161</f>
        <v>0</v>
      </c>
      <c r="DJ161" s="133"/>
      <c r="DK161" s="134"/>
      <c r="DL161" s="213">
        <f t="shared" si="801"/>
        <v>0</v>
      </c>
      <c r="DM161" s="191">
        <f t="shared" ref="DM161:DM166" si="925">DM160+DL161</f>
        <v>0</v>
      </c>
      <c r="DN161" s="133"/>
      <c r="DO161" s="134"/>
      <c r="DP161" s="213">
        <f t="shared" si="802"/>
        <v>0</v>
      </c>
      <c r="DQ161" s="191">
        <f t="shared" ref="DQ161:DQ166" si="926">DQ160+DP161</f>
        <v>0</v>
      </c>
      <c r="DR161" s="133"/>
      <c r="DS161" s="134"/>
      <c r="DT161" s="213">
        <f t="shared" si="803"/>
        <v>0</v>
      </c>
      <c r="DU161" s="191">
        <f t="shared" ref="DU161:DU166" si="927">DU160+DT161</f>
        <v>0</v>
      </c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</row>
    <row r="162" spans="2:215" s="138" customFormat="1" ht="16.5" thickBot="1" x14ac:dyDescent="0.3">
      <c r="B162" s="132">
        <f t="shared" si="770"/>
        <v>4</v>
      </c>
      <c r="C162" s="132">
        <f t="shared" si="771"/>
        <v>23</v>
      </c>
      <c r="D162" s="132">
        <f t="shared" si="772"/>
        <v>6</v>
      </c>
      <c r="E162" s="212">
        <f t="shared" si="773"/>
        <v>43622</v>
      </c>
      <c r="F162" s="133"/>
      <c r="G162" s="134"/>
      <c r="H162" s="213">
        <f t="shared" si="774"/>
        <v>0</v>
      </c>
      <c r="I162" s="191">
        <f t="shared" si="898"/>
        <v>0</v>
      </c>
      <c r="J162" s="133"/>
      <c r="K162" s="134"/>
      <c r="L162" s="213">
        <f t="shared" si="775"/>
        <v>0</v>
      </c>
      <c r="M162" s="191">
        <f t="shared" si="899"/>
        <v>0</v>
      </c>
      <c r="N162" s="133"/>
      <c r="O162" s="134"/>
      <c r="P162" s="213">
        <f t="shared" si="776"/>
        <v>0</v>
      </c>
      <c r="Q162" s="191">
        <f t="shared" si="900"/>
        <v>0</v>
      </c>
      <c r="R162" s="133"/>
      <c r="S162" s="134"/>
      <c r="T162" s="213">
        <f t="shared" si="777"/>
        <v>0</v>
      </c>
      <c r="U162" s="191">
        <f t="shared" si="901"/>
        <v>0</v>
      </c>
      <c r="V162" s="133"/>
      <c r="W162" s="134"/>
      <c r="X162" s="213">
        <f t="shared" si="778"/>
        <v>0</v>
      </c>
      <c r="Y162" s="191">
        <f t="shared" si="902"/>
        <v>0</v>
      </c>
      <c r="Z162" s="133"/>
      <c r="AA162" s="134"/>
      <c r="AB162" s="213">
        <f t="shared" si="779"/>
        <v>0</v>
      </c>
      <c r="AC162" s="191">
        <f t="shared" si="903"/>
        <v>0</v>
      </c>
      <c r="AD162" s="133"/>
      <c r="AE162" s="134"/>
      <c r="AF162" s="213">
        <f t="shared" si="780"/>
        <v>0</v>
      </c>
      <c r="AG162" s="191">
        <f t="shared" si="904"/>
        <v>0</v>
      </c>
      <c r="AH162" s="133"/>
      <c r="AI162" s="134"/>
      <c r="AJ162" s="213">
        <f t="shared" si="781"/>
        <v>0</v>
      </c>
      <c r="AK162" s="191">
        <f t="shared" si="905"/>
        <v>0</v>
      </c>
      <c r="AL162" s="133"/>
      <c r="AM162" s="134"/>
      <c r="AN162" s="213">
        <f t="shared" si="782"/>
        <v>0</v>
      </c>
      <c r="AO162" s="191">
        <f t="shared" si="906"/>
        <v>0</v>
      </c>
      <c r="AP162" s="133"/>
      <c r="AQ162" s="134"/>
      <c r="AR162" s="213">
        <f t="shared" si="783"/>
        <v>0</v>
      </c>
      <c r="AS162" s="191">
        <f t="shared" si="907"/>
        <v>0</v>
      </c>
      <c r="AT162" s="133"/>
      <c r="AU162" s="134"/>
      <c r="AV162" s="213">
        <f t="shared" si="784"/>
        <v>0</v>
      </c>
      <c r="AW162" s="191">
        <f t="shared" si="908"/>
        <v>0</v>
      </c>
      <c r="AX162" s="133"/>
      <c r="AY162" s="134"/>
      <c r="AZ162" s="213">
        <f t="shared" si="785"/>
        <v>0</v>
      </c>
      <c r="BA162" s="191">
        <f t="shared" si="909"/>
        <v>0</v>
      </c>
      <c r="BB162" s="133"/>
      <c r="BC162" s="134"/>
      <c r="BD162" s="213">
        <f t="shared" si="786"/>
        <v>0</v>
      </c>
      <c r="BE162" s="191">
        <f t="shared" si="910"/>
        <v>0</v>
      </c>
      <c r="BF162" s="133"/>
      <c r="BG162" s="134"/>
      <c r="BH162" s="213">
        <f t="shared" si="787"/>
        <v>0</v>
      </c>
      <c r="BI162" s="191">
        <f t="shared" si="911"/>
        <v>0</v>
      </c>
      <c r="BJ162" s="133"/>
      <c r="BK162" s="134"/>
      <c r="BL162" s="213">
        <f t="shared" si="788"/>
        <v>0</v>
      </c>
      <c r="BM162" s="191">
        <f t="shared" si="912"/>
        <v>0</v>
      </c>
      <c r="BN162" s="133"/>
      <c r="BO162" s="134"/>
      <c r="BP162" s="213">
        <f t="shared" si="789"/>
        <v>0</v>
      </c>
      <c r="BQ162" s="191">
        <f t="shared" si="913"/>
        <v>0</v>
      </c>
      <c r="BR162" s="133"/>
      <c r="BS162" s="134"/>
      <c r="BT162" s="213">
        <f t="shared" si="790"/>
        <v>0</v>
      </c>
      <c r="BU162" s="191">
        <f t="shared" si="914"/>
        <v>0</v>
      </c>
      <c r="BV162" s="133"/>
      <c r="BW162" s="134"/>
      <c r="BX162" s="213">
        <f t="shared" si="791"/>
        <v>0</v>
      </c>
      <c r="BY162" s="191">
        <f t="shared" si="915"/>
        <v>0</v>
      </c>
      <c r="BZ162" s="133"/>
      <c r="CA162" s="134"/>
      <c r="CB162" s="213">
        <f t="shared" si="792"/>
        <v>0</v>
      </c>
      <c r="CC162" s="191">
        <f t="shared" si="916"/>
        <v>0</v>
      </c>
      <c r="CD162" s="133"/>
      <c r="CE162" s="134"/>
      <c r="CF162" s="213">
        <f t="shared" si="793"/>
        <v>0</v>
      </c>
      <c r="CG162" s="191">
        <f t="shared" si="917"/>
        <v>0</v>
      </c>
      <c r="CH162" s="133"/>
      <c r="CI162" s="134"/>
      <c r="CJ162" s="213">
        <f t="shared" si="794"/>
        <v>0</v>
      </c>
      <c r="CK162" s="191">
        <f t="shared" si="918"/>
        <v>0</v>
      </c>
      <c r="CL162" s="133"/>
      <c r="CM162" s="134"/>
      <c r="CN162" s="213">
        <f t="shared" si="795"/>
        <v>0</v>
      </c>
      <c r="CO162" s="191">
        <f t="shared" si="919"/>
        <v>0</v>
      </c>
      <c r="CP162" s="133"/>
      <c r="CQ162" s="134"/>
      <c r="CR162" s="213">
        <f t="shared" si="796"/>
        <v>0</v>
      </c>
      <c r="CS162" s="191">
        <f t="shared" si="920"/>
        <v>0</v>
      </c>
      <c r="CT162" s="133"/>
      <c r="CU162" s="134"/>
      <c r="CV162" s="213">
        <f t="shared" si="797"/>
        <v>0</v>
      </c>
      <c r="CW162" s="191">
        <f t="shared" si="921"/>
        <v>0</v>
      </c>
      <c r="CX162" s="133"/>
      <c r="CY162" s="134"/>
      <c r="CZ162" s="213">
        <f t="shared" si="798"/>
        <v>0</v>
      </c>
      <c r="DA162" s="191">
        <f t="shared" si="922"/>
        <v>0</v>
      </c>
      <c r="DB162" s="133"/>
      <c r="DC162" s="134"/>
      <c r="DD162" s="213">
        <f t="shared" si="799"/>
        <v>0</v>
      </c>
      <c r="DE162" s="191">
        <f t="shared" si="923"/>
        <v>0</v>
      </c>
      <c r="DF162" s="133"/>
      <c r="DG162" s="134"/>
      <c r="DH162" s="213">
        <f t="shared" si="800"/>
        <v>0</v>
      </c>
      <c r="DI162" s="191">
        <f t="shared" si="924"/>
        <v>0</v>
      </c>
      <c r="DJ162" s="133"/>
      <c r="DK162" s="134"/>
      <c r="DL162" s="213">
        <f t="shared" si="801"/>
        <v>0</v>
      </c>
      <c r="DM162" s="191">
        <f t="shared" si="925"/>
        <v>0</v>
      </c>
      <c r="DN162" s="133"/>
      <c r="DO162" s="134"/>
      <c r="DP162" s="213">
        <f t="shared" si="802"/>
        <v>0</v>
      </c>
      <c r="DQ162" s="191">
        <f t="shared" si="926"/>
        <v>0</v>
      </c>
      <c r="DR162" s="133"/>
      <c r="DS162" s="134"/>
      <c r="DT162" s="213">
        <f t="shared" si="803"/>
        <v>0</v>
      </c>
      <c r="DU162" s="191">
        <f t="shared" si="927"/>
        <v>0</v>
      </c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</row>
    <row r="163" spans="2:215" s="138" customFormat="1" ht="16.5" thickBot="1" x14ac:dyDescent="0.3">
      <c r="B163" s="132">
        <f t="shared" si="770"/>
        <v>5</v>
      </c>
      <c r="C163" s="132">
        <f t="shared" si="771"/>
        <v>23</v>
      </c>
      <c r="D163" s="132">
        <f t="shared" si="772"/>
        <v>6</v>
      </c>
      <c r="E163" s="212">
        <f t="shared" si="773"/>
        <v>43623</v>
      </c>
      <c r="F163" s="133"/>
      <c r="G163" s="134"/>
      <c r="H163" s="213">
        <f t="shared" si="774"/>
        <v>0</v>
      </c>
      <c r="I163" s="191">
        <f t="shared" si="898"/>
        <v>0</v>
      </c>
      <c r="J163" s="133"/>
      <c r="K163" s="134"/>
      <c r="L163" s="213">
        <f t="shared" si="775"/>
        <v>0</v>
      </c>
      <c r="M163" s="191">
        <f t="shared" si="899"/>
        <v>0</v>
      </c>
      <c r="N163" s="133"/>
      <c r="O163" s="134"/>
      <c r="P163" s="213">
        <f t="shared" si="776"/>
        <v>0</v>
      </c>
      <c r="Q163" s="191">
        <f t="shared" si="900"/>
        <v>0</v>
      </c>
      <c r="R163" s="133"/>
      <c r="S163" s="134"/>
      <c r="T163" s="213">
        <f t="shared" si="777"/>
        <v>0</v>
      </c>
      <c r="U163" s="191">
        <f t="shared" si="901"/>
        <v>0</v>
      </c>
      <c r="V163" s="133"/>
      <c r="W163" s="134"/>
      <c r="X163" s="213">
        <f t="shared" si="778"/>
        <v>0</v>
      </c>
      <c r="Y163" s="191">
        <f t="shared" si="902"/>
        <v>0</v>
      </c>
      <c r="Z163" s="133"/>
      <c r="AA163" s="134"/>
      <c r="AB163" s="213">
        <f t="shared" si="779"/>
        <v>0</v>
      </c>
      <c r="AC163" s="191">
        <f t="shared" si="903"/>
        <v>0</v>
      </c>
      <c r="AD163" s="133"/>
      <c r="AE163" s="134"/>
      <c r="AF163" s="213">
        <f t="shared" si="780"/>
        <v>0</v>
      </c>
      <c r="AG163" s="191">
        <f t="shared" si="904"/>
        <v>0</v>
      </c>
      <c r="AH163" s="133"/>
      <c r="AI163" s="134"/>
      <c r="AJ163" s="213">
        <f t="shared" si="781"/>
        <v>0</v>
      </c>
      <c r="AK163" s="191">
        <f t="shared" si="905"/>
        <v>0</v>
      </c>
      <c r="AL163" s="133"/>
      <c r="AM163" s="134"/>
      <c r="AN163" s="213">
        <f t="shared" si="782"/>
        <v>0</v>
      </c>
      <c r="AO163" s="191">
        <f t="shared" si="906"/>
        <v>0</v>
      </c>
      <c r="AP163" s="133"/>
      <c r="AQ163" s="134"/>
      <c r="AR163" s="213">
        <f t="shared" si="783"/>
        <v>0</v>
      </c>
      <c r="AS163" s="191">
        <f t="shared" si="907"/>
        <v>0</v>
      </c>
      <c r="AT163" s="133"/>
      <c r="AU163" s="134"/>
      <c r="AV163" s="213">
        <f t="shared" si="784"/>
        <v>0</v>
      </c>
      <c r="AW163" s="191">
        <f t="shared" si="908"/>
        <v>0</v>
      </c>
      <c r="AX163" s="133"/>
      <c r="AY163" s="134"/>
      <c r="AZ163" s="213">
        <f t="shared" si="785"/>
        <v>0</v>
      </c>
      <c r="BA163" s="191">
        <f t="shared" si="909"/>
        <v>0</v>
      </c>
      <c r="BB163" s="133"/>
      <c r="BC163" s="134"/>
      <c r="BD163" s="213">
        <f t="shared" si="786"/>
        <v>0</v>
      </c>
      <c r="BE163" s="191">
        <f t="shared" si="910"/>
        <v>0</v>
      </c>
      <c r="BF163" s="133"/>
      <c r="BG163" s="134"/>
      <c r="BH163" s="213">
        <f t="shared" si="787"/>
        <v>0</v>
      </c>
      <c r="BI163" s="191">
        <f t="shared" si="911"/>
        <v>0</v>
      </c>
      <c r="BJ163" s="133"/>
      <c r="BK163" s="134"/>
      <c r="BL163" s="213">
        <f t="shared" si="788"/>
        <v>0</v>
      </c>
      <c r="BM163" s="191">
        <f t="shared" si="912"/>
        <v>0</v>
      </c>
      <c r="BN163" s="133"/>
      <c r="BO163" s="134"/>
      <c r="BP163" s="213">
        <f t="shared" si="789"/>
        <v>0</v>
      </c>
      <c r="BQ163" s="191">
        <f t="shared" si="913"/>
        <v>0</v>
      </c>
      <c r="BR163" s="133"/>
      <c r="BS163" s="134"/>
      <c r="BT163" s="213">
        <f t="shared" si="790"/>
        <v>0</v>
      </c>
      <c r="BU163" s="191">
        <f t="shared" si="914"/>
        <v>0</v>
      </c>
      <c r="BV163" s="133"/>
      <c r="BW163" s="134"/>
      <c r="BX163" s="213">
        <f t="shared" si="791"/>
        <v>0</v>
      </c>
      <c r="BY163" s="191">
        <f t="shared" si="915"/>
        <v>0</v>
      </c>
      <c r="BZ163" s="133"/>
      <c r="CA163" s="134"/>
      <c r="CB163" s="213">
        <f t="shared" si="792"/>
        <v>0</v>
      </c>
      <c r="CC163" s="191">
        <f t="shared" si="916"/>
        <v>0</v>
      </c>
      <c r="CD163" s="133"/>
      <c r="CE163" s="134"/>
      <c r="CF163" s="213">
        <f t="shared" si="793"/>
        <v>0</v>
      </c>
      <c r="CG163" s="191">
        <f t="shared" si="917"/>
        <v>0</v>
      </c>
      <c r="CH163" s="133"/>
      <c r="CI163" s="134"/>
      <c r="CJ163" s="213">
        <f t="shared" si="794"/>
        <v>0</v>
      </c>
      <c r="CK163" s="191">
        <f t="shared" si="918"/>
        <v>0</v>
      </c>
      <c r="CL163" s="133"/>
      <c r="CM163" s="134"/>
      <c r="CN163" s="213">
        <f t="shared" si="795"/>
        <v>0</v>
      </c>
      <c r="CO163" s="191">
        <f t="shared" si="919"/>
        <v>0</v>
      </c>
      <c r="CP163" s="133"/>
      <c r="CQ163" s="134"/>
      <c r="CR163" s="213">
        <f t="shared" si="796"/>
        <v>0</v>
      </c>
      <c r="CS163" s="191">
        <f t="shared" si="920"/>
        <v>0</v>
      </c>
      <c r="CT163" s="133"/>
      <c r="CU163" s="134"/>
      <c r="CV163" s="213">
        <f t="shared" si="797"/>
        <v>0</v>
      </c>
      <c r="CW163" s="191">
        <f t="shared" si="921"/>
        <v>0</v>
      </c>
      <c r="CX163" s="133"/>
      <c r="CY163" s="134"/>
      <c r="CZ163" s="213">
        <f t="shared" si="798"/>
        <v>0</v>
      </c>
      <c r="DA163" s="191">
        <f t="shared" si="922"/>
        <v>0</v>
      </c>
      <c r="DB163" s="133"/>
      <c r="DC163" s="134"/>
      <c r="DD163" s="213">
        <f t="shared" si="799"/>
        <v>0</v>
      </c>
      <c r="DE163" s="191">
        <f t="shared" si="923"/>
        <v>0</v>
      </c>
      <c r="DF163" s="133"/>
      <c r="DG163" s="134"/>
      <c r="DH163" s="213">
        <f t="shared" si="800"/>
        <v>0</v>
      </c>
      <c r="DI163" s="191">
        <f t="shared" si="924"/>
        <v>0</v>
      </c>
      <c r="DJ163" s="133"/>
      <c r="DK163" s="134"/>
      <c r="DL163" s="213">
        <f t="shared" si="801"/>
        <v>0</v>
      </c>
      <c r="DM163" s="191">
        <f t="shared" si="925"/>
        <v>0</v>
      </c>
      <c r="DN163" s="133"/>
      <c r="DO163" s="134"/>
      <c r="DP163" s="213">
        <f t="shared" si="802"/>
        <v>0</v>
      </c>
      <c r="DQ163" s="191">
        <f t="shared" si="926"/>
        <v>0</v>
      </c>
      <c r="DR163" s="133"/>
      <c r="DS163" s="134"/>
      <c r="DT163" s="213">
        <f t="shared" si="803"/>
        <v>0</v>
      </c>
      <c r="DU163" s="191">
        <f t="shared" si="927"/>
        <v>0</v>
      </c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</row>
    <row r="164" spans="2:215" s="138" customFormat="1" ht="16.5" thickBot="1" x14ac:dyDescent="0.3">
      <c r="B164" s="132">
        <f t="shared" si="770"/>
        <v>6</v>
      </c>
      <c r="C164" s="132">
        <f t="shared" si="771"/>
        <v>23</v>
      </c>
      <c r="D164" s="132">
        <f t="shared" si="772"/>
        <v>6</v>
      </c>
      <c r="E164" s="212">
        <f t="shared" si="773"/>
        <v>43624</v>
      </c>
      <c r="F164" s="133"/>
      <c r="G164" s="134"/>
      <c r="H164" s="213">
        <f t="shared" si="774"/>
        <v>0</v>
      </c>
      <c r="I164" s="191">
        <f t="shared" si="898"/>
        <v>0</v>
      </c>
      <c r="J164" s="133"/>
      <c r="K164" s="134"/>
      <c r="L164" s="213">
        <f t="shared" si="775"/>
        <v>0</v>
      </c>
      <c r="M164" s="191">
        <f t="shared" si="899"/>
        <v>0</v>
      </c>
      <c r="N164" s="133"/>
      <c r="O164" s="134"/>
      <c r="P164" s="213">
        <f t="shared" si="776"/>
        <v>0</v>
      </c>
      <c r="Q164" s="191">
        <f t="shared" si="900"/>
        <v>0</v>
      </c>
      <c r="R164" s="133"/>
      <c r="S164" s="134"/>
      <c r="T164" s="213">
        <f t="shared" si="777"/>
        <v>0</v>
      </c>
      <c r="U164" s="191">
        <f t="shared" si="901"/>
        <v>0</v>
      </c>
      <c r="V164" s="133"/>
      <c r="W164" s="134"/>
      <c r="X164" s="213">
        <f t="shared" si="778"/>
        <v>0</v>
      </c>
      <c r="Y164" s="191">
        <f t="shared" si="902"/>
        <v>0</v>
      </c>
      <c r="Z164" s="133"/>
      <c r="AA164" s="134"/>
      <c r="AB164" s="213">
        <f t="shared" si="779"/>
        <v>0</v>
      </c>
      <c r="AC164" s="191">
        <f t="shared" si="903"/>
        <v>0</v>
      </c>
      <c r="AD164" s="133"/>
      <c r="AE164" s="134"/>
      <c r="AF164" s="213">
        <f t="shared" si="780"/>
        <v>0</v>
      </c>
      <c r="AG164" s="191">
        <f t="shared" si="904"/>
        <v>0</v>
      </c>
      <c r="AH164" s="133"/>
      <c r="AI164" s="134"/>
      <c r="AJ164" s="213">
        <f t="shared" si="781"/>
        <v>0</v>
      </c>
      <c r="AK164" s="191">
        <f t="shared" si="905"/>
        <v>0</v>
      </c>
      <c r="AL164" s="133"/>
      <c r="AM164" s="134"/>
      <c r="AN164" s="213">
        <f t="shared" si="782"/>
        <v>0</v>
      </c>
      <c r="AO164" s="191">
        <f t="shared" si="906"/>
        <v>0</v>
      </c>
      <c r="AP164" s="133"/>
      <c r="AQ164" s="134"/>
      <c r="AR164" s="213">
        <f t="shared" si="783"/>
        <v>0</v>
      </c>
      <c r="AS164" s="191">
        <f t="shared" si="907"/>
        <v>0</v>
      </c>
      <c r="AT164" s="133"/>
      <c r="AU164" s="134"/>
      <c r="AV164" s="213">
        <f t="shared" si="784"/>
        <v>0</v>
      </c>
      <c r="AW164" s="191">
        <f t="shared" si="908"/>
        <v>0</v>
      </c>
      <c r="AX164" s="133"/>
      <c r="AY164" s="134"/>
      <c r="AZ164" s="213">
        <f t="shared" si="785"/>
        <v>0</v>
      </c>
      <c r="BA164" s="191">
        <f t="shared" si="909"/>
        <v>0</v>
      </c>
      <c r="BB164" s="133"/>
      <c r="BC164" s="134"/>
      <c r="BD164" s="213">
        <f t="shared" si="786"/>
        <v>0</v>
      </c>
      <c r="BE164" s="191">
        <f t="shared" si="910"/>
        <v>0</v>
      </c>
      <c r="BF164" s="133"/>
      <c r="BG164" s="134"/>
      <c r="BH164" s="213">
        <f t="shared" si="787"/>
        <v>0</v>
      </c>
      <c r="BI164" s="191">
        <f t="shared" si="911"/>
        <v>0</v>
      </c>
      <c r="BJ164" s="133"/>
      <c r="BK164" s="134"/>
      <c r="BL164" s="213">
        <f t="shared" si="788"/>
        <v>0</v>
      </c>
      <c r="BM164" s="191">
        <f t="shared" si="912"/>
        <v>0</v>
      </c>
      <c r="BN164" s="133"/>
      <c r="BO164" s="134"/>
      <c r="BP164" s="213">
        <f t="shared" si="789"/>
        <v>0</v>
      </c>
      <c r="BQ164" s="191">
        <f t="shared" si="913"/>
        <v>0</v>
      </c>
      <c r="BR164" s="133"/>
      <c r="BS164" s="134"/>
      <c r="BT164" s="213">
        <f t="shared" si="790"/>
        <v>0</v>
      </c>
      <c r="BU164" s="191">
        <f t="shared" si="914"/>
        <v>0</v>
      </c>
      <c r="BV164" s="133"/>
      <c r="BW164" s="134"/>
      <c r="BX164" s="213">
        <f t="shared" si="791"/>
        <v>0</v>
      </c>
      <c r="BY164" s="191">
        <f t="shared" si="915"/>
        <v>0</v>
      </c>
      <c r="BZ164" s="133"/>
      <c r="CA164" s="134"/>
      <c r="CB164" s="213">
        <f t="shared" si="792"/>
        <v>0</v>
      </c>
      <c r="CC164" s="191">
        <f t="shared" si="916"/>
        <v>0</v>
      </c>
      <c r="CD164" s="133"/>
      <c r="CE164" s="134"/>
      <c r="CF164" s="213">
        <f t="shared" si="793"/>
        <v>0</v>
      </c>
      <c r="CG164" s="191">
        <f t="shared" si="917"/>
        <v>0</v>
      </c>
      <c r="CH164" s="133"/>
      <c r="CI164" s="134"/>
      <c r="CJ164" s="213">
        <f t="shared" si="794"/>
        <v>0</v>
      </c>
      <c r="CK164" s="191">
        <f t="shared" si="918"/>
        <v>0</v>
      </c>
      <c r="CL164" s="133"/>
      <c r="CM164" s="134"/>
      <c r="CN164" s="213">
        <f t="shared" si="795"/>
        <v>0</v>
      </c>
      <c r="CO164" s="191">
        <f t="shared" si="919"/>
        <v>0</v>
      </c>
      <c r="CP164" s="133"/>
      <c r="CQ164" s="134"/>
      <c r="CR164" s="213">
        <f t="shared" si="796"/>
        <v>0</v>
      </c>
      <c r="CS164" s="191">
        <f t="shared" si="920"/>
        <v>0</v>
      </c>
      <c r="CT164" s="133"/>
      <c r="CU164" s="134"/>
      <c r="CV164" s="213">
        <f t="shared" si="797"/>
        <v>0</v>
      </c>
      <c r="CW164" s="191">
        <f t="shared" si="921"/>
        <v>0</v>
      </c>
      <c r="CX164" s="133"/>
      <c r="CY164" s="134"/>
      <c r="CZ164" s="213">
        <f t="shared" si="798"/>
        <v>0</v>
      </c>
      <c r="DA164" s="191">
        <f t="shared" si="922"/>
        <v>0</v>
      </c>
      <c r="DB164" s="133"/>
      <c r="DC164" s="134"/>
      <c r="DD164" s="213">
        <f t="shared" si="799"/>
        <v>0</v>
      </c>
      <c r="DE164" s="191">
        <f t="shared" si="923"/>
        <v>0</v>
      </c>
      <c r="DF164" s="133"/>
      <c r="DG164" s="134"/>
      <c r="DH164" s="213">
        <f t="shared" si="800"/>
        <v>0</v>
      </c>
      <c r="DI164" s="191">
        <f t="shared" si="924"/>
        <v>0</v>
      </c>
      <c r="DJ164" s="133"/>
      <c r="DK164" s="134"/>
      <c r="DL164" s="213">
        <f t="shared" si="801"/>
        <v>0</v>
      </c>
      <c r="DM164" s="191">
        <f t="shared" si="925"/>
        <v>0</v>
      </c>
      <c r="DN164" s="133"/>
      <c r="DO164" s="134"/>
      <c r="DP164" s="213">
        <f t="shared" si="802"/>
        <v>0</v>
      </c>
      <c r="DQ164" s="191">
        <f t="shared" si="926"/>
        <v>0</v>
      </c>
      <c r="DR164" s="133"/>
      <c r="DS164" s="134"/>
      <c r="DT164" s="213">
        <f t="shared" si="803"/>
        <v>0</v>
      </c>
      <c r="DU164" s="191">
        <f t="shared" si="927"/>
        <v>0</v>
      </c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</row>
    <row r="165" spans="2:215" s="138" customFormat="1" ht="16.5" thickBot="1" x14ac:dyDescent="0.3">
      <c r="B165" s="132">
        <f t="shared" si="770"/>
        <v>7</v>
      </c>
      <c r="C165" s="132">
        <f t="shared" si="771"/>
        <v>23</v>
      </c>
      <c r="D165" s="132">
        <f t="shared" si="772"/>
        <v>6</v>
      </c>
      <c r="E165" s="212">
        <f t="shared" si="773"/>
        <v>43625</v>
      </c>
      <c r="F165" s="133"/>
      <c r="G165" s="134"/>
      <c r="H165" s="213">
        <f t="shared" si="774"/>
        <v>0</v>
      </c>
      <c r="I165" s="191">
        <f t="shared" si="898"/>
        <v>0</v>
      </c>
      <c r="J165" s="133"/>
      <c r="K165" s="134"/>
      <c r="L165" s="213">
        <f t="shared" si="775"/>
        <v>0</v>
      </c>
      <c r="M165" s="191">
        <f t="shared" si="899"/>
        <v>0</v>
      </c>
      <c r="N165" s="133"/>
      <c r="O165" s="134"/>
      <c r="P165" s="213">
        <f t="shared" si="776"/>
        <v>0</v>
      </c>
      <c r="Q165" s="191">
        <f t="shared" si="900"/>
        <v>0</v>
      </c>
      <c r="R165" s="133"/>
      <c r="S165" s="134"/>
      <c r="T165" s="213">
        <f t="shared" si="777"/>
        <v>0</v>
      </c>
      <c r="U165" s="191">
        <f t="shared" si="901"/>
        <v>0</v>
      </c>
      <c r="V165" s="133"/>
      <c r="W165" s="134"/>
      <c r="X165" s="213">
        <f t="shared" si="778"/>
        <v>0</v>
      </c>
      <c r="Y165" s="191">
        <f t="shared" si="902"/>
        <v>0</v>
      </c>
      <c r="Z165" s="133"/>
      <c r="AA165" s="134"/>
      <c r="AB165" s="213">
        <f t="shared" si="779"/>
        <v>0</v>
      </c>
      <c r="AC165" s="191">
        <f t="shared" si="903"/>
        <v>0</v>
      </c>
      <c r="AD165" s="133"/>
      <c r="AE165" s="134"/>
      <c r="AF165" s="213">
        <f t="shared" si="780"/>
        <v>0</v>
      </c>
      <c r="AG165" s="191">
        <f t="shared" si="904"/>
        <v>0</v>
      </c>
      <c r="AH165" s="133"/>
      <c r="AI165" s="134"/>
      <c r="AJ165" s="213">
        <f t="shared" si="781"/>
        <v>0</v>
      </c>
      <c r="AK165" s="191">
        <f t="shared" si="905"/>
        <v>0</v>
      </c>
      <c r="AL165" s="133"/>
      <c r="AM165" s="134"/>
      <c r="AN165" s="213">
        <f t="shared" si="782"/>
        <v>0</v>
      </c>
      <c r="AO165" s="191">
        <f t="shared" si="906"/>
        <v>0</v>
      </c>
      <c r="AP165" s="133"/>
      <c r="AQ165" s="134"/>
      <c r="AR165" s="213">
        <f t="shared" si="783"/>
        <v>0</v>
      </c>
      <c r="AS165" s="191">
        <f t="shared" si="907"/>
        <v>0</v>
      </c>
      <c r="AT165" s="133"/>
      <c r="AU165" s="134"/>
      <c r="AV165" s="213">
        <f t="shared" si="784"/>
        <v>0</v>
      </c>
      <c r="AW165" s="191">
        <f t="shared" si="908"/>
        <v>0</v>
      </c>
      <c r="AX165" s="133"/>
      <c r="AY165" s="134"/>
      <c r="AZ165" s="213">
        <f t="shared" si="785"/>
        <v>0</v>
      </c>
      <c r="BA165" s="191">
        <f t="shared" si="909"/>
        <v>0</v>
      </c>
      <c r="BB165" s="133"/>
      <c r="BC165" s="134"/>
      <c r="BD165" s="213">
        <f t="shared" si="786"/>
        <v>0</v>
      </c>
      <c r="BE165" s="191">
        <f t="shared" si="910"/>
        <v>0</v>
      </c>
      <c r="BF165" s="133"/>
      <c r="BG165" s="134"/>
      <c r="BH165" s="213">
        <f t="shared" si="787"/>
        <v>0</v>
      </c>
      <c r="BI165" s="191">
        <f t="shared" si="911"/>
        <v>0</v>
      </c>
      <c r="BJ165" s="133"/>
      <c r="BK165" s="134"/>
      <c r="BL165" s="213">
        <f t="shared" si="788"/>
        <v>0</v>
      </c>
      <c r="BM165" s="191">
        <f t="shared" si="912"/>
        <v>0</v>
      </c>
      <c r="BN165" s="133"/>
      <c r="BO165" s="134"/>
      <c r="BP165" s="213">
        <f t="shared" si="789"/>
        <v>0</v>
      </c>
      <c r="BQ165" s="191">
        <f t="shared" si="913"/>
        <v>0</v>
      </c>
      <c r="BR165" s="133"/>
      <c r="BS165" s="134"/>
      <c r="BT165" s="213">
        <f t="shared" si="790"/>
        <v>0</v>
      </c>
      <c r="BU165" s="191">
        <f t="shared" si="914"/>
        <v>0</v>
      </c>
      <c r="BV165" s="133"/>
      <c r="BW165" s="134"/>
      <c r="BX165" s="213">
        <f t="shared" si="791"/>
        <v>0</v>
      </c>
      <c r="BY165" s="191">
        <f t="shared" si="915"/>
        <v>0</v>
      </c>
      <c r="BZ165" s="133"/>
      <c r="CA165" s="134"/>
      <c r="CB165" s="213">
        <f t="shared" si="792"/>
        <v>0</v>
      </c>
      <c r="CC165" s="191">
        <f t="shared" si="916"/>
        <v>0</v>
      </c>
      <c r="CD165" s="133"/>
      <c r="CE165" s="134"/>
      <c r="CF165" s="213">
        <f t="shared" si="793"/>
        <v>0</v>
      </c>
      <c r="CG165" s="191">
        <f t="shared" si="917"/>
        <v>0</v>
      </c>
      <c r="CH165" s="133"/>
      <c r="CI165" s="134"/>
      <c r="CJ165" s="213">
        <f t="shared" si="794"/>
        <v>0</v>
      </c>
      <c r="CK165" s="191">
        <f t="shared" si="918"/>
        <v>0</v>
      </c>
      <c r="CL165" s="133"/>
      <c r="CM165" s="134"/>
      <c r="CN165" s="213">
        <f t="shared" si="795"/>
        <v>0</v>
      </c>
      <c r="CO165" s="191">
        <f t="shared" si="919"/>
        <v>0</v>
      </c>
      <c r="CP165" s="133"/>
      <c r="CQ165" s="134"/>
      <c r="CR165" s="213">
        <f t="shared" si="796"/>
        <v>0</v>
      </c>
      <c r="CS165" s="191">
        <f t="shared" si="920"/>
        <v>0</v>
      </c>
      <c r="CT165" s="133"/>
      <c r="CU165" s="134"/>
      <c r="CV165" s="213">
        <f t="shared" si="797"/>
        <v>0</v>
      </c>
      <c r="CW165" s="191">
        <f t="shared" si="921"/>
        <v>0</v>
      </c>
      <c r="CX165" s="133"/>
      <c r="CY165" s="134"/>
      <c r="CZ165" s="213">
        <f t="shared" si="798"/>
        <v>0</v>
      </c>
      <c r="DA165" s="191">
        <f t="shared" si="922"/>
        <v>0</v>
      </c>
      <c r="DB165" s="133"/>
      <c r="DC165" s="134"/>
      <c r="DD165" s="213">
        <f t="shared" si="799"/>
        <v>0</v>
      </c>
      <c r="DE165" s="191">
        <f t="shared" si="923"/>
        <v>0</v>
      </c>
      <c r="DF165" s="133"/>
      <c r="DG165" s="134"/>
      <c r="DH165" s="213">
        <f t="shared" si="800"/>
        <v>0</v>
      </c>
      <c r="DI165" s="191">
        <f t="shared" si="924"/>
        <v>0</v>
      </c>
      <c r="DJ165" s="133"/>
      <c r="DK165" s="134"/>
      <c r="DL165" s="213">
        <f t="shared" si="801"/>
        <v>0</v>
      </c>
      <c r="DM165" s="191">
        <f t="shared" si="925"/>
        <v>0</v>
      </c>
      <c r="DN165" s="133"/>
      <c r="DO165" s="134"/>
      <c r="DP165" s="213">
        <f t="shared" si="802"/>
        <v>0</v>
      </c>
      <c r="DQ165" s="191">
        <f t="shared" si="926"/>
        <v>0</v>
      </c>
      <c r="DR165" s="133"/>
      <c r="DS165" s="134"/>
      <c r="DT165" s="213">
        <f t="shared" si="803"/>
        <v>0</v>
      </c>
      <c r="DU165" s="191">
        <f t="shared" si="927"/>
        <v>0</v>
      </c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</row>
    <row r="166" spans="2:215" s="138" customFormat="1" ht="16.5" thickBot="1" x14ac:dyDescent="0.3">
      <c r="B166" s="132">
        <f t="shared" si="770"/>
        <v>1</v>
      </c>
      <c r="C166" s="132">
        <f t="shared" si="771"/>
        <v>24</v>
      </c>
      <c r="D166" s="132">
        <f t="shared" si="772"/>
        <v>6</v>
      </c>
      <c r="E166" s="212">
        <f t="shared" si="773"/>
        <v>43626</v>
      </c>
      <c r="F166" s="133"/>
      <c r="G166" s="134"/>
      <c r="H166" s="213">
        <f t="shared" si="774"/>
        <v>0</v>
      </c>
      <c r="I166" s="191">
        <f t="shared" si="898"/>
        <v>0</v>
      </c>
      <c r="J166" s="133"/>
      <c r="K166" s="134"/>
      <c r="L166" s="213">
        <f t="shared" si="775"/>
        <v>0</v>
      </c>
      <c r="M166" s="191">
        <f t="shared" si="899"/>
        <v>0</v>
      </c>
      <c r="N166" s="133"/>
      <c r="O166" s="134"/>
      <c r="P166" s="213">
        <f t="shared" si="776"/>
        <v>0</v>
      </c>
      <c r="Q166" s="191">
        <f t="shared" si="900"/>
        <v>0</v>
      </c>
      <c r="R166" s="133"/>
      <c r="S166" s="134"/>
      <c r="T166" s="213">
        <f t="shared" si="777"/>
        <v>0</v>
      </c>
      <c r="U166" s="191">
        <f t="shared" si="901"/>
        <v>0</v>
      </c>
      <c r="V166" s="133"/>
      <c r="W166" s="134"/>
      <c r="X166" s="213">
        <f t="shared" si="778"/>
        <v>0</v>
      </c>
      <c r="Y166" s="191">
        <f t="shared" si="902"/>
        <v>0</v>
      </c>
      <c r="Z166" s="133"/>
      <c r="AA166" s="134"/>
      <c r="AB166" s="213">
        <f t="shared" si="779"/>
        <v>0</v>
      </c>
      <c r="AC166" s="191">
        <f t="shared" si="903"/>
        <v>0</v>
      </c>
      <c r="AD166" s="133"/>
      <c r="AE166" s="134"/>
      <c r="AF166" s="213">
        <f t="shared" si="780"/>
        <v>0</v>
      </c>
      <c r="AG166" s="191">
        <f t="shared" si="904"/>
        <v>0</v>
      </c>
      <c r="AH166" s="133"/>
      <c r="AI166" s="134"/>
      <c r="AJ166" s="213">
        <f t="shared" si="781"/>
        <v>0</v>
      </c>
      <c r="AK166" s="191">
        <f t="shared" si="905"/>
        <v>0</v>
      </c>
      <c r="AL166" s="133"/>
      <c r="AM166" s="134"/>
      <c r="AN166" s="213">
        <f t="shared" si="782"/>
        <v>0</v>
      </c>
      <c r="AO166" s="191">
        <f t="shared" si="906"/>
        <v>0</v>
      </c>
      <c r="AP166" s="133"/>
      <c r="AQ166" s="134"/>
      <c r="AR166" s="213">
        <f t="shared" si="783"/>
        <v>0</v>
      </c>
      <c r="AS166" s="191">
        <f t="shared" si="907"/>
        <v>0</v>
      </c>
      <c r="AT166" s="133"/>
      <c r="AU166" s="134"/>
      <c r="AV166" s="213">
        <f t="shared" si="784"/>
        <v>0</v>
      </c>
      <c r="AW166" s="191">
        <f t="shared" si="908"/>
        <v>0</v>
      </c>
      <c r="AX166" s="133"/>
      <c r="AY166" s="134"/>
      <c r="AZ166" s="213">
        <f t="shared" si="785"/>
        <v>0</v>
      </c>
      <c r="BA166" s="191">
        <f t="shared" si="909"/>
        <v>0</v>
      </c>
      <c r="BB166" s="133"/>
      <c r="BC166" s="134"/>
      <c r="BD166" s="213">
        <f t="shared" si="786"/>
        <v>0</v>
      </c>
      <c r="BE166" s="191">
        <f t="shared" si="910"/>
        <v>0</v>
      </c>
      <c r="BF166" s="133"/>
      <c r="BG166" s="134"/>
      <c r="BH166" s="213">
        <f t="shared" si="787"/>
        <v>0</v>
      </c>
      <c r="BI166" s="191">
        <f t="shared" si="911"/>
        <v>0</v>
      </c>
      <c r="BJ166" s="133"/>
      <c r="BK166" s="134"/>
      <c r="BL166" s="213">
        <f t="shared" si="788"/>
        <v>0</v>
      </c>
      <c r="BM166" s="191">
        <f t="shared" si="912"/>
        <v>0</v>
      </c>
      <c r="BN166" s="133"/>
      <c r="BO166" s="134"/>
      <c r="BP166" s="213">
        <f t="shared" si="789"/>
        <v>0</v>
      </c>
      <c r="BQ166" s="191">
        <f t="shared" si="913"/>
        <v>0</v>
      </c>
      <c r="BR166" s="133"/>
      <c r="BS166" s="134"/>
      <c r="BT166" s="213">
        <f t="shared" si="790"/>
        <v>0</v>
      </c>
      <c r="BU166" s="191">
        <f t="shared" si="914"/>
        <v>0</v>
      </c>
      <c r="BV166" s="133"/>
      <c r="BW166" s="134"/>
      <c r="BX166" s="213">
        <f t="shared" si="791"/>
        <v>0</v>
      </c>
      <c r="BY166" s="191">
        <f t="shared" si="915"/>
        <v>0</v>
      </c>
      <c r="BZ166" s="133"/>
      <c r="CA166" s="134"/>
      <c r="CB166" s="213">
        <f t="shared" si="792"/>
        <v>0</v>
      </c>
      <c r="CC166" s="191">
        <f t="shared" si="916"/>
        <v>0</v>
      </c>
      <c r="CD166" s="133"/>
      <c r="CE166" s="134"/>
      <c r="CF166" s="213">
        <f t="shared" si="793"/>
        <v>0</v>
      </c>
      <c r="CG166" s="191">
        <f t="shared" si="917"/>
        <v>0</v>
      </c>
      <c r="CH166" s="133"/>
      <c r="CI166" s="134"/>
      <c r="CJ166" s="213">
        <f t="shared" si="794"/>
        <v>0</v>
      </c>
      <c r="CK166" s="191">
        <f t="shared" si="918"/>
        <v>0</v>
      </c>
      <c r="CL166" s="133"/>
      <c r="CM166" s="134"/>
      <c r="CN166" s="213">
        <f t="shared" si="795"/>
        <v>0</v>
      </c>
      <c r="CO166" s="191">
        <f t="shared" si="919"/>
        <v>0</v>
      </c>
      <c r="CP166" s="133"/>
      <c r="CQ166" s="134"/>
      <c r="CR166" s="213">
        <f t="shared" si="796"/>
        <v>0</v>
      </c>
      <c r="CS166" s="191">
        <f t="shared" si="920"/>
        <v>0</v>
      </c>
      <c r="CT166" s="133"/>
      <c r="CU166" s="134"/>
      <c r="CV166" s="213">
        <f t="shared" si="797"/>
        <v>0</v>
      </c>
      <c r="CW166" s="191">
        <f t="shared" si="921"/>
        <v>0</v>
      </c>
      <c r="CX166" s="133"/>
      <c r="CY166" s="134"/>
      <c r="CZ166" s="213">
        <f t="shared" si="798"/>
        <v>0</v>
      </c>
      <c r="DA166" s="191">
        <f t="shared" si="922"/>
        <v>0</v>
      </c>
      <c r="DB166" s="133"/>
      <c r="DC166" s="134"/>
      <c r="DD166" s="213">
        <f t="shared" si="799"/>
        <v>0</v>
      </c>
      <c r="DE166" s="191">
        <f t="shared" si="923"/>
        <v>0</v>
      </c>
      <c r="DF166" s="133"/>
      <c r="DG166" s="134"/>
      <c r="DH166" s="213">
        <f t="shared" si="800"/>
        <v>0</v>
      </c>
      <c r="DI166" s="191">
        <f t="shared" si="924"/>
        <v>0</v>
      </c>
      <c r="DJ166" s="133"/>
      <c r="DK166" s="134"/>
      <c r="DL166" s="213">
        <f t="shared" si="801"/>
        <v>0</v>
      </c>
      <c r="DM166" s="191">
        <f t="shared" si="925"/>
        <v>0</v>
      </c>
      <c r="DN166" s="133"/>
      <c r="DO166" s="134"/>
      <c r="DP166" s="213">
        <f t="shared" si="802"/>
        <v>0</v>
      </c>
      <c r="DQ166" s="191">
        <f t="shared" si="926"/>
        <v>0</v>
      </c>
      <c r="DR166" s="133"/>
      <c r="DS166" s="134"/>
      <c r="DT166" s="213">
        <f t="shared" si="803"/>
        <v>0</v>
      </c>
      <c r="DU166" s="191">
        <f t="shared" si="927"/>
        <v>0</v>
      </c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</row>
    <row r="167" spans="2:215" s="138" customFormat="1" ht="16.5" thickBot="1" x14ac:dyDescent="0.3">
      <c r="B167" s="132">
        <f t="shared" si="770"/>
        <v>2</v>
      </c>
      <c r="C167" s="132">
        <f t="shared" si="771"/>
        <v>24</v>
      </c>
      <c r="D167" s="132">
        <f t="shared" si="772"/>
        <v>6</v>
      </c>
      <c r="E167" s="212">
        <f t="shared" si="773"/>
        <v>43627</v>
      </c>
      <c r="F167" s="133"/>
      <c r="G167" s="134"/>
      <c r="H167" s="213">
        <f t="shared" si="774"/>
        <v>0</v>
      </c>
      <c r="I167" s="191">
        <f t="shared" si="617"/>
        <v>0</v>
      </c>
      <c r="J167" s="133"/>
      <c r="K167" s="134"/>
      <c r="L167" s="213">
        <f t="shared" si="775"/>
        <v>0</v>
      </c>
      <c r="M167" s="191">
        <f t="shared" si="618"/>
        <v>0</v>
      </c>
      <c r="N167" s="133"/>
      <c r="O167" s="134"/>
      <c r="P167" s="213">
        <f t="shared" si="776"/>
        <v>0</v>
      </c>
      <c r="Q167" s="191">
        <f t="shared" si="619"/>
        <v>0</v>
      </c>
      <c r="R167" s="133"/>
      <c r="S167" s="134"/>
      <c r="T167" s="213">
        <f t="shared" si="777"/>
        <v>0</v>
      </c>
      <c r="U167" s="191">
        <f t="shared" si="620"/>
        <v>0</v>
      </c>
      <c r="V167" s="133"/>
      <c r="W167" s="134"/>
      <c r="X167" s="213">
        <f t="shared" si="778"/>
        <v>0</v>
      </c>
      <c r="Y167" s="191">
        <f t="shared" si="621"/>
        <v>0</v>
      </c>
      <c r="Z167" s="133"/>
      <c r="AA167" s="134"/>
      <c r="AB167" s="213">
        <f t="shared" si="779"/>
        <v>0</v>
      </c>
      <c r="AC167" s="191">
        <f t="shared" si="622"/>
        <v>0</v>
      </c>
      <c r="AD167" s="133"/>
      <c r="AE167" s="134"/>
      <c r="AF167" s="213">
        <f t="shared" si="780"/>
        <v>0</v>
      </c>
      <c r="AG167" s="191">
        <f t="shared" ref="AG167" si="928">AF167</f>
        <v>0</v>
      </c>
      <c r="AH167" s="133"/>
      <c r="AI167" s="134"/>
      <c r="AJ167" s="213">
        <f t="shared" si="781"/>
        <v>0</v>
      </c>
      <c r="AK167" s="191">
        <f t="shared" si="624"/>
        <v>0</v>
      </c>
      <c r="AL167" s="133"/>
      <c r="AM167" s="134"/>
      <c r="AN167" s="213">
        <f t="shared" si="782"/>
        <v>0</v>
      </c>
      <c r="AO167" s="191">
        <f t="shared" si="625"/>
        <v>0</v>
      </c>
      <c r="AP167" s="133"/>
      <c r="AQ167" s="134"/>
      <c r="AR167" s="213">
        <f t="shared" si="783"/>
        <v>0</v>
      </c>
      <c r="AS167" s="191">
        <f t="shared" si="626"/>
        <v>0</v>
      </c>
      <c r="AT167" s="133"/>
      <c r="AU167" s="134"/>
      <c r="AV167" s="213">
        <f t="shared" si="784"/>
        <v>0</v>
      </c>
      <c r="AW167" s="191">
        <f t="shared" si="627"/>
        <v>0</v>
      </c>
      <c r="AX167" s="133"/>
      <c r="AY167" s="134"/>
      <c r="AZ167" s="213">
        <f t="shared" si="785"/>
        <v>0</v>
      </c>
      <c r="BA167" s="191">
        <f t="shared" si="628"/>
        <v>0</v>
      </c>
      <c r="BB167" s="133"/>
      <c r="BC167" s="134"/>
      <c r="BD167" s="213">
        <f t="shared" si="786"/>
        <v>0</v>
      </c>
      <c r="BE167" s="191">
        <f t="shared" si="629"/>
        <v>0</v>
      </c>
      <c r="BF167" s="133"/>
      <c r="BG167" s="134"/>
      <c r="BH167" s="213">
        <f t="shared" si="787"/>
        <v>0</v>
      </c>
      <c r="BI167" s="191">
        <f t="shared" si="630"/>
        <v>0</v>
      </c>
      <c r="BJ167" s="133"/>
      <c r="BK167" s="134"/>
      <c r="BL167" s="213">
        <f t="shared" si="788"/>
        <v>0</v>
      </c>
      <c r="BM167" s="191">
        <f t="shared" si="631"/>
        <v>0</v>
      </c>
      <c r="BN167" s="133"/>
      <c r="BO167" s="134"/>
      <c r="BP167" s="213">
        <f t="shared" si="789"/>
        <v>0</v>
      </c>
      <c r="BQ167" s="191">
        <f t="shared" si="632"/>
        <v>0</v>
      </c>
      <c r="BR167" s="133"/>
      <c r="BS167" s="134"/>
      <c r="BT167" s="213">
        <f t="shared" si="790"/>
        <v>0</v>
      </c>
      <c r="BU167" s="191">
        <f t="shared" si="633"/>
        <v>0</v>
      </c>
      <c r="BV167" s="133"/>
      <c r="BW167" s="134"/>
      <c r="BX167" s="213">
        <f t="shared" si="791"/>
        <v>0</v>
      </c>
      <c r="BY167" s="191">
        <f t="shared" si="634"/>
        <v>0</v>
      </c>
      <c r="BZ167" s="133"/>
      <c r="CA167" s="134"/>
      <c r="CB167" s="213">
        <f t="shared" si="792"/>
        <v>0</v>
      </c>
      <c r="CC167" s="191">
        <f t="shared" si="635"/>
        <v>0</v>
      </c>
      <c r="CD167" s="133"/>
      <c r="CE167" s="134"/>
      <c r="CF167" s="213">
        <f t="shared" si="793"/>
        <v>0</v>
      </c>
      <c r="CG167" s="191">
        <f t="shared" si="636"/>
        <v>0</v>
      </c>
      <c r="CH167" s="133"/>
      <c r="CI167" s="134"/>
      <c r="CJ167" s="213">
        <f t="shared" si="794"/>
        <v>0</v>
      </c>
      <c r="CK167" s="191">
        <f t="shared" si="637"/>
        <v>0</v>
      </c>
      <c r="CL167" s="133"/>
      <c r="CM167" s="134"/>
      <c r="CN167" s="213">
        <f t="shared" si="795"/>
        <v>0</v>
      </c>
      <c r="CO167" s="191">
        <f t="shared" si="638"/>
        <v>0</v>
      </c>
      <c r="CP167" s="133"/>
      <c r="CQ167" s="134"/>
      <c r="CR167" s="213">
        <f t="shared" si="796"/>
        <v>0</v>
      </c>
      <c r="CS167" s="191">
        <f t="shared" si="639"/>
        <v>0</v>
      </c>
      <c r="CT167" s="133"/>
      <c r="CU167" s="134"/>
      <c r="CV167" s="213">
        <f t="shared" si="797"/>
        <v>0</v>
      </c>
      <c r="CW167" s="191">
        <f t="shared" si="640"/>
        <v>0</v>
      </c>
      <c r="CX167" s="133"/>
      <c r="CY167" s="134"/>
      <c r="CZ167" s="213">
        <f t="shared" si="798"/>
        <v>0</v>
      </c>
      <c r="DA167" s="191">
        <f t="shared" si="641"/>
        <v>0</v>
      </c>
      <c r="DB167" s="133"/>
      <c r="DC167" s="134"/>
      <c r="DD167" s="213">
        <f t="shared" si="799"/>
        <v>0</v>
      </c>
      <c r="DE167" s="191">
        <f t="shared" si="642"/>
        <v>0</v>
      </c>
      <c r="DF167" s="133"/>
      <c r="DG167" s="134"/>
      <c r="DH167" s="213">
        <f t="shared" si="800"/>
        <v>0</v>
      </c>
      <c r="DI167" s="191">
        <f t="shared" si="643"/>
        <v>0</v>
      </c>
      <c r="DJ167" s="133"/>
      <c r="DK167" s="134"/>
      <c r="DL167" s="213">
        <f t="shared" si="801"/>
        <v>0</v>
      </c>
      <c r="DM167" s="191">
        <f t="shared" si="644"/>
        <v>0</v>
      </c>
      <c r="DN167" s="133"/>
      <c r="DO167" s="134"/>
      <c r="DP167" s="213">
        <f t="shared" si="802"/>
        <v>0</v>
      </c>
      <c r="DQ167" s="191">
        <f t="shared" si="645"/>
        <v>0</v>
      </c>
      <c r="DR167" s="133"/>
      <c r="DS167" s="134"/>
      <c r="DT167" s="213">
        <f t="shared" si="803"/>
        <v>0</v>
      </c>
      <c r="DU167" s="191">
        <f t="shared" si="646"/>
        <v>0</v>
      </c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</row>
    <row r="168" spans="2:215" s="138" customFormat="1" ht="16.5" thickBot="1" x14ac:dyDescent="0.3">
      <c r="B168" s="132">
        <f t="shared" si="770"/>
        <v>3</v>
      </c>
      <c r="C168" s="132">
        <f t="shared" si="771"/>
        <v>24</v>
      </c>
      <c r="D168" s="132">
        <f t="shared" si="772"/>
        <v>6</v>
      </c>
      <c r="E168" s="212">
        <f t="shared" si="773"/>
        <v>43628</v>
      </c>
      <c r="F168" s="133"/>
      <c r="G168" s="134"/>
      <c r="H168" s="213">
        <f t="shared" si="774"/>
        <v>0</v>
      </c>
      <c r="I168" s="191">
        <f t="shared" ref="I168:I173" si="929">I167+H168</f>
        <v>0</v>
      </c>
      <c r="J168" s="133"/>
      <c r="K168" s="134"/>
      <c r="L168" s="213">
        <f t="shared" si="775"/>
        <v>0</v>
      </c>
      <c r="M168" s="191">
        <f t="shared" ref="M168:M173" si="930">M167+L168</f>
        <v>0</v>
      </c>
      <c r="N168" s="133"/>
      <c r="O168" s="134"/>
      <c r="P168" s="213">
        <f t="shared" si="776"/>
        <v>0</v>
      </c>
      <c r="Q168" s="191">
        <f t="shared" ref="Q168:Q173" si="931">Q167+P168</f>
        <v>0</v>
      </c>
      <c r="R168" s="133"/>
      <c r="S168" s="134"/>
      <c r="T168" s="213">
        <f t="shared" si="777"/>
        <v>0</v>
      </c>
      <c r="U168" s="191">
        <f t="shared" ref="U168:U173" si="932">U167+T168</f>
        <v>0</v>
      </c>
      <c r="V168" s="133"/>
      <c r="W168" s="134"/>
      <c r="X168" s="213">
        <f t="shared" si="778"/>
        <v>0</v>
      </c>
      <c r="Y168" s="191">
        <f t="shared" ref="Y168:Y173" si="933">Y167+X168</f>
        <v>0</v>
      </c>
      <c r="Z168" s="133"/>
      <c r="AA168" s="134"/>
      <c r="AB168" s="213">
        <f t="shared" si="779"/>
        <v>0</v>
      </c>
      <c r="AC168" s="191">
        <f t="shared" ref="AC168:AC173" si="934">AC167+AB168</f>
        <v>0</v>
      </c>
      <c r="AD168" s="133"/>
      <c r="AE168" s="134"/>
      <c r="AF168" s="213">
        <f t="shared" si="780"/>
        <v>0</v>
      </c>
      <c r="AG168" s="191">
        <f t="shared" ref="AG168:AG173" si="935">AG167+AF168</f>
        <v>0</v>
      </c>
      <c r="AH168" s="133"/>
      <c r="AI168" s="134"/>
      <c r="AJ168" s="213">
        <f t="shared" si="781"/>
        <v>0</v>
      </c>
      <c r="AK168" s="191">
        <f t="shared" ref="AK168:AK173" si="936">AK167+AJ168</f>
        <v>0</v>
      </c>
      <c r="AL168" s="133"/>
      <c r="AM168" s="134"/>
      <c r="AN168" s="213">
        <f t="shared" si="782"/>
        <v>0</v>
      </c>
      <c r="AO168" s="191">
        <f t="shared" ref="AO168:AO173" si="937">AO167+AN168</f>
        <v>0</v>
      </c>
      <c r="AP168" s="133"/>
      <c r="AQ168" s="134"/>
      <c r="AR168" s="213">
        <f t="shared" si="783"/>
        <v>0</v>
      </c>
      <c r="AS168" s="191">
        <f t="shared" ref="AS168:AS173" si="938">AS167+AR168</f>
        <v>0</v>
      </c>
      <c r="AT168" s="133"/>
      <c r="AU168" s="134"/>
      <c r="AV168" s="213">
        <f t="shared" si="784"/>
        <v>0</v>
      </c>
      <c r="AW168" s="191">
        <f t="shared" ref="AW168:AW173" si="939">AW167+AV168</f>
        <v>0</v>
      </c>
      <c r="AX168" s="133"/>
      <c r="AY168" s="134"/>
      <c r="AZ168" s="213">
        <f t="shared" si="785"/>
        <v>0</v>
      </c>
      <c r="BA168" s="191">
        <f t="shared" ref="BA168:BA173" si="940">BA167+AZ168</f>
        <v>0</v>
      </c>
      <c r="BB168" s="133"/>
      <c r="BC168" s="134"/>
      <c r="BD168" s="213">
        <f t="shared" si="786"/>
        <v>0</v>
      </c>
      <c r="BE168" s="191">
        <f t="shared" ref="BE168:BE173" si="941">BE167+BD168</f>
        <v>0</v>
      </c>
      <c r="BF168" s="133"/>
      <c r="BG168" s="134"/>
      <c r="BH168" s="213">
        <f t="shared" si="787"/>
        <v>0</v>
      </c>
      <c r="BI168" s="191">
        <f t="shared" ref="BI168:BI173" si="942">BI167+BH168</f>
        <v>0</v>
      </c>
      <c r="BJ168" s="133"/>
      <c r="BK168" s="134"/>
      <c r="BL168" s="213">
        <f t="shared" si="788"/>
        <v>0</v>
      </c>
      <c r="BM168" s="191">
        <f t="shared" ref="BM168:BM173" si="943">BM167+BL168</f>
        <v>0</v>
      </c>
      <c r="BN168" s="133"/>
      <c r="BO168" s="134"/>
      <c r="BP168" s="213">
        <f t="shared" si="789"/>
        <v>0</v>
      </c>
      <c r="BQ168" s="191">
        <f t="shared" ref="BQ168:BQ173" si="944">BQ167+BP168</f>
        <v>0</v>
      </c>
      <c r="BR168" s="133"/>
      <c r="BS168" s="134"/>
      <c r="BT168" s="213">
        <f t="shared" si="790"/>
        <v>0</v>
      </c>
      <c r="BU168" s="191">
        <f t="shared" ref="BU168:BU173" si="945">BU167+BT168</f>
        <v>0</v>
      </c>
      <c r="BV168" s="133"/>
      <c r="BW168" s="134"/>
      <c r="BX168" s="213">
        <f t="shared" si="791"/>
        <v>0</v>
      </c>
      <c r="BY168" s="191">
        <f t="shared" ref="BY168:BY173" si="946">BY167+BX168</f>
        <v>0</v>
      </c>
      <c r="BZ168" s="133"/>
      <c r="CA168" s="134"/>
      <c r="CB168" s="213">
        <f t="shared" si="792"/>
        <v>0</v>
      </c>
      <c r="CC168" s="191">
        <f t="shared" ref="CC168:CC173" si="947">CC167+CB168</f>
        <v>0</v>
      </c>
      <c r="CD168" s="133"/>
      <c r="CE168" s="134"/>
      <c r="CF168" s="213">
        <f t="shared" si="793"/>
        <v>0</v>
      </c>
      <c r="CG168" s="191">
        <f t="shared" ref="CG168:CG173" si="948">CG167+CF168</f>
        <v>0</v>
      </c>
      <c r="CH168" s="133"/>
      <c r="CI168" s="134"/>
      <c r="CJ168" s="213">
        <f t="shared" si="794"/>
        <v>0</v>
      </c>
      <c r="CK168" s="191">
        <f t="shared" ref="CK168:CK173" si="949">CK167+CJ168</f>
        <v>0</v>
      </c>
      <c r="CL168" s="133"/>
      <c r="CM168" s="134"/>
      <c r="CN168" s="213">
        <f t="shared" si="795"/>
        <v>0</v>
      </c>
      <c r="CO168" s="191">
        <f t="shared" ref="CO168:CO173" si="950">CO167+CN168</f>
        <v>0</v>
      </c>
      <c r="CP168" s="133"/>
      <c r="CQ168" s="134"/>
      <c r="CR168" s="213">
        <f t="shared" si="796"/>
        <v>0</v>
      </c>
      <c r="CS168" s="191">
        <f t="shared" ref="CS168:CS173" si="951">CS167+CR168</f>
        <v>0</v>
      </c>
      <c r="CT168" s="133"/>
      <c r="CU168" s="134"/>
      <c r="CV168" s="213">
        <f t="shared" si="797"/>
        <v>0</v>
      </c>
      <c r="CW168" s="191">
        <f t="shared" ref="CW168:CW173" si="952">CW167+CV168</f>
        <v>0</v>
      </c>
      <c r="CX168" s="133"/>
      <c r="CY168" s="134"/>
      <c r="CZ168" s="213">
        <f t="shared" si="798"/>
        <v>0</v>
      </c>
      <c r="DA168" s="191">
        <f t="shared" ref="DA168:DA173" si="953">DA167+CZ168</f>
        <v>0</v>
      </c>
      <c r="DB168" s="133"/>
      <c r="DC168" s="134"/>
      <c r="DD168" s="213">
        <f t="shared" si="799"/>
        <v>0</v>
      </c>
      <c r="DE168" s="191">
        <f t="shared" ref="DE168:DE173" si="954">DE167+DD168</f>
        <v>0</v>
      </c>
      <c r="DF168" s="133"/>
      <c r="DG168" s="134"/>
      <c r="DH168" s="213">
        <f t="shared" si="800"/>
        <v>0</v>
      </c>
      <c r="DI168" s="191">
        <f t="shared" ref="DI168:DI173" si="955">DI167+DH168</f>
        <v>0</v>
      </c>
      <c r="DJ168" s="133"/>
      <c r="DK168" s="134"/>
      <c r="DL168" s="213">
        <f t="shared" si="801"/>
        <v>0</v>
      </c>
      <c r="DM168" s="191">
        <f t="shared" ref="DM168:DM173" si="956">DM167+DL168</f>
        <v>0</v>
      </c>
      <c r="DN168" s="133"/>
      <c r="DO168" s="134"/>
      <c r="DP168" s="213">
        <f t="shared" si="802"/>
        <v>0</v>
      </c>
      <c r="DQ168" s="191">
        <f t="shared" ref="DQ168:DQ173" si="957">DQ167+DP168</f>
        <v>0</v>
      </c>
      <c r="DR168" s="133"/>
      <c r="DS168" s="134"/>
      <c r="DT168" s="213">
        <f t="shared" si="803"/>
        <v>0</v>
      </c>
      <c r="DU168" s="191">
        <f t="shared" ref="DU168:DU173" si="958">DU167+DT168</f>
        <v>0</v>
      </c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</row>
    <row r="169" spans="2:215" s="138" customFormat="1" ht="16.5" thickBot="1" x14ac:dyDescent="0.3">
      <c r="B169" s="132">
        <f t="shared" si="770"/>
        <v>4</v>
      </c>
      <c r="C169" s="132">
        <f t="shared" si="771"/>
        <v>24</v>
      </c>
      <c r="D169" s="132">
        <f t="shared" si="772"/>
        <v>6</v>
      </c>
      <c r="E169" s="212">
        <f t="shared" si="773"/>
        <v>43629</v>
      </c>
      <c r="F169" s="133"/>
      <c r="G169" s="134"/>
      <c r="H169" s="213">
        <f t="shared" si="774"/>
        <v>0</v>
      </c>
      <c r="I169" s="191">
        <f t="shared" si="929"/>
        <v>0</v>
      </c>
      <c r="J169" s="133"/>
      <c r="K169" s="134"/>
      <c r="L169" s="213">
        <f t="shared" si="775"/>
        <v>0</v>
      </c>
      <c r="M169" s="191">
        <f t="shared" si="930"/>
        <v>0</v>
      </c>
      <c r="N169" s="133"/>
      <c r="O169" s="134"/>
      <c r="P169" s="213">
        <f t="shared" si="776"/>
        <v>0</v>
      </c>
      <c r="Q169" s="191">
        <f t="shared" si="931"/>
        <v>0</v>
      </c>
      <c r="R169" s="133"/>
      <c r="S169" s="134"/>
      <c r="T169" s="213">
        <f t="shared" si="777"/>
        <v>0</v>
      </c>
      <c r="U169" s="191">
        <f t="shared" si="932"/>
        <v>0</v>
      </c>
      <c r="V169" s="133"/>
      <c r="W169" s="134"/>
      <c r="X169" s="213">
        <f t="shared" si="778"/>
        <v>0</v>
      </c>
      <c r="Y169" s="191">
        <f t="shared" si="933"/>
        <v>0</v>
      </c>
      <c r="Z169" s="133"/>
      <c r="AA169" s="134"/>
      <c r="AB169" s="213">
        <f t="shared" si="779"/>
        <v>0</v>
      </c>
      <c r="AC169" s="191">
        <f t="shared" si="934"/>
        <v>0</v>
      </c>
      <c r="AD169" s="133"/>
      <c r="AE169" s="134"/>
      <c r="AF169" s="213">
        <f t="shared" si="780"/>
        <v>0</v>
      </c>
      <c r="AG169" s="191">
        <f t="shared" si="935"/>
        <v>0</v>
      </c>
      <c r="AH169" s="133"/>
      <c r="AI169" s="134"/>
      <c r="AJ169" s="213">
        <f t="shared" si="781"/>
        <v>0</v>
      </c>
      <c r="AK169" s="191">
        <f t="shared" si="936"/>
        <v>0</v>
      </c>
      <c r="AL169" s="133"/>
      <c r="AM169" s="134"/>
      <c r="AN169" s="213">
        <f t="shared" si="782"/>
        <v>0</v>
      </c>
      <c r="AO169" s="191">
        <f t="shared" si="937"/>
        <v>0</v>
      </c>
      <c r="AP169" s="133"/>
      <c r="AQ169" s="134"/>
      <c r="AR169" s="213">
        <f t="shared" si="783"/>
        <v>0</v>
      </c>
      <c r="AS169" s="191">
        <f t="shared" si="938"/>
        <v>0</v>
      </c>
      <c r="AT169" s="133"/>
      <c r="AU169" s="134"/>
      <c r="AV169" s="213">
        <f t="shared" si="784"/>
        <v>0</v>
      </c>
      <c r="AW169" s="191">
        <f t="shared" si="939"/>
        <v>0</v>
      </c>
      <c r="AX169" s="133"/>
      <c r="AY169" s="134"/>
      <c r="AZ169" s="213">
        <f t="shared" si="785"/>
        <v>0</v>
      </c>
      <c r="BA169" s="191">
        <f t="shared" si="940"/>
        <v>0</v>
      </c>
      <c r="BB169" s="133"/>
      <c r="BC169" s="134"/>
      <c r="BD169" s="213">
        <f t="shared" si="786"/>
        <v>0</v>
      </c>
      <c r="BE169" s="191">
        <f t="shared" si="941"/>
        <v>0</v>
      </c>
      <c r="BF169" s="133"/>
      <c r="BG169" s="134"/>
      <c r="BH169" s="213">
        <f t="shared" si="787"/>
        <v>0</v>
      </c>
      <c r="BI169" s="191">
        <f t="shared" si="942"/>
        <v>0</v>
      </c>
      <c r="BJ169" s="133"/>
      <c r="BK169" s="134"/>
      <c r="BL169" s="213">
        <f t="shared" si="788"/>
        <v>0</v>
      </c>
      <c r="BM169" s="191">
        <f t="shared" si="943"/>
        <v>0</v>
      </c>
      <c r="BN169" s="133"/>
      <c r="BO169" s="134"/>
      <c r="BP169" s="213">
        <f t="shared" si="789"/>
        <v>0</v>
      </c>
      <c r="BQ169" s="191">
        <f t="shared" si="944"/>
        <v>0</v>
      </c>
      <c r="BR169" s="133"/>
      <c r="BS169" s="134"/>
      <c r="BT169" s="213">
        <f t="shared" si="790"/>
        <v>0</v>
      </c>
      <c r="BU169" s="191">
        <f t="shared" si="945"/>
        <v>0</v>
      </c>
      <c r="BV169" s="133"/>
      <c r="BW169" s="134"/>
      <c r="BX169" s="213">
        <f t="shared" si="791"/>
        <v>0</v>
      </c>
      <c r="BY169" s="191">
        <f t="shared" si="946"/>
        <v>0</v>
      </c>
      <c r="BZ169" s="133"/>
      <c r="CA169" s="134"/>
      <c r="CB169" s="213">
        <f t="shared" si="792"/>
        <v>0</v>
      </c>
      <c r="CC169" s="191">
        <f t="shared" si="947"/>
        <v>0</v>
      </c>
      <c r="CD169" s="133"/>
      <c r="CE169" s="134"/>
      <c r="CF169" s="213">
        <f t="shared" si="793"/>
        <v>0</v>
      </c>
      <c r="CG169" s="191">
        <f t="shared" si="948"/>
        <v>0</v>
      </c>
      <c r="CH169" s="133"/>
      <c r="CI169" s="134"/>
      <c r="CJ169" s="213">
        <f t="shared" si="794"/>
        <v>0</v>
      </c>
      <c r="CK169" s="191">
        <f t="shared" si="949"/>
        <v>0</v>
      </c>
      <c r="CL169" s="133"/>
      <c r="CM169" s="134"/>
      <c r="CN169" s="213">
        <f t="shared" si="795"/>
        <v>0</v>
      </c>
      <c r="CO169" s="191">
        <f t="shared" si="950"/>
        <v>0</v>
      </c>
      <c r="CP169" s="133"/>
      <c r="CQ169" s="134"/>
      <c r="CR169" s="213">
        <f t="shared" si="796"/>
        <v>0</v>
      </c>
      <c r="CS169" s="191">
        <f t="shared" si="951"/>
        <v>0</v>
      </c>
      <c r="CT169" s="133"/>
      <c r="CU169" s="134"/>
      <c r="CV169" s="213">
        <f t="shared" si="797"/>
        <v>0</v>
      </c>
      <c r="CW169" s="191">
        <f t="shared" si="952"/>
        <v>0</v>
      </c>
      <c r="CX169" s="133"/>
      <c r="CY169" s="134"/>
      <c r="CZ169" s="213">
        <f t="shared" si="798"/>
        <v>0</v>
      </c>
      <c r="DA169" s="191">
        <f t="shared" si="953"/>
        <v>0</v>
      </c>
      <c r="DB169" s="133"/>
      <c r="DC169" s="134"/>
      <c r="DD169" s="213">
        <f t="shared" si="799"/>
        <v>0</v>
      </c>
      <c r="DE169" s="191">
        <f t="shared" si="954"/>
        <v>0</v>
      </c>
      <c r="DF169" s="133"/>
      <c r="DG169" s="134"/>
      <c r="DH169" s="213">
        <f t="shared" si="800"/>
        <v>0</v>
      </c>
      <c r="DI169" s="191">
        <f t="shared" si="955"/>
        <v>0</v>
      </c>
      <c r="DJ169" s="133"/>
      <c r="DK169" s="134"/>
      <c r="DL169" s="213">
        <f t="shared" si="801"/>
        <v>0</v>
      </c>
      <c r="DM169" s="191">
        <f t="shared" si="956"/>
        <v>0</v>
      </c>
      <c r="DN169" s="133"/>
      <c r="DO169" s="134"/>
      <c r="DP169" s="213">
        <f t="shared" si="802"/>
        <v>0</v>
      </c>
      <c r="DQ169" s="191">
        <f t="shared" si="957"/>
        <v>0</v>
      </c>
      <c r="DR169" s="133"/>
      <c r="DS169" s="134"/>
      <c r="DT169" s="213">
        <f t="shared" si="803"/>
        <v>0</v>
      </c>
      <c r="DU169" s="191">
        <f t="shared" si="958"/>
        <v>0</v>
      </c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</row>
    <row r="170" spans="2:215" s="138" customFormat="1" ht="16.5" thickBot="1" x14ac:dyDescent="0.3">
      <c r="B170" s="132">
        <f t="shared" si="770"/>
        <v>5</v>
      </c>
      <c r="C170" s="132">
        <f t="shared" si="771"/>
        <v>24</v>
      </c>
      <c r="D170" s="132">
        <f t="shared" si="772"/>
        <v>6</v>
      </c>
      <c r="E170" s="212">
        <f t="shared" si="773"/>
        <v>43630</v>
      </c>
      <c r="F170" s="133"/>
      <c r="G170" s="134"/>
      <c r="H170" s="213">
        <f t="shared" si="774"/>
        <v>0</v>
      </c>
      <c r="I170" s="191">
        <f t="shared" si="929"/>
        <v>0</v>
      </c>
      <c r="J170" s="133"/>
      <c r="K170" s="134"/>
      <c r="L170" s="213">
        <f t="shared" si="775"/>
        <v>0</v>
      </c>
      <c r="M170" s="191">
        <f t="shared" si="930"/>
        <v>0</v>
      </c>
      <c r="N170" s="133"/>
      <c r="O170" s="134"/>
      <c r="P170" s="213">
        <f t="shared" si="776"/>
        <v>0</v>
      </c>
      <c r="Q170" s="191">
        <f t="shared" si="931"/>
        <v>0</v>
      </c>
      <c r="R170" s="133"/>
      <c r="S170" s="134"/>
      <c r="T170" s="213">
        <f t="shared" si="777"/>
        <v>0</v>
      </c>
      <c r="U170" s="191">
        <f t="shared" si="932"/>
        <v>0</v>
      </c>
      <c r="V170" s="133"/>
      <c r="W170" s="134"/>
      <c r="X170" s="213">
        <f t="shared" si="778"/>
        <v>0</v>
      </c>
      <c r="Y170" s="191">
        <f t="shared" si="933"/>
        <v>0</v>
      </c>
      <c r="Z170" s="133"/>
      <c r="AA170" s="134"/>
      <c r="AB170" s="213">
        <f t="shared" si="779"/>
        <v>0</v>
      </c>
      <c r="AC170" s="191">
        <f t="shared" si="934"/>
        <v>0</v>
      </c>
      <c r="AD170" s="133"/>
      <c r="AE170" s="134"/>
      <c r="AF170" s="213">
        <f t="shared" si="780"/>
        <v>0</v>
      </c>
      <c r="AG170" s="191">
        <f t="shared" si="935"/>
        <v>0</v>
      </c>
      <c r="AH170" s="133"/>
      <c r="AI170" s="134"/>
      <c r="AJ170" s="213">
        <f t="shared" si="781"/>
        <v>0</v>
      </c>
      <c r="AK170" s="191">
        <f t="shared" si="936"/>
        <v>0</v>
      </c>
      <c r="AL170" s="133"/>
      <c r="AM170" s="134"/>
      <c r="AN170" s="213">
        <f t="shared" si="782"/>
        <v>0</v>
      </c>
      <c r="AO170" s="191">
        <f t="shared" si="937"/>
        <v>0</v>
      </c>
      <c r="AP170" s="133"/>
      <c r="AQ170" s="134"/>
      <c r="AR170" s="213">
        <f t="shared" si="783"/>
        <v>0</v>
      </c>
      <c r="AS170" s="191">
        <f t="shared" si="938"/>
        <v>0</v>
      </c>
      <c r="AT170" s="133"/>
      <c r="AU170" s="134"/>
      <c r="AV170" s="213">
        <f t="shared" si="784"/>
        <v>0</v>
      </c>
      <c r="AW170" s="191">
        <f t="shared" si="939"/>
        <v>0</v>
      </c>
      <c r="AX170" s="133"/>
      <c r="AY170" s="134"/>
      <c r="AZ170" s="213">
        <f t="shared" si="785"/>
        <v>0</v>
      </c>
      <c r="BA170" s="191">
        <f t="shared" si="940"/>
        <v>0</v>
      </c>
      <c r="BB170" s="133"/>
      <c r="BC170" s="134"/>
      <c r="BD170" s="213">
        <f t="shared" si="786"/>
        <v>0</v>
      </c>
      <c r="BE170" s="191">
        <f t="shared" si="941"/>
        <v>0</v>
      </c>
      <c r="BF170" s="133"/>
      <c r="BG170" s="134"/>
      <c r="BH170" s="213">
        <f t="shared" si="787"/>
        <v>0</v>
      </c>
      <c r="BI170" s="191">
        <f t="shared" si="942"/>
        <v>0</v>
      </c>
      <c r="BJ170" s="133"/>
      <c r="BK170" s="134"/>
      <c r="BL170" s="213">
        <f t="shared" si="788"/>
        <v>0</v>
      </c>
      <c r="BM170" s="191">
        <f t="shared" si="943"/>
        <v>0</v>
      </c>
      <c r="BN170" s="133"/>
      <c r="BO170" s="134"/>
      <c r="BP170" s="213">
        <f t="shared" si="789"/>
        <v>0</v>
      </c>
      <c r="BQ170" s="191">
        <f t="shared" si="944"/>
        <v>0</v>
      </c>
      <c r="BR170" s="133"/>
      <c r="BS170" s="134"/>
      <c r="BT170" s="213">
        <f t="shared" si="790"/>
        <v>0</v>
      </c>
      <c r="BU170" s="191">
        <f t="shared" si="945"/>
        <v>0</v>
      </c>
      <c r="BV170" s="133"/>
      <c r="BW170" s="134"/>
      <c r="BX170" s="213">
        <f t="shared" si="791"/>
        <v>0</v>
      </c>
      <c r="BY170" s="191">
        <f t="shared" si="946"/>
        <v>0</v>
      </c>
      <c r="BZ170" s="133"/>
      <c r="CA170" s="134"/>
      <c r="CB170" s="213">
        <f t="shared" si="792"/>
        <v>0</v>
      </c>
      <c r="CC170" s="191">
        <f t="shared" si="947"/>
        <v>0</v>
      </c>
      <c r="CD170" s="133"/>
      <c r="CE170" s="134"/>
      <c r="CF170" s="213">
        <f t="shared" si="793"/>
        <v>0</v>
      </c>
      <c r="CG170" s="191">
        <f t="shared" si="948"/>
        <v>0</v>
      </c>
      <c r="CH170" s="133"/>
      <c r="CI170" s="134"/>
      <c r="CJ170" s="213">
        <f t="shared" si="794"/>
        <v>0</v>
      </c>
      <c r="CK170" s="191">
        <f t="shared" si="949"/>
        <v>0</v>
      </c>
      <c r="CL170" s="133"/>
      <c r="CM170" s="134"/>
      <c r="CN170" s="213">
        <f t="shared" si="795"/>
        <v>0</v>
      </c>
      <c r="CO170" s="191">
        <f t="shared" si="950"/>
        <v>0</v>
      </c>
      <c r="CP170" s="133"/>
      <c r="CQ170" s="134"/>
      <c r="CR170" s="213">
        <f t="shared" si="796"/>
        <v>0</v>
      </c>
      <c r="CS170" s="191">
        <f t="shared" si="951"/>
        <v>0</v>
      </c>
      <c r="CT170" s="133"/>
      <c r="CU170" s="134"/>
      <c r="CV170" s="213">
        <f t="shared" si="797"/>
        <v>0</v>
      </c>
      <c r="CW170" s="191">
        <f t="shared" si="952"/>
        <v>0</v>
      </c>
      <c r="CX170" s="133"/>
      <c r="CY170" s="134"/>
      <c r="CZ170" s="213">
        <f t="shared" si="798"/>
        <v>0</v>
      </c>
      <c r="DA170" s="191">
        <f t="shared" si="953"/>
        <v>0</v>
      </c>
      <c r="DB170" s="133"/>
      <c r="DC170" s="134"/>
      <c r="DD170" s="213">
        <f t="shared" si="799"/>
        <v>0</v>
      </c>
      <c r="DE170" s="191">
        <f t="shared" si="954"/>
        <v>0</v>
      </c>
      <c r="DF170" s="133"/>
      <c r="DG170" s="134"/>
      <c r="DH170" s="213">
        <f t="shared" si="800"/>
        <v>0</v>
      </c>
      <c r="DI170" s="191">
        <f t="shared" si="955"/>
        <v>0</v>
      </c>
      <c r="DJ170" s="133"/>
      <c r="DK170" s="134"/>
      <c r="DL170" s="213">
        <f t="shared" si="801"/>
        <v>0</v>
      </c>
      <c r="DM170" s="191">
        <f t="shared" si="956"/>
        <v>0</v>
      </c>
      <c r="DN170" s="133"/>
      <c r="DO170" s="134"/>
      <c r="DP170" s="213">
        <f t="shared" si="802"/>
        <v>0</v>
      </c>
      <c r="DQ170" s="191">
        <f t="shared" si="957"/>
        <v>0</v>
      </c>
      <c r="DR170" s="133"/>
      <c r="DS170" s="134"/>
      <c r="DT170" s="213">
        <f t="shared" si="803"/>
        <v>0</v>
      </c>
      <c r="DU170" s="191">
        <f t="shared" si="958"/>
        <v>0</v>
      </c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</row>
    <row r="171" spans="2:215" s="138" customFormat="1" ht="16.5" thickBot="1" x14ac:dyDescent="0.3">
      <c r="B171" s="132">
        <f t="shared" si="770"/>
        <v>6</v>
      </c>
      <c r="C171" s="132">
        <f t="shared" si="771"/>
        <v>24</v>
      </c>
      <c r="D171" s="132">
        <f t="shared" si="772"/>
        <v>6</v>
      </c>
      <c r="E171" s="212">
        <f t="shared" si="773"/>
        <v>43631</v>
      </c>
      <c r="F171" s="133"/>
      <c r="G171" s="134"/>
      <c r="H171" s="213">
        <f t="shared" si="774"/>
        <v>0</v>
      </c>
      <c r="I171" s="191">
        <f t="shared" si="929"/>
        <v>0</v>
      </c>
      <c r="J171" s="133"/>
      <c r="K171" s="134"/>
      <c r="L171" s="213">
        <f t="shared" si="775"/>
        <v>0</v>
      </c>
      <c r="M171" s="191">
        <f t="shared" si="930"/>
        <v>0</v>
      </c>
      <c r="N171" s="133"/>
      <c r="O171" s="134"/>
      <c r="P171" s="213">
        <f t="shared" si="776"/>
        <v>0</v>
      </c>
      <c r="Q171" s="191">
        <f t="shared" si="931"/>
        <v>0</v>
      </c>
      <c r="R171" s="133"/>
      <c r="S171" s="134"/>
      <c r="T171" s="213">
        <f t="shared" si="777"/>
        <v>0</v>
      </c>
      <c r="U171" s="191">
        <f t="shared" si="932"/>
        <v>0</v>
      </c>
      <c r="V171" s="133"/>
      <c r="W171" s="134"/>
      <c r="X171" s="213">
        <f t="shared" si="778"/>
        <v>0</v>
      </c>
      <c r="Y171" s="191">
        <f t="shared" si="933"/>
        <v>0</v>
      </c>
      <c r="Z171" s="133"/>
      <c r="AA171" s="134"/>
      <c r="AB171" s="213">
        <f t="shared" si="779"/>
        <v>0</v>
      </c>
      <c r="AC171" s="191">
        <f t="shared" si="934"/>
        <v>0</v>
      </c>
      <c r="AD171" s="133"/>
      <c r="AE171" s="134"/>
      <c r="AF171" s="213">
        <f t="shared" si="780"/>
        <v>0</v>
      </c>
      <c r="AG171" s="191">
        <f t="shared" si="935"/>
        <v>0</v>
      </c>
      <c r="AH171" s="133"/>
      <c r="AI171" s="134"/>
      <c r="AJ171" s="213">
        <f t="shared" si="781"/>
        <v>0</v>
      </c>
      <c r="AK171" s="191">
        <f t="shared" si="936"/>
        <v>0</v>
      </c>
      <c r="AL171" s="133"/>
      <c r="AM171" s="134"/>
      <c r="AN171" s="213">
        <f t="shared" si="782"/>
        <v>0</v>
      </c>
      <c r="AO171" s="191">
        <f t="shared" si="937"/>
        <v>0</v>
      </c>
      <c r="AP171" s="133"/>
      <c r="AQ171" s="134"/>
      <c r="AR171" s="213">
        <f t="shared" si="783"/>
        <v>0</v>
      </c>
      <c r="AS171" s="191">
        <f t="shared" si="938"/>
        <v>0</v>
      </c>
      <c r="AT171" s="133"/>
      <c r="AU171" s="134"/>
      <c r="AV171" s="213">
        <f t="shared" si="784"/>
        <v>0</v>
      </c>
      <c r="AW171" s="191">
        <f t="shared" si="939"/>
        <v>0</v>
      </c>
      <c r="AX171" s="133"/>
      <c r="AY171" s="134"/>
      <c r="AZ171" s="213">
        <f t="shared" si="785"/>
        <v>0</v>
      </c>
      <c r="BA171" s="191">
        <f t="shared" si="940"/>
        <v>0</v>
      </c>
      <c r="BB171" s="133"/>
      <c r="BC171" s="134"/>
      <c r="BD171" s="213">
        <f t="shared" si="786"/>
        <v>0</v>
      </c>
      <c r="BE171" s="191">
        <f t="shared" si="941"/>
        <v>0</v>
      </c>
      <c r="BF171" s="133"/>
      <c r="BG171" s="134"/>
      <c r="BH171" s="213">
        <f t="shared" si="787"/>
        <v>0</v>
      </c>
      <c r="BI171" s="191">
        <f t="shared" si="942"/>
        <v>0</v>
      </c>
      <c r="BJ171" s="133"/>
      <c r="BK171" s="134"/>
      <c r="BL171" s="213">
        <f t="shared" si="788"/>
        <v>0</v>
      </c>
      <c r="BM171" s="191">
        <f t="shared" si="943"/>
        <v>0</v>
      </c>
      <c r="BN171" s="133"/>
      <c r="BO171" s="134"/>
      <c r="BP171" s="213">
        <f t="shared" si="789"/>
        <v>0</v>
      </c>
      <c r="BQ171" s="191">
        <f t="shared" si="944"/>
        <v>0</v>
      </c>
      <c r="BR171" s="133"/>
      <c r="BS171" s="134"/>
      <c r="BT171" s="213">
        <f t="shared" si="790"/>
        <v>0</v>
      </c>
      <c r="BU171" s="191">
        <f t="shared" si="945"/>
        <v>0</v>
      </c>
      <c r="BV171" s="133"/>
      <c r="BW171" s="134"/>
      <c r="BX171" s="213">
        <f t="shared" si="791"/>
        <v>0</v>
      </c>
      <c r="BY171" s="191">
        <f t="shared" si="946"/>
        <v>0</v>
      </c>
      <c r="BZ171" s="133"/>
      <c r="CA171" s="134"/>
      <c r="CB171" s="213">
        <f t="shared" si="792"/>
        <v>0</v>
      </c>
      <c r="CC171" s="191">
        <f t="shared" si="947"/>
        <v>0</v>
      </c>
      <c r="CD171" s="133"/>
      <c r="CE171" s="134"/>
      <c r="CF171" s="213">
        <f t="shared" si="793"/>
        <v>0</v>
      </c>
      <c r="CG171" s="191">
        <f t="shared" si="948"/>
        <v>0</v>
      </c>
      <c r="CH171" s="133"/>
      <c r="CI171" s="134"/>
      <c r="CJ171" s="213">
        <f t="shared" si="794"/>
        <v>0</v>
      </c>
      <c r="CK171" s="191">
        <f t="shared" si="949"/>
        <v>0</v>
      </c>
      <c r="CL171" s="133"/>
      <c r="CM171" s="134"/>
      <c r="CN171" s="213">
        <f t="shared" si="795"/>
        <v>0</v>
      </c>
      <c r="CO171" s="191">
        <f t="shared" si="950"/>
        <v>0</v>
      </c>
      <c r="CP171" s="133"/>
      <c r="CQ171" s="134"/>
      <c r="CR171" s="213">
        <f t="shared" si="796"/>
        <v>0</v>
      </c>
      <c r="CS171" s="191">
        <f t="shared" si="951"/>
        <v>0</v>
      </c>
      <c r="CT171" s="133"/>
      <c r="CU171" s="134"/>
      <c r="CV171" s="213">
        <f t="shared" si="797"/>
        <v>0</v>
      </c>
      <c r="CW171" s="191">
        <f t="shared" si="952"/>
        <v>0</v>
      </c>
      <c r="CX171" s="133"/>
      <c r="CY171" s="134"/>
      <c r="CZ171" s="213">
        <f t="shared" si="798"/>
        <v>0</v>
      </c>
      <c r="DA171" s="191">
        <f t="shared" si="953"/>
        <v>0</v>
      </c>
      <c r="DB171" s="133"/>
      <c r="DC171" s="134"/>
      <c r="DD171" s="213">
        <f t="shared" si="799"/>
        <v>0</v>
      </c>
      <c r="DE171" s="191">
        <f t="shared" si="954"/>
        <v>0</v>
      </c>
      <c r="DF171" s="133"/>
      <c r="DG171" s="134"/>
      <c r="DH171" s="213">
        <f t="shared" si="800"/>
        <v>0</v>
      </c>
      <c r="DI171" s="191">
        <f t="shared" si="955"/>
        <v>0</v>
      </c>
      <c r="DJ171" s="133"/>
      <c r="DK171" s="134"/>
      <c r="DL171" s="213">
        <f t="shared" si="801"/>
        <v>0</v>
      </c>
      <c r="DM171" s="191">
        <f t="shared" si="956"/>
        <v>0</v>
      </c>
      <c r="DN171" s="133"/>
      <c r="DO171" s="134"/>
      <c r="DP171" s="213">
        <f t="shared" si="802"/>
        <v>0</v>
      </c>
      <c r="DQ171" s="191">
        <f t="shared" si="957"/>
        <v>0</v>
      </c>
      <c r="DR171" s="133"/>
      <c r="DS171" s="134"/>
      <c r="DT171" s="213">
        <f t="shared" si="803"/>
        <v>0</v>
      </c>
      <c r="DU171" s="191">
        <f t="shared" si="958"/>
        <v>0</v>
      </c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</row>
    <row r="172" spans="2:215" s="138" customFormat="1" ht="16.5" thickBot="1" x14ac:dyDescent="0.3">
      <c r="B172" s="132">
        <f t="shared" si="770"/>
        <v>7</v>
      </c>
      <c r="C172" s="132">
        <f t="shared" si="771"/>
        <v>24</v>
      </c>
      <c r="D172" s="132">
        <f t="shared" si="772"/>
        <v>6</v>
      </c>
      <c r="E172" s="212">
        <f t="shared" si="773"/>
        <v>43632</v>
      </c>
      <c r="F172" s="133"/>
      <c r="G172" s="134"/>
      <c r="H172" s="213">
        <f t="shared" si="774"/>
        <v>0</v>
      </c>
      <c r="I172" s="191">
        <f t="shared" si="929"/>
        <v>0</v>
      </c>
      <c r="J172" s="133"/>
      <c r="K172" s="134"/>
      <c r="L172" s="213">
        <f t="shared" si="775"/>
        <v>0</v>
      </c>
      <c r="M172" s="191">
        <f t="shared" si="930"/>
        <v>0</v>
      </c>
      <c r="N172" s="133"/>
      <c r="O172" s="134"/>
      <c r="P172" s="213">
        <f t="shared" si="776"/>
        <v>0</v>
      </c>
      <c r="Q172" s="191">
        <f t="shared" si="931"/>
        <v>0</v>
      </c>
      <c r="R172" s="133"/>
      <c r="S172" s="134"/>
      <c r="T172" s="213">
        <f t="shared" si="777"/>
        <v>0</v>
      </c>
      <c r="U172" s="191">
        <f t="shared" si="932"/>
        <v>0</v>
      </c>
      <c r="V172" s="133"/>
      <c r="W172" s="134"/>
      <c r="X172" s="213">
        <f t="shared" si="778"/>
        <v>0</v>
      </c>
      <c r="Y172" s="191">
        <f t="shared" si="933"/>
        <v>0</v>
      </c>
      <c r="Z172" s="133"/>
      <c r="AA172" s="134"/>
      <c r="AB172" s="213">
        <f t="shared" si="779"/>
        <v>0</v>
      </c>
      <c r="AC172" s="191">
        <f t="shared" si="934"/>
        <v>0</v>
      </c>
      <c r="AD172" s="133"/>
      <c r="AE172" s="134"/>
      <c r="AF172" s="213">
        <f t="shared" si="780"/>
        <v>0</v>
      </c>
      <c r="AG172" s="191">
        <f t="shared" si="935"/>
        <v>0</v>
      </c>
      <c r="AH172" s="133"/>
      <c r="AI172" s="134"/>
      <c r="AJ172" s="213">
        <f t="shared" si="781"/>
        <v>0</v>
      </c>
      <c r="AK172" s="191">
        <f t="shared" si="936"/>
        <v>0</v>
      </c>
      <c r="AL172" s="133"/>
      <c r="AM172" s="134"/>
      <c r="AN172" s="213">
        <f t="shared" si="782"/>
        <v>0</v>
      </c>
      <c r="AO172" s="191">
        <f t="shared" si="937"/>
        <v>0</v>
      </c>
      <c r="AP172" s="133"/>
      <c r="AQ172" s="134"/>
      <c r="AR172" s="213">
        <f t="shared" si="783"/>
        <v>0</v>
      </c>
      <c r="AS172" s="191">
        <f t="shared" si="938"/>
        <v>0</v>
      </c>
      <c r="AT172" s="133"/>
      <c r="AU172" s="134"/>
      <c r="AV172" s="213">
        <f t="shared" si="784"/>
        <v>0</v>
      </c>
      <c r="AW172" s="191">
        <f t="shared" si="939"/>
        <v>0</v>
      </c>
      <c r="AX172" s="133"/>
      <c r="AY172" s="134"/>
      <c r="AZ172" s="213">
        <f t="shared" si="785"/>
        <v>0</v>
      </c>
      <c r="BA172" s="191">
        <f t="shared" si="940"/>
        <v>0</v>
      </c>
      <c r="BB172" s="133"/>
      <c r="BC172" s="134"/>
      <c r="BD172" s="213">
        <f t="shared" si="786"/>
        <v>0</v>
      </c>
      <c r="BE172" s="191">
        <f t="shared" si="941"/>
        <v>0</v>
      </c>
      <c r="BF172" s="133"/>
      <c r="BG172" s="134"/>
      <c r="BH172" s="213">
        <f t="shared" si="787"/>
        <v>0</v>
      </c>
      <c r="BI172" s="191">
        <f t="shared" si="942"/>
        <v>0</v>
      </c>
      <c r="BJ172" s="133"/>
      <c r="BK172" s="134"/>
      <c r="BL172" s="213">
        <f t="shared" si="788"/>
        <v>0</v>
      </c>
      <c r="BM172" s="191">
        <f t="shared" si="943"/>
        <v>0</v>
      </c>
      <c r="BN172" s="133"/>
      <c r="BO172" s="134"/>
      <c r="BP172" s="213">
        <f t="shared" si="789"/>
        <v>0</v>
      </c>
      <c r="BQ172" s="191">
        <f t="shared" si="944"/>
        <v>0</v>
      </c>
      <c r="BR172" s="133"/>
      <c r="BS172" s="134"/>
      <c r="BT172" s="213">
        <f t="shared" si="790"/>
        <v>0</v>
      </c>
      <c r="BU172" s="191">
        <f t="shared" si="945"/>
        <v>0</v>
      </c>
      <c r="BV172" s="133"/>
      <c r="BW172" s="134"/>
      <c r="BX172" s="213">
        <f t="shared" si="791"/>
        <v>0</v>
      </c>
      <c r="BY172" s="191">
        <f t="shared" si="946"/>
        <v>0</v>
      </c>
      <c r="BZ172" s="133"/>
      <c r="CA172" s="134"/>
      <c r="CB172" s="213">
        <f t="shared" si="792"/>
        <v>0</v>
      </c>
      <c r="CC172" s="191">
        <f t="shared" si="947"/>
        <v>0</v>
      </c>
      <c r="CD172" s="133"/>
      <c r="CE172" s="134"/>
      <c r="CF172" s="213">
        <f t="shared" si="793"/>
        <v>0</v>
      </c>
      <c r="CG172" s="191">
        <f t="shared" si="948"/>
        <v>0</v>
      </c>
      <c r="CH172" s="133"/>
      <c r="CI172" s="134"/>
      <c r="CJ172" s="213">
        <f t="shared" si="794"/>
        <v>0</v>
      </c>
      <c r="CK172" s="191">
        <f t="shared" si="949"/>
        <v>0</v>
      </c>
      <c r="CL172" s="133"/>
      <c r="CM172" s="134"/>
      <c r="CN172" s="213">
        <f t="shared" si="795"/>
        <v>0</v>
      </c>
      <c r="CO172" s="191">
        <f t="shared" si="950"/>
        <v>0</v>
      </c>
      <c r="CP172" s="133"/>
      <c r="CQ172" s="134"/>
      <c r="CR172" s="213">
        <f t="shared" si="796"/>
        <v>0</v>
      </c>
      <c r="CS172" s="191">
        <f t="shared" si="951"/>
        <v>0</v>
      </c>
      <c r="CT172" s="133"/>
      <c r="CU172" s="134"/>
      <c r="CV172" s="213">
        <f t="shared" si="797"/>
        <v>0</v>
      </c>
      <c r="CW172" s="191">
        <f t="shared" si="952"/>
        <v>0</v>
      </c>
      <c r="CX172" s="133"/>
      <c r="CY172" s="134"/>
      <c r="CZ172" s="213">
        <f t="shared" si="798"/>
        <v>0</v>
      </c>
      <c r="DA172" s="191">
        <f t="shared" si="953"/>
        <v>0</v>
      </c>
      <c r="DB172" s="133"/>
      <c r="DC172" s="134"/>
      <c r="DD172" s="213">
        <f t="shared" si="799"/>
        <v>0</v>
      </c>
      <c r="DE172" s="191">
        <f t="shared" si="954"/>
        <v>0</v>
      </c>
      <c r="DF172" s="133"/>
      <c r="DG172" s="134"/>
      <c r="DH172" s="213">
        <f t="shared" si="800"/>
        <v>0</v>
      </c>
      <c r="DI172" s="191">
        <f t="shared" si="955"/>
        <v>0</v>
      </c>
      <c r="DJ172" s="133"/>
      <c r="DK172" s="134"/>
      <c r="DL172" s="213">
        <f t="shared" si="801"/>
        <v>0</v>
      </c>
      <c r="DM172" s="191">
        <f t="shared" si="956"/>
        <v>0</v>
      </c>
      <c r="DN172" s="133"/>
      <c r="DO172" s="134"/>
      <c r="DP172" s="213">
        <f t="shared" si="802"/>
        <v>0</v>
      </c>
      <c r="DQ172" s="191">
        <f t="shared" si="957"/>
        <v>0</v>
      </c>
      <c r="DR172" s="133"/>
      <c r="DS172" s="134"/>
      <c r="DT172" s="213">
        <f t="shared" si="803"/>
        <v>0</v>
      </c>
      <c r="DU172" s="191">
        <f t="shared" si="958"/>
        <v>0</v>
      </c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</row>
    <row r="173" spans="2:215" s="138" customFormat="1" ht="16.5" thickBot="1" x14ac:dyDescent="0.3">
      <c r="B173" s="132">
        <f t="shared" si="770"/>
        <v>1</v>
      </c>
      <c r="C173" s="132">
        <f t="shared" si="771"/>
        <v>25</v>
      </c>
      <c r="D173" s="132">
        <f t="shared" si="772"/>
        <v>6</v>
      </c>
      <c r="E173" s="212">
        <f t="shared" si="773"/>
        <v>43633</v>
      </c>
      <c r="F173" s="133"/>
      <c r="G173" s="134"/>
      <c r="H173" s="213">
        <f t="shared" si="774"/>
        <v>0</v>
      </c>
      <c r="I173" s="191">
        <f t="shared" si="929"/>
        <v>0</v>
      </c>
      <c r="J173" s="133"/>
      <c r="K173" s="134"/>
      <c r="L173" s="213">
        <f t="shared" si="775"/>
        <v>0</v>
      </c>
      <c r="M173" s="191">
        <f t="shared" si="930"/>
        <v>0</v>
      </c>
      <c r="N173" s="133"/>
      <c r="O173" s="134"/>
      <c r="P173" s="213">
        <f t="shared" si="776"/>
        <v>0</v>
      </c>
      <c r="Q173" s="191">
        <f t="shared" si="931"/>
        <v>0</v>
      </c>
      <c r="R173" s="133"/>
      <c r="S173" s="134"/>
      <c r="T173" s="213">
        <f t="shared" si="777"/>
        <v>0</v>
      </c>
      <c r="U173" s="191">
        <f t="shared" si="932"/>
        <v>0</v>
      </c>
      <c r="V173" s="133"/>
      <c r="W173" s="134"/>
      <c r="X173" s="213">
        <f t="shared" si="778"/>
        <v>0</v>
      </c>
      <c r="Y173" s="191">
        <f t="shared" si="933"/>
        <v>0</v>
      </c>
      <c r="Z173" s="133"/>
      <c r="AA173" s="134"/>
      <c r="AB173" s="213">
        <f t="shared" si="779"/>
        <v>0</v>
      </c>
      <c r="AC173" s="191">
        <f t="shared" si="934"/>
        <v>0</v>
      </c>
      <c r="AD173" s="133"/>
      <c r="AE173" s="134"/>
      <c r="AF173" s="213">
        <f t="shared" si="780"/>
        <v>0</v>
      </c>
      <c r="AG173" s="191">
        <f t="shared" si="935"/>
        <v>0</v>
      </c>
      <c r="AH173" s="133"/>
      <c r="AI173" s="134"/>
      <c r="AJ173" s="213">
        <f t="shared" si="781"/>
        <v>0</v>
      </c>
      <c r="AK173" s="191">
        <f t="shared" si="936"/>
        <v>0</v>
      </c>
      <c r="AL173" s="133"/>
      <c r="AM173" s="134"/>
      <c r="AN173" s="213">
        <f t="shared" si="782"/>
        <v>0</v>
      </c>
      <c r="AO173" s="191">
        <f t="shared" si="937"/>
        <v>0</v>
      </c>
      <c r="AP173" s="133"/>
      <c r="AQ173" s="134"/>
      <c r="AR173" s="213">
        <f t="shared" si="783"/>
        <v>0</v>
      </c>
      <c r="AS173" s="191">
        <f t="shared" si="938"/>
        <v>0</v>
      </c>
      <c r="AT173" s="133"/>
      <c r="AU173" s="134"/>
      <c r="AV173" s="213">
        <f t="shared" si="784"/>
        <v>0</v>
      </c>
      <c r="AW173" s="191">
        <f t="shared" si="939"/>
        <v>0</v>
      </c>
      <c r="AX173" s="133"/>
      <c r="AY173" s="134"/>
      <c r="AZ173" s="213">
        <f t="shared" si="785"/>
        <v>0</v>
      </c>
      <c r="BA173" s="191">
        <f t="shared" si="940"/>
        <v>0</v>
      </c>
      <c r="BB173" s="133"/>
      <c r="BC173" s="134"/>
      <c r="BD173" s="213">
        <f t="shared" si="786"/>
        <v>0</v>
      </c>
      <c r="BE173" s="191">
        <f t="shared" si="941"/>
        <v>0</v>
      </c>
      <c r="BF173" s="133"/>
      <c r="BG173" s="134"/>
      <c r="BH173" s="213">
        <f t="shared" si="787"/>
        <v>0</v>
      </c>
      <c r="BI173" s="191">
        <f t="shared" si="942"/>
        <v>0</v>
      </c>
      <c r="BJ173" s="133"/>
      <c r="BK173" s="134"/>
      <c r="BL173" s="213">
        <f t="shared" si="788"/>
        <v>0</v>
      </c>
      <c r="BM173" s="191">
        <f t="shared" si="943"/>
        <v>0</v>
      </c>
      <c r="BN173" s="133"/>
      <c r="BO173" s="134"/>
      <c r="BP173" s="213">
        <f t="shared" si="789"/>
        <v>0</v>
      </c>
      <c r="BQ173" s="191">
        <f t="shared" si="944"/>
        <v>0</v>
      </c>
      <c r="BR173" s="133"/>
      <c r="BS173" s="134"/>
      <c r="BT173" s="213">
        <f t="shared" si="790"/>
        <v>0</v>
      </c>
      <c r="BU173" s="191">
        <f t="shared" si="945"/>
        <v>0</v>
      </c>
      <c r="BV173" s="133"/>
      <c r="BW173" s="134"/>
      <c r="BX173" s="213">
        <f t="shared" si="791"/>
        <v>0</v>
      </c>
      <c r="BY173" s="191">
        <f t="shared" si="946"/>
        <v>0</v>
      </c>
      <c r="BZ173" s="133"/>
      <c r="CA173" s="134"/>
      <c r="CB173" s="213">
        <f t="shared" si="792"/>
        <v>0</v>
      </c>
      <c r="CC173" s="191">
        <f t="shared" si="947"/>
        <v>0</v>
      </c>
      <c r="CD173" s="133"/>
      <c r="CE173" s="134"/>
      <c r="CF173" s="213">
        <f t="shared" si="793"/>
        <v>0</v>
      </c>
      <c r="CG173" s="191">
        <f t="shared" si="948"/>
        <v>0</v>
      </c>
      <c r="CH173" s="133"/>
      <c r="CI173" s="134"/>
      <c r="CJ173" s="213">
        <f t="shared" si="794"/>
        <v>0</v>
      </c>
      <c r="CK173" s="191">
        <f t="shared" si="949"/>
        <v>0</v>
      </c>
      <c r="CL173" s="133"/>
      <c r="CM173" s="134"/>
      <c r="CN173" s="213">
        <f t="shared" si="795"/>
        <v>0</v>
      </c>
      <c r="CO173" s="191">
        <f t="shared" si="950"/>
        <v>0</v>
      </c>
      <c r="CP173" s="133"/>
      <c r="CQ173" s="134"/>
      <c r="CR173" s="213">
        <f t="shared" si="796"/>
        <v>0</v>
      </c>
      <c r="CS173" s="191">
        <f t="shared" si="951"/>
        <v>0</v>
      </c>
      <c r="CT173" s="133"/>
      <c r="CU173" s="134"/>
      <c r="CV173" s="213">
        <f t="shared" si="797"/>
        <v>0</v>
      </c>
      <c r="CW173" s="191">
        <f t="shared" si="952"/>
        <v>0</v>
      </c>
      <c r="CX173" s="133"/>
      <c r="CY173" s="134"/>
      <c r="CZ173" s="213">
        <f t="shared" si="798"/>
        <v>0</v>
      </c>
      <c r="DA173" s="191">
        <f t="shared" si="953"/>
        <v>0</v>
      </c>
      <c r="DB173" s="133"/>
      <c r="DC173" s="134"/>
      <c r="DD173" s="213">
        <f t="shared" si="799"/>
        <v>0</v>
      </c>
      <c r="DE173" s="191">
        <f t="shared" si="954"/>
        <v>0</v>
      </c>
      <c r="DF173" s="133"/>
      <c r="DG173" s="134"/>
      <c r="DH173" s="213">
        <f t="shared" si="800"/>
        <v>0</v>
      </c>
      <c r="DI173" s="191">
        <f t="shared" si="955"/>
        <v>0</v>
      </c>
      <c r="DJ173" s="133"/>
      <c r="DK173" s="134"/>
      <c r="DL173" s="213">
        <f t="shared" si="801"/>
        <v>0</v>
      </c>
      <c r="DM173" s="191">
        <f t="shared" si="956"/>
        <v>0</v>
      </c>
      <c r="DN173" s="133"/>
      <c r="DO173" s="134"/>
      <c r="DP173" s="213">
        <f t="shared" si="802"/>
        <v>0</v>
      </c>
      <c r="DQ173" s="191">
        <f t="shared" si="957"/>
        <v>0</v>
      </c>
      <c r="DR173" s="133"/>
      <c r="DS173" s="134"/>
      <c r="DT173" s="213">
        <f t="shared" si="803"/>
        <v>0</v>
      </c>
      <c r="DU173" s="191">
        <f t="shared" si="958"/>
        <v>0</v>
      </c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</row>
    <row r="174" spans="2:215" s="138" customFormat="1" ht="16.5" thickBot="1" x14ac:dyDescent="0.3">
      <c r="B174" s="132">
        <f t="shared" si="770"/>
        <v>2</v>
      </c>
      <c r="C174" s="132">
        <f t="shared" si="771"/>
        <v>25</v>
      </c>
      <c r="D174" s="132">
        <f t="shared" si="772"/>
        <v>6</v>
      </c>
      <c r="E174" s="212">
        <f t="shared" si="773"/>
        <v>43634</v>
      </c>
      <c r="F174" s="133"/>
      <c r="G174" s="134"/>
      <c r="H174" s="213">
        <f t="shared" si="774"/>
        <v>0</v>
      </c>
      <c r="I174" s="191">
        <f t="shared" si="617"/>
        <v>0</v>
      </c>
      <c r="J174" s="133"/>
      <c r="K174" s="134"/>
      <c r="L174" s="213">
        <f t="shared" si="775"/>
        <v>0</v>
      </c>
      <c r="M174" s="191">
        <f t="shared" si="618"/>
        <v>0</v>
      </c>
      <c r="N174" s="133"/>
      <c r="O174" s="134"/>
      <c r="P174" s="213">
        <f t="shared" si="776"/>
        <v>0</v>
      </c>
      <c r="Q174" s="191">
        <f t="shared" si="619"/>
        <v>0</v>
      </c>
      <c r="R174" s="133"/>
      <c r="S174" s="134"/>
      <c r="T174" s="213">
        <f t="shared" si="777"/>
        <v>0</v>
      </c>
      <c r="U174" s="191">
        <f t="shared" si="620"/>
        <v>0</v>
      </c>
      <c r="V174" s="133"/>
      <c r="W174" s="134"/>
      <c r="X174" s="213">
        <f t="shared" si="778"/>
        <v>0</v>
      </c>
      <c r="Y174" s="191">
        <f t="shared" si="621"/>
        <v>0</v>
      </c>
      <c r="Z174" s="133"/>
      <c r="AA174" s="134"/>
      <c r="AB174" s="213">
        <f t="shared" si="779"/>
        <v>0</v>
      </c>
      <c r="AC174" s="191">
        <f t="shared" si="622"/>
        <v>0</v>
      </c>
      <c r="AD174" s="133"/>
      <c r="AE174" s="134"/>
      <c r="AF174" s="213">
        <f t="shared" si="780"/>
        <v>0</v>
      </c>
      <c r="AG174" s="191">
        <f t="shared" ref="AG174" si="959">AF174</f>
        <v>0</v>
      </c>
      <c r="AH174" s="133"/>
      <c r="AI174" s="134"/>
      <c r="AJ174" s="213">
        <f t="shared" si="781"/>
        <v>0</v>
      </c>
      <c r="AK174" s="191">
        <f t="shared" si="624"/>
        <v>0</v>
      </c>
      <c r="AL174" s="133"/>
      <c r="AM174" s="134"/>
      <c r="AN174" s="213">
        <f t="shared" si="782"/>
        <v>0</v>
      </c>
      <c r="AO174" s="191">
        <f t="shared" si="625"/>
        <v>0</v>
      </c>
      <c r="AP174" s="133"/>
      <c r="AQ174" s="134"/>
      <c r="AR174" s="213">
        <f t="shared" si="783"/>
        <v>0</v>
      </c>
      <c r="AS174" s="191">
        <f t="shared" si="626"/>
        <v>0</v>
      </c>
      <c r="AT174" s="133"/>
      <c r="AU174" s="134"/>
      <c r="AV174" s="213">
        <f t="shared" si="784"/>
        <v>0</v>
      </c>
      <c r="AW174" s="191">
        <f t="shared" si="627"/>
        <v>0</v>
      </c>
      <c r="AX174" s="133"/>
      <c r="AY174" s="134"/>
      <c r="AZ174" s="213">
        <f t="shared" si="785"/>
        <v>0</v>
      </c>
      <c r="BA174" s="191">
        <f t="shared" si="628"/>
        <v>0</v>
      </c>
      <c r="BB174" s="133"/>
      <c r="BC174" s="134"/>
      <c r="BD174" s="213">
        <f t="shared" si="786"/>
        <v>0</v>
      </c>
      <c r="BE174" s="191">
        <f t="shared" si="629"/>
        <v>0</v>
      </c>
      <c r="BF174" s="133"/>
      <c r="BG174" s="134"/>
      <c r="BH174" s="213">
        <f t="shared" si="787"/>
        <v>0</v>
      </c>
      <c r="BI174" s="191">
        <f t="shared" si="630"/>
        <v>0</v>
      </c>
      <c r="BJ174" s="133"/>
      <c r="BK174" s="134"/>
      <c r="BL174" s="213">
        <f t="shared" si="788"/>
        <v>0</v>
      </c>
      <c r="BM174" s="191">
        <f t="shared" si="631"/>
        <v>0</v>
      </c>
      <c r="BN174" s="133"/>
      <c r="BO174" s="134"/>
      <c r="BP174" s="213">
        <f t="shared" si="789"/>
        <v>0</v>
      </c>
      <c r="BQ174" s="191">
        <f t="shared" si="632"/>
        <v>0</v>
      </c>
      <c r="BR174" s="133"/>
      <c r="BS174" s="134"/>
      <c r="BT174" s="213">
        <f t="shared" si="790"/>
        <v>0</v>
      </c>
      <c r="BU174" s="191">
        <f t="shared" si="633"/>
        <v>0</v>
      </c>
      <c r="BV174" s="133"/>
      <c r="BW174" s="134"/>
      <c r="BX174" s="213">
        <f t="shared" si="791"/>
        <v>0</v>
      </c>
      <c r="BY174" s="191">
        <f t="shared" si="634"/>
        <v>0</v>
      </c>
      <c r="BZ174" s="133"/>
      <c r="CA174" s="134"/>
      <c r="CB174" s="213">
        <f t="shared" si="792"/>
        <v>0</v>
      </c>
      <c r="CC174" s="191">
        <f t="shared" si="635"/>
        <v>0</v>
      </c>
      <c r="CD174" s="133"/>
      <c r="CE174" s="134"/>
      <c r="CF174" s="213">
        <f t="shared" si="793"/>
        <v>0</v>
      </c>
      <c r="CG174" s="191">
        <f t="shared" si="636"/>
        <v>0</v>
      </c>
      <c r="CH174" s="133"/>
      <c r="CI174" s="134"/>
      <c r="CJ174" s="213">
        <f t="shared" si="794"/>
        <v>0</v>
      </c>
      <c r="CK174" s="191">
        <f t="shared" si="637"/>
        <v>0</v>
      </c>
      <c r="CL174" s="133"/>
      <c r="CM174" s="134"/>
      <c r="CN174" s="213">
        <f t="shared" si="795"/>
        <v>0</v>
      </c>
      <c r="CO174" s="191">
        <f t="shared" si="638"/>
        <v>0</v>
      </c>
      <c r="CP174" s="133"/>
      <c r="CQ174" s="134"/>
      <c r="CR174" s="213">
        <f t="shared" si="796"/>
        <v>0</v>
      </c>
      <c r="CS174" s="191">
        <f t="shared" si="639"/>
        <v>0</v>
      </c>
      <c r="CT174" s="133"/>
      <c r="CU174" s="134"/>
      <c r="CV174" s="213">
        <f t="shared" si="797"/>
        <v>0</v>
      </c>
      <c r="CW174" s="191">
        <f t="shared" si="640"/>
        <v>0</v>
      </c>
      <c r="CX174" s="133"/>
      <c r="CY174" s="134"/>
      <c r="CZ174" s="213">
        <f t="shared" si="798"/>
        <v>0</v>
      </c>
      <c r="DA174" s="191">
        <f t="shared" si="641"/>
        <v>0</v>
      </c>
      <c r="DB174" s="133"/>
      <c r="DC174" s="134"/>
      <c r="DD174" s="213">
        <f t="shared" si="799"/>
        <v>0</v>
      </c>
      <c r="DE174" s="191">
        <f t="shared" si="642"/>
        <v>0</v>
      </c>
      <c r="DF174" s="133"/>
      <c r="DG174" s="134"/>
      <c r="DH174" s="213">
        <f t="shared" si="800"/>
        <v>0</v>
      </c>
      <c r="DI174" s="191">
        <f t="shared" si="643"/>
        <v>0</v>
      </c>
      <c r="DJ174" s="133"/>
      <c r="DK174" s="134"/>
      <c r="DL174" s="213">
        <f t="shared" si="801"/>
        <v>0</v>
      </c>
      <c r="DM174" s="191">
        <f t="shared" si="644"/>
        <v>0</v>
      </c>
      <c r="DN174" s="133"/>
      <c r="DO174" s="134"/>
      <c r="DP174" s="213">
        <f t="shared" si="802"/>
        <v>0</v>
      </c>
      <c r="DQ174" s="191">
        <f t="shared" si="645"/>
        <v>0</v>
      </c>
      <c r="DR174" s="133"/>
      <c r="DS174" s="134"/>
      <c r="DT174" s="213">
        <f t="shared" si="803"/>
        <v>0</v>
      </c>
      <c r="DU174" s="191">
        <f t="shared" si="646"/>
        <v>0</v>
      </c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</row>
    <row r="175" spans="2:215" s="138" customFormat="1" ht="16.5" thickBot="1" x14ac:dyDescent="0.3">
      <c r="B175" s="132">
        <f t="shared" si="770"/>
        <v>3</v>
      </c>
      <c r="C175" s="132">
        <f t="shared" si="771"/>
        <v>25</v>
      </c>
      <c r="D175" s="132">
        <f t="shared" si="772"/>
        <v>6</v>
      </c>
      <c r="E175" s="212">
        <f t="shared" si="773"/>
        <v>43635</v>
      </c>
      <c r="F175" s="133"/>
      <c r="G175" s="134"/>
      <c r="H175" s="213">
        <f t="shared" si="774"/>
        <v>0</v>
      </c>
      <c r="I175" s="191">
        <f t="shared" ref="I175:I180" si="960">I174+H175</f>
        <v>0</v>
      </c>
      <c r="J175" s="133"/>
      <c r="K175" s="134"/>
      <c r="L175" s="213">
        <f t="shared" si="775"/>
        <v>0</v>
      </c>
      <c r="M175" s="191">
        <f t="shared" ref="M175:M180" si="961">M174+L175</f>
        <v>0</v>
      </c>
      <c r="N175" s="133"/>
      <c r="O175" s="134"/>
      <c r="P175" s="213">
        <f t="shared" si="776"/>
        <v>0</v>
      </c>
      <c r="Q175" s="191">
        <f t="shared" ref="Q175:Q180" si="962">Q174+P175</f>
        <v>0</v>
      </c>
      <c r="R175" s="133"/>
      <c r="S175" s="134"/>
      <c r="T175" s="213">
        <f t="shared" si="777"/>
        <v>0</v>
      </c>
      <c r="U175" s="191">
        <f t="shared" ref="U175:U180" si="963">U174+T175</f>
        <v>0</v>
      </c>
      <c r="V175" s="133"/>
      <c r="W175" s="134"/>
      <c r="X175" s="213">
        <f t="shared" si="778"/>
        <v>0</v>
      </c>
      <c r="Y175" s="191">
        <f t="shared" ref="Y175:Y180" si="964">Y174+X175</f>
        <v>0</v>
      </c>
      <c r="Z175" s="133"/>
      <c r="AA175" s="134"/>
      <c r="AB175" s="213">
        <f t="shared" si="779"/>
        <v>0</v>
      </c>
      <c r="AC175" s="191">
        <f t="shared" ref="AC175:AC180" si="965">AC174+AB175</f>
        <v>0</v>
      </c>
      <c r="AD175" s="133"/>
      <c r="AE175" s="134"/>
      <c r="AF175" s="213">
        <f t="shared" si="780"/>
        <v>0</v>
      </c>
      <c r="AG175" s="191">
        <f t="shared" ref="AG175:AG180" si="966">AG174+AF175</f>
        <v>0</v>
      </c>
      <c r="AH175" s="133"/>
      <c r="AI175" s="134"/>
      <c r="AJ175" s="213">
        <f t="shared" si="781"/>
        <v>0</v>
      </c>
      <c r="AK175" s="191">
        <f t="shared" ref="AK175:AK180" si="967">AK174+AJ175</f>
        <v>0</v>
      </c>
      <c r="AL175" s="133"/>
      <c r="AM175" s="134"/>
      <c r="AN175" s="213">
        <f t="shared" si="782"/>
        <v>0</v>
      </c>
      <c r="AO175" s="191">
        <f t="shared" ref="AO175:AO180" si="968">AO174+AN175</f>
        <v>0</v>
      </c>
      <c r="AP175" s="133"/>
      <c r="AQ175" s="134"/>
      <c r="AR175" s="213">
        <f t="shared" si="783"/>
        <v>0</v>
      </c>
      <c r="AS175" s="191">
        <f t="shared" ref="AS175:AS180" si="969">AS174+AR175</f>
        <v>0</v>
      </c>
      <c r="AT175" s="133"/>
      <c r="AU175" s="134"/>
      <c r="AV175" s="213">
        <f t="shared" si="784"/>
        <v>0</v>
      </c>
      <c r="AW175" s="191">
        <f t="shared" ref="AW175:AW180" si="970">AW174+AV175</f>
        <v>0</v>
      </c>
      <c r="AX175" s="133"/>
      <c r="AY175" s="134"/>
      <c r="AZ175" s="213">
        <f t="shared" si="785"/>
        <v>0</v>
      </c>
      <c r="BA175" s="191">
        <f t="shared" ref="BA175:BA180" si="971">BA174+AZ175</f>
        <v>0</v>
      </c>
      <c r="BB175" s="133"/>
      <c r="BC175" s="134"/>
      <c r="BD175" s="213">
        <f t="shared" si="786"/>
        <v>0</v>
      </c>
      <c r="BE175" s="191">
        <f t="shared" ref="BE175:BE180" si="972">BE174+BD175</f>
        <v>0</v>
      </c>
      <c r="BF175" s="133"/>
      <c r="BG175" s="134"/>
      <c r="BH175" s="213">
        <f t="shared" si="787"/>
        <v>0</v>
      </c>
      <c r="BI175" s="191">
        <f t="shared" ref="BI175:BI180" si="973">BI174+BH175</f>
        <v>0</v>
      </c>
      <c r="BJ175" s="133"/>
      <c r="BK175" s="134"/>
      <c r="BL175" s="213">
        <f t="shared" si="788"/>
        <v>0</v>
      </c>
      <c r="BM175" s="191">
        <f t="shared" ref="BM175:BM180" si="974">BM174+BL175</f>
        <v>0</v>
      </c>
      <c r="BN175" s="133"/>
      <c r="BO175" s="134"/>
      <c r="BP175" s="213">
        <f t="shared" si="789"/>
        <v>0</v>
      </c>
      <c r="BQ175" s="191">
        <f t="shared" ref="BQ175:BQ180" si="975">BQ174+BP175</f>
        <v>0</v>
      </c>
      <c r="BR175" s="133"/>
      <c r="BS175" s="134"/>
      <c r="BT175" s="213">
        <f t="shared" si="790"/>
        <v>0</v>
      </c>
      <c r="BU175" s="191">
        <f t="shared" ref="BU175:BU180" si="976">BU174+BT175</f>
        <v>0</v>
      </c>
      <c r="BV175" s="133"/>
      <c r="BW175" s="134"/>
      <c r="BX175" s="213">
        <f t="shared" si="791"/>
        <v>0</v>
      </c>
      <c r="BY175" s="191">
        <f t="shared" ref="BY175:BY180" si="977">BY174+BX175</f>
        <v>0</v>
      </c>
      <c r="BZ175" s="133"/>
      <c r="CA175" s="134"/>
      <c r="CB175" s="213">
        <f t="shared" si="792"/>
        <v>0</v>
      </c>
      <c r="CC175" s="191">
        <f t="shared" ref="CC175:CC180" si="978">CC174+CB175</f>
        <v>0</v>
      </c>
      <c r="CD175" s="133"/>
      <c r="CE175" s="134"/>
      <c r="CF175" s="213">
        <f t="shared" si="793"/>
        <v>0</v>
      </c>
      <c r="CG175" s="191">
        <f t="shared" ref="CG175:CG180" si="979">CG174+CF175</f>
        <v>0</v>
      </c>
      <c r="CH175" s="133"/>
      <c r="CI175" s="134"/>
      <c r="CJ175" s="213">
        <f t="shared" si="794"/>
        <v>0</v>
      </c>
      <c r="CK175" s="191">
        <f t="shared" ref="CK175:CK180" si="980">CK174+CJ175</f>
        <v>0</v>
      </c>
      <c r="CL175" s="133"/>
      <c r="CM175" s="134"/>
      <c r="CN175" s="213">
        <f t="shared" si="795"/>
        <v>0</v>
      </c>
      <c r="CO175" s="191">
        <f t="shared" ref="CO175:CO180" si="981">CO174+CN175</f>
        <v>0</v>
      </c>
      <c r="CP175" s="133"/>
      <c r="CQ175" s="134"/>
      <c r="CR175" s="213">
        <f t="shared" si="796"/>
        <v>0</v>
      </c>
      <c r="CS175" s="191">
        <f t="shared" ref="CS175:CS180" si="982">CS174+CR175</f>
        <v>0</v>
      </c>
      <c r="CT175" s="133"/>
      <c r="CU175" s="134"/>
      <c r="CV175" s="213">
        <f t="shared" si="797"/>
        <v>0</v>
      </c>
      <c r="CW175" s="191">
        <f t="shared" ref="CW175:CW180" si="983">CW174+CV175</f>
        <v>0</v>
      </c>
      <c r="CX175" s="133"/>
      <c r="CY175" s="134"/>
      <c r="CZ175" s="213">
        <f t="shared" si="798"/>
        <v>0</v>
      </c>
      <c r="DA175" s="191">
        <f t="shared" ref="DA175:DA180" si="984">DA174+CZ175</f>
        <v>0</v>
      </c>
      <c r="DB175" s="133"/>
      <c r="DC175" s="134"/>
      <c r="DD175" s="213">
        <f t="shared" si="799"/>
        <v>0</v>
      </c>
      <c r="DE175" s="191">
        <f t="shared" ref="DE175:DE180" si="985">DE174+DD175</f>
        <v>0</v>
      </c>
      <c r="DF175" s="133"/>
      <c r="DG175" s="134"/>
      <c r="DH175" s="213">
        <f t="shared" si="800"/>
        <v>0</v>
      </c>
      <c r="DI175" s="191">
        <f t="shared" ref="DI175:DI180" si="986">DI174+DH175</f>
        <v>0</v>
      </c>
      <c r="DJ175" s="133"/>
      <c r="DK175" s="134"/>
      <c r="DL175" s="213">
        <f t="shared" si="801"/>
        <v>0</v>
      </c>
      <c r="DM175" s="191">
        <f t="shared" ref="DM175:DM180" si="987">DM174+DL175</f>
        <v>0</v>
      </c>
      <c r="DN175" s="133"/>
      <c r="DO175" s="134"/>
      <c r="DP175" s="213">
        <f t="shared" si="802"/>
        <v>0</v>
      </c>
      <c r="DQ175" s="191">
        <f t="shared" ref="DQ175:DQ180" si="988">DQ174+DP175</f>
        <v>0</v>
      </c>
      <c r="DR175" s="133"/>
      <c r="DS175" s="134"/>
      <c r="DT175" s="213">
        <f t="shared" si="803"/>
        <v>0</v>
      </c>
      <c r="DU175" s="191">
        <f t="shared" ref="DU175:DU180" si="989">DU174+DT175</f>
        <v>0</v>
      </c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</row>
    <row r="176" spans="2:215" s="138" customFormat="1" ht="16.5" thickBot="1" x14ac:dyDescent="0.3">
      <c r="B176" s="132">
        <f t="shared" si="770"/>
        <v>4</v>
      </c>
      <c r="C176" s="132">
        <f t="shared" si="771"/>
        <v>25</v>
      </c>
      <c r="D176" s="132">
        <f t="shared" si="772"/>
        <v>6</v>
      </c>
      <c r="E176" s="212">
        <f t="shared" si="773"/>
        <v>43636</v>
      </c>
      <c r="F176" s="133"/>
      <c r="G176" s="134"/>
      <c r="H176" s="213">
        <f t="shared" si="774"/>
        <v>0</v>
      </c>
      <c r="I176" s="191">
        <f t="shared" si="960"/>
        <v>0</v>
      </c>
      <c r="J176" s="133"/>
      <c r="K176" s="134"/>
      <c r="L176" s="213">
        <f t="shared" si="775"/>
        <v>0</v>
      </c>
      <c r="M176" s="191">
        <f t="shared" si="961"/>
        <v>0</v>
      </c>
      <c r="N176" s="133"/>
      <c r="O176" s="134"/>
      <c r="P176" s="213">
        <f t="shared" si="776"/>
        <v>0</v>
      </c>
      <c r="Q176" s="191">
        <f t="shared" si="962"/>
        <v>0</v>
      </c>
      <c r="R176" s="133"/>
      <c r="S176" s="134"/>
      <c r="T176" s="213">
        <f t="shared" si="777"/>
        <v>0</v>
      </c>
      <c r="U176" s="191">
        <f t="shared" si="963"/>
        <v>0</v>
      </c>
      <c r="V176" s="133"/>
      <c r="W176" s="134"/>
      <c r="X176" s="213">
        <f t="shared" si="778"/>
        <v>0</v>
      </c>
      <c r="Y176" s="191">
        <f t="shared" si="964"/>
        <v>0</v>
      </c>
      <c r="Z176" s="133"/>
      <c r="AA176" s="134"/>
      <c r="AB176" s="213">
        <f t="shared" si="779"/>
        <v>0</v>
      </c>
      <c r="AC176" s="191">
        <f t="shared" si="965"/>
        <v>0</v>
      </c>
      <c r="AD176" s="133"/>
      <c r="AE176" s="134"/>
      <c r="AF176" s="213">
        <f t="shared" si="780"/>
        <v>0</v>
      </c>
      <c r="AG176" s="191">
        <f t="shared" si="966"/>
        <v>0</v>
      </c>
      <c r="AH176" s="133"/>
      <c r="AI176" s="134"/>
      <c r="AJ176" s="213">
        <f t="shared" si="781"/>
        <v>0</v>
      </c>
      <c r="AK176" s="191">
        <f t="shared" si="967"/>
        <v>0</v>
      </c>
      <c r="AL176" s="133"/>
      <c r="AM176" s="134"/>
      <c r="AN176" s="213">
        <f t="shared" si="782"/>
        <v>0</v>
      </c>
      <c r="AO176" s="191">
        <f t="shared" si="968"/>
        <v>0</v>
      </c>
      <c r="AP176" s="133"/>
      <c r="AQ176" s="134"/>
      <c r="AR176" s="213">
        <f t="shared" si="783"/>
        <v>0</v>
      </c>
      <c r="AS176" s="191">
        <f t="shared" si="969"/>
        <v>0</v>
      </c>
      <c r="AT176" s="133"/>
      <c r="AU176" s="134"/>
      <c r="AV176" s="213">
        <f t="shared" si="784"/>
        <v>0</v>
      </c>
      <c r="AW176" s="191">
        <f t="shared" si="970"/>
        <v>0</v>
      </c>
      <c r="AX176" s="133"/>
      <c r="AY176" s="134"/>
      <c r="AZ176" s="213">
        <f t="shared" si="785"/>
        <v>0</v>
      </c>
      <c r="BA176" s="191">
        <f t="shared" si="971"/>
        <v>0</v>
      </c>
      <c r="BB176" s="133"/>
      <c r="BC176" s="134"/>
      <c r="BD176" s="213">
        <f t="shared" si="786"/>
        <v>0</v>
      </c>
      <c r="BE176" s="191">
        <f t="shared" si="972"/>
        <v>0</v>
      </c>
      <c r="BF176" s="133"/>
      <c r="BG176" s="134"/>
      <c r="BH176" s="213">
        <f t="shared" si="787"/>
        <v>0</v>
      </c>
      <c r="BI176" s="191">
        <f t="shared" si="973"/>
        <v>0</v>
      </c>
      <c r="BJ176" s="133"/>
      <c r="BK176" s="134"/>
      <c r="BL176" s="213">
        <f t="shared" si="788"/>
        <v>0</v>
      </c>
      <c r="BM176" s="191">
        <f t="shared" si="974"/>
        <v>0</v>
      </c>
      <c r="BN176" s="133"/>
      <c r="BO176" s="134"/>
      <c r="BP176" s="213">
        <f t="shared" si="789"/>
        <v>0</v>
      </c>
      <c r="BQ176" s="191">
        <f t="shared" si="975"/>
        <v>0</v>
      </c>
      <c r="BR176" s="133"/>
      <c r="BS176" s="134"/>
      <c r="BT176" s="213">
        <f t="shared" si="790"/>
        <v>0</v>
      </c>
      <c r="BU176" s="191">
        <f t="shared" si="976"/>
        <v>0</v>
      </c>
      <c r="BV176" s="133"/>
      <c r="BW176" s="134"/>
      <c r="BX176" s="213">
        <f t="shared" si="791"/>
        <v>0</v>
      </c>
      <c r="BY176" s="191">
        <f t="shared" si="977"/>
        <v>0</v>
      </c>
      <c r="BZ176" s="133"/>
      <c r="CA176" s="134"/>
      <c r="CB176" s="213">
        <f t="shared" si="792"/>
        <v>0</v>
      </c>
      <c r="CC176" s="191">
        <f t="shared" si="978"/>
        <v>0</v>
      </c>
      <c r="CD176" s="133"/>
      <c r="CE176" s="134"/>
      <c r="CF176" s="213">
        <f t="shared" si="793"/>
        <v>0</v>
      </c>
      <c r="CG176" s="191">
        <f t="shared" si="979"/>
        <v>0</v>
      </c>
      <c r="CH176" s="133"/>
      <c r="CI176" s="134"/>
      <c r="CJ176" s="213">
        <f t="shared" si="794"/>
        <v>0</v>
      </c>
      <c r="CK176" s="191">
        <f t="shared" si="980"/>
        <v>0</v>
      </c>
      <c r="CL176" s="133"/>
      <c r="CM176" s="134"/>
      <c r="CN176" s="213">
        <f t="shared" si="795"/>
        <v>0</v>
      </c>
      <c r="CO176" s="191">
        <f t="shared" si="981"/>
        <v>0</v>
      </c>
      <c r="CP176" s="133"/>
      <c r="CQ176" s="134"/>
      <c r="CR176" s="213">
        <f t="shared" si="796"/>
        <v>0</v>
      </c>
      <c r="CS176" s="191">
        <f t="shared" si="982"/>
        <v>0</v>
      </c>
      <c r="CT176" s="133"/>
      <c r="CU176" s="134"/>
      <c r="CV176" s="213">
        <f t="shared" si="797"/>
        <v>0</v>
      </c>
      <c r="CW176" s="191">
        <f t="shared" si="983"/>
        <v>0</v>
      </c>
      <c r="CX176" s="133"/>
      <c r="CY176" s="134"/>
      <c r="CZ176" s="213">
        <f t="shared" si="798"/>
        <v>0</v>
      </c>
      <c r="DA176" s="191">
        <f t="shared" si="984"/>
        <v>0</v>
      </c>
      <c r="DB176" s="133"/>
      <c r="DC176" s="134"/>
      <c r="DD176" s="213">
        <f t="shared" si="799"/>
        <v>0</v>
      </c>
      <c r="DE176" s="191">
        <f t="shared" si="985"/>
        <v>0</v>
      </c>
      <c r="DF176" s="133"/>
      <c r="DG176" s="134"/>
      <c r="DH176" s="213">
        <f t="shared" si="800"/>
        <v>0</v>
      </c>
      <c r="DI176" s="191">
        <f t="shared" si="986"/>
        <v>0</v>
      </c>
      <c r="DJ176" s="133"/>
      <c r="DK176" s="134"/>
      <c r="DL176" s="213">
        <f t="shared" si="801"/>
        <v>0</v>
      </c>
      <c r="DM176" s="191">
        <f t="shared" si="987"/>
        <v>0</v>
      </c>
      <c r="DN176" s="133"/>
      <c r="DO176" s="134"/>
      <c r="DP176" s="213">
        <f t="shared" si="802"/>
        <v>0</v>
      </c>
      <c r="DQ176" s="191">
        <f t="shared" si="988"/>
        <v>0</v>
      </c>
      <c r="DR176" s="133"/>
      <c r="DS176" s="134"/>
      <c r="DT176" s="213">
        <f t="shared" si="803"/>
        <v>0</v>
      </c>
      <c r="DU176" s="191">
        <f t="shared" si="989"/>
        <v>0</v>
      </c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</row>
    <row r="177" spans="2:215" s="138" customFormat="1" ht="16.5" thickBot="1" x14ac:dyDescent="0.3">
      <c r="B177" s="132">
        <f t="shared" si="770"/>
        <v>5</v>
      </c>
      <c r="C177" s="132">
        <f t="shared" si="771"/>
        <v>25</v>
      </c>
      <c r="D177" s="132">
        <f t="shared" si="772"/>
        <v>6</v>
      </c>
      <c r="E177" s="212">
        <f t="shared" si="773"/>
        <v>43637</v>
      </c>
      <c r="F177" s="133"/>
      <c r="G177" s="134"/>
      <c r="H177" s="213">
        <f t="shared" si="774"/>
        <v>0</v>
      </c>
      <c r="I177" s="191">
        <f t="shared" si="960"/>
        <v>0</v>
      </c>
      <c r="J177" s="133"/>
      <c r="K177" s="134"/>
      <c r="L177" s="213">
        <f t="shared" si="775"/>
        <v>0</v>
      </c>
      <c r="M177" s="191">
        <f t="shared" si="961"/>
        <v>0</v>
      </c>
      <c r="N177" s="133"/>
      <c r="O177" s="134"/>
      <c r="P177" s="213">
        <f t="shared" si="776"/>
        <v>0</v>
      </c>
      <c r="Q177" s="191">
        <f t="shared" si="962"/>
        <v>0</v>
      </c>
      <c r="R177" s="133"/>
      <c r="S177" s="134"/>
      <c r="T177" s="213">
        <f t="shared" si="777"/>
        <v>0</v>
      </c>
      <c r="U177" s="191">
        <f t="shared" si="963"/>
        <v>0</v>
      </c>
      <c r="V177" s="133"/>
      <c r="W177" s="134"/>
      <c r="X177" s="213">
        <f t="shared" si="778"/>
        <v>0</v>
      </c>
      <c r="Y177" s="191">
        <f t="shared" si="964"/>
        <v>0</v>
      </c>
      <c r="Z177" s="133"/>
      <c r="AA177" s="134"/>
      <c r="AB177" s="213">
        <f t="shared" si="779"/>
        <v>0</v>
      </c>
      <c r="AC177" s="191">
        <f t="shared" si="965"/>
        <v>0</v>
      </c>
      <c r="AD177" s="133"/>
      <c r="AE177" s="134"/>
      <c r="AF177" s="213">
        <f t="shared" si="780"/>
        <v>0</v>
      </c>
      <c r="AG177" s="191">
        <f t="shared" si="966"/>
        <v>0</v>
      </c>
      <c r="AH177" s="133"/>
      <c r="AI177" s="134"/>
      <c r="AJ177" s="213">
        <f t="shared" si="781"/>
        <v>0</v>
      </c>
      <c r="AK177" s="191">
        <f t="shared" si="967"/>
        <v>0</v>
      </c>
      <c r="AL177" s="133"/>
      <c r="AM177" s="134"/>
      <c r="AN177" s="213">
        <f t="shared" si="782"/>
        <v>0</v>
      </c>
      <c r="AO177" s="191">
        <f t="shared" si="968"/>
        <v>0</v>
      </c>
      <c r="AP177" s="133"/>
      <c r="AQ177" s="134"/>
      <c r="AR177" s="213">
        <f t="shared" si="783"/>
        <v>0</v>
      </c>
      <c r="AS177" s="191">
        <f t="shared" si="969"/>
        <v>0</v>
      </c>
      <c r="AT177" s="133"/>
      <c r="AU177" s="134"/>
      <c r="AV177" s="213">
        <f t="shared" si="784"/>
        <v>0</v>
      </c>
      <c r="AW177" s="191">
        <f t="shared" si="970"/>
        <v>0</v>
      </c>
      <c r="AX177" s="133"/>
      <c r="AY177" s="134"/>
      <c r="AZ177" s="213">
        <f t="shared" si="785"/>
        <v>0</v>
      </c>
      <c r="BA177" s="191">
        <f t="shared" si="971"/>
        <v>0</v>
      </c>
      <c r="BB177" s="133"/>
      <c r="BC177" s="134"/>
      <c r="BD177" s="213">
        <f t="shared" si="786"/>
        <v>0</v>
      </c>
      <c r="BE177" s="191">
        <f t="shared" si="972"/>
        <v>0</v>
      </c>
      <c r="BF177" s="133"/>
      <c r="BG177" s="134"/>
      <c r="BH177" s="213">
        <f t="shared" si="787"/>
        <v>0</v>
      </c>
      <c r="BI177" s="191">
        <f t="shared" si="973"/>
        <v>0</v>
      </c>
      <c r="BJ177" s="133"/>
      <c r="BK177" s="134"/>
      <c r="BL177" s="213">
        <f t="shared" si="788"/>
        <v>0</v>
      </c>
      <c r="BM177" s="191">
        <f t="shared" si="974"/>
        <v>0</v>
      </c>
      <c r="BN177" s="133"/>
      <c r="BO177" s="134"/>
      <c r="BP177" s="213">
        <f t="shared" si="789"/>
        <v>0</v>
      </c>
      <c r="BQ177" s="191">
        <f t="shared" si="975"/>
        <v>0</v>
      </c>
      <c r="BR177" s="133"/>
      <c r="BS177" s="134"/>
      <c r="BT177" s="213">
        <f t="shared" si="790"/>
        <v>0</v>
      </c>
      <c r="BU177" s="191">
        <f t="shared" si="976"/>
        <v>0</v>
      </c>
      <c r="BV177" s="133"/>
      <c r="BW177" s="134"/>
      <c r="BX177" s="213">
        <f t="shared" si="791"/>
        <v>0</v>
      </c>
      <c r="BY177" s="191">
        <f t="shared" si="977"/>
        <v>0</v>
      </c>
      <c r="BZ177" s="133"/>
      <c r="CA177" s="134"/>
      <c r="CB177" s="213">
        <f t="shared" si="792"/>
        <v>0</v>
      </c>
      <c r="CC177" s="191">
        <f t="shared" si="978"/>
        <v>0</v>
      </c>
      <c r="CD177" s="133"/>
      <c r="CE177" s="134"/>
      <c r="CF177" s="213">
        <f t="shared" si="793"/>
        <v>0</v>
      </c>
      <c r="CG177" s="191">
        <f t="shared" si="979"/>
        <v>0</v>
      </c>
      <c r="CH177" s="133"/>
      <c r="CI177" s="134"/>
      <c r="CJ177" s="213">
        <f t="shared" si="794"/>
        <v>0</v>
      </c>
      <c r="CK177" s="191">
        <f t="shared" si="980"/>
        <v>0</v>
      </c>
      <c r="CL177" s="133"/>
      <c r="CM177" s="134"/>
      <c r="CN177" s="213">
        <f t="shared" si="795"/>
        <v>0</v>
      </c>
      <c r="CO177" s="191">
        <f t="shared" si="981"/>
        <v>0</v>
      </c>
      <c r="CP177" s="133"/>
      <c r="CQ177" s="134"/>
      <c r="CR177" s="213">
        <f t="shared" si="796"/>
        <v>0</v>
      </c>
      <c r="CS177" s="191">
        <f t="shared" si="982"/>
        <v>0</v>
      </c>
      <c r="CT177" s="133"/>
      <c r="CU177" s="134"/>
      <c r="CV177" s="213">
        <f t="shared" si="797"/>
        <v>0</v>
      </c>
      <c r="CW177" s="191">
        <f t="shared" si="983"/>
        <v>0</v>
      </c>
      <c r="CX177" s="133"/>
      <c r="CY177" s="134"/>
      <c r="CZ177" s="213">
        <f t="shared" si="798"/>
        <v>0</v>
      </c>
      <c r="DA177" s="191">
        <f t="shared" si="984"/>
        <v>0</v>
      </c>
      <c r="DB177" s="133"/>
      <c r="DC177" s="134"/>
      <c r="DD177" s="213">
        <f t="shared" si="799"/>
        <v>0</v>
      </c>
      <c r="DE177" s="191">
        <f t="shared" si="985"/>
        <v>0</v>
      </c>
      <c r="DF177" s="133"/>
      <c r="DG177" s="134"/>
      <c r="DH177" s="213">
        <f t="shared" si="800"/>
        <v>0</v>
      </c>
      <c r="DI177" s="191">
        <f t="shared" si="986"/>
        <v>0</v>
      </c>
      <c r="DJ177" s="133"/>
      <c r="DK177" s="134"/>
      <c r="DL177" s="213">
        <f t="shared" si="801"/>
        <v>0</v>
      </c>
      <c r="DM177" s="191">
        <f t="shared" si="987"/>
        <v>0</v>
      </c>
      <c r="DN177" s="133"/>
      <c r="DO177" s="134"/>
      <c r="DP177" s="213">
        <f t="shared" si="802"/>
        <v>0</v>
      </c>
      <c r="DQ177" s="191">
        <f t="shared" si="988"/>
        <v>0</v>
      </c>
      <c r="DR177" s="133"/>
      <c r="DS177" s="134"/>
      <c r="DT177" s="213">
        <f t="shared" si="803"/>
        <v>0</v>
      </c>
      <c r="DU177" s="191">
        <f t="shared" si="989"/>
        <v>0</v>
      </c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</row>
    <row r="178" spans="2:215" s="138" customFormat="1" ht="16.5" thickBot="1" x14ac:dyDescent="0.3">
      <c r="B178" s="132">
        <f t="shared" si="770"/>
        <v>6</v>
      </c>
      <c r="C178" s="132">
        <f t="shared" si="771"/>
        <v>25</v>
      </c>
      <c r="D178" s="132">
        <f t="shared" si="772"/>
        <v>6</v>
      </c>
      <c r="E178" s="212">
        <f t="shared" si="773"/>
        <v>43638</v>
      </c>
      <c r="F178" s="133"/>
      <c r="G178" s="134"/>
      <c r="H178" s="213">
        <f t="shared" si="774"/>
        <v>0</v>
      </c>
      <c r="I178" s="191">
        <f t="shared" si="960"/>
        <v>0</v>
      </c>
      <c r="J178" s="133"/>
      <c r="K178" s="134"/>
      <c r="L178" s="213">
        <f t="shared" si="775"/>
        <v>0</v>
      </c>
      <c r="M178" s="191">
        <f t="shared" si="961"/>
        <v>0</v>
      </c>
      <c r="N178" s="133"/>
      <c r="O178" s="134"/>
      <c r="P178" s="213">
        <f t="shared" si="776"/>
        <v>0</v>
      </c>
      <c r="Q178" s="191">
        <f t="shared" si="962"/>
        <v>0</v>
      </c>
      <c r="R178" s="133"/>
      <c r="S178" s="134"/>
      <c r="T178" s="213">
        <f t="shared" si="777"/>
        <v>0</v>
      </c>
      <c r="U178" s="191">
        <f t="shared" si="963"/>
        <v>0</v>
      </c>
      <c r="V178" s="133"/>
      <c r="W178" s="134"/>
      <c r="X178" s="213">
        <f t="shared" si="778"/>
        <v>0</v>
      </c>
      <c r="Y178" s="191">
        <f t="shared" si="964"/>
        <v>0</v>
      </c>
      <c r="Z178" s="133"/>
      <c r="AA178" s="134"/>
      <c r="AB178" s="213">
        <f t="shared" si="779"/>
        <v>0</v>
      </c>
      <c r="AC178" s="191">
        <f t="shared" si="965"/>
        <v>0</v>
      </c>
      <c r="AD178" s="133"/>
      <c r="AE178" s="134"/>
      <c r="AF178" s="213">
        <f t="shared" si="780"/>
        <v>0</v>
      </c>
      <c r="AG178" s="191">
        <f t="shared" si="966"/>
        <v>0</v>
      </c>
      <c r="AH178" s="133"/>
      <c r="AI178" s="134"/>
      <c r="AJ178" s="213">
        <f t="shared" si="781"/>
        <v>0</v>
      </c>
      <c r="AK178" s="191">
        <f t="shared" si="967"/>
        <v>0</v>
      </c>
      <c r="AL178" s="133"/>
      <c r="AM178" s="134"/>
      <c r="AN178" s="213">
        <f t="shared" si="782"/>
        <v>0</v>
      </c>
      <c r="AO178" s="191">
        <f t="shared" si="968"/>
        <v>0</v>
      </c>
      <c r="AP178" s="133"/>
      <c r="AQ178" s="134"/>
      <c r="AR178" s="213">
        <f t="shared" si="783"/>
        <v>0</v>
      </c>
      <c r="AS178" s="191">
        <f t="shared" si="969"/>
        <v>0</v>
      </c>
      <c r="AT178" s="133"/>
      <c r="AU178" s="134"/>
      <c r="AV178" s="213">
        <f t="shared" si="784"/>
        <v>0</v>
      </c>
      <c r="AW178" s="191">
        <f t="shared" si="970"/>
        <v>0</v>
      </c>
      <c r="AX178" s="133"/>
      <c r="AY178" s="134"/>
      <c r="AZ178" s="213">
        <f t="shared" si="785"/>
        <v>0</v>
      </c>
      <c r="BA178" s="191">
        <f t="shared" si="971"/>
        <v>0</v>
      </c>
      <c r="BB178" s="133"/>
      <c r="BC178" s="134"/>
      <c r="BD178" s="213">
        <f t="shared" si="786"/>
        <v>0</v>
      </c>
      <c r="BE178" s="191">
        <f t="shared" si="972"/>
        <v>0</v>
      </c>
      <c r="BF178" s="133"/>
      <c r="BG178" s="134"/>
      <c r="BH178" s="213">
        <f t="shared" si="787"/>
        <v>0</v>
      </c>
      <c r="BI178" s="191">
        <f t="shared" si="973"/>
        <v>0</v>
      </c>
      <c r="BJ178" s="133"/>
      <c r="BK178" s="134"/>
      <c r="BL178" s="213">
        <f t="shared" si="788"/>
        <v>0</v>
      </c>
      <c r="BM178" s="191">
        <f t="shared" si="974"/>
        <v>0</v>
      </c>
      <c r="BN178" s="133"/>
      <c r="BO178" s="134"/>
      <c r="BP178" s="213">
        <f t="shared" si="789"/>
        <v>0</v>
      </c>
      <c r="BQ178" s="191">
        <f t="shared" si="975"/>
        <v>0</v>
      </c>
      <c r="BR178" s="133"/>
      <c r="BS178" s="134"/>
      <c r="BT178" s="213">
        <f t="shared" si="790"/>
        <v>0</v>
      </c>
      <c r="BU178" s="191">
        <f t="shared" si="976"/>
        <v>0</v>
      </c>
      <c r="BV178" s="133"/>
      <c r="BW178" s="134"/>
      <c r="BX178" s="213">
        <f t="shared" si="791"/>
        <v>0</v>
      </c>
      <c r="BY178" s="191">
        <f t="shared" si="977"/>
        <v>0</v>
      </c>
      <c r="BZ178" s="133"/>
      <c r="CA178" s="134"/>
      <c r="CB178" s="213">
        <f t="shared" si="792"/>
        <v>0</v>
      </c>
      <c r="CC178" s="191">
        <f t="shared" si="978"/>
        <v>0</v>
      </c>
      <c r="CD178" s="133"/>
      <c r="CE178" s="134"/>
      <c r="CF178" s="213">
        <f t="shared" si="793"/>
        <v>0</v>
      </c>
      <c r="CG178" s="191">
        <f t="shared" si="979"/>
        <v>0</v>
      </c>
      <c r="CH178" s="133"/>
      <c r="CI178" s="134"/>
      <c r="CJ178" s="213">
        <f t="shared" si="794"/>
        <v>0</v>
      </c>
      <c r="CK178" s="191">
        <f t="shared" si="980"/>
        <v>0</v>
      </c>
      <c r="CL178" s="133"/>
      <c r="CM178" s="134"/>
      <c r="CN178" s="213">
        <f t="shared" si="795"/>
        <v>0</v>
      </c>
      <c r="CO178" s="191">
        <f t="shared" si="981"/>
        <v>0</v>
      </c>
      <c r="CP178" s="133"/>
      <c r="CQ178" s="134"/>
      <c r="CR178" s="213">
        <f t="shared" si="796"/>
        <v>0</v>
      </c>
      <c r="CS178" s="191">
        <f t="shared" si="982"/>
        <v>0</v>
      </c>
      <c r="CT178" s="133"/>
      <c r="CU178" s="134"/>
      <c r="CV178" s="213">
        <f t="shared" si="797"/>
        <v>0</v>
      </c>
      <c r="CW178" s="191">
        <f t="shared" si="983"/>
        <v>0</v>
      </c>
      <c r="CX178" s="133"/>
      <c r="CY178" s="134"/>
      <c r="CZ178" s="213">
        <f t="shared" si="798"/>
        <v>0</v>
      </c>
      <c r="DA178" s="191">
        <f t="shared" si="984"/>
        <v>0</v>
      </c>
      <c r="DB178" s="133"/>
      <c r="DC178" s="134"/>
      <c r="DD178" s="213">
        <f t="shared" si="799"/>
        <v>0</v>
      </c>
      <c r="DE178" s="191">
        <f t="shared" si="985"/>
        <v>0</v>
      </c>
      <c r="DF178" s="133"/>
      <c r="DG178" s="134"/>
      <c r="DH178" s="213">
        <f t="shared" si="800"/>
        <v>0</v>
      </c>
      <c r="DI178" s="191">
        <f t="shared" si="986"/>
        <v>0</v>
      </c>
      <c r="DJ178" s="133"/>
      <c r="DK178" s="134"/>
      <c r="DL178" s="213">
        <f t="shared" si="801"/>
        <v>0</v>
      </c>
      <c r="DM178" s="191">
        <f t="shared" si="987"/>
        <v>0</v>
      </c>
      <c r="DN178" s="133"/>
      <c r="DO178" s="134"/>
      <c r="DP178" s="213">
        <f t="shared" si="802"/>
        <v>0</v>
      </c>
      <c r="DQ178" s="191">
        <f t="shared" si="988"/>
        <v>0</v>
      </c>
      <c r="DR178" s="133"/>
      <c r="DS178" s="134"/>
      <c r="DT178" s="213">
        <f t="shared" si="803"/>
        <v>0</v>
      </c>
      <c r="DU178" s="191">
        <f t="shared" si="989"/>
        <v>0</v>
      </c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</row>
    <row r="179" spans="2:215" s="138" customFormat="1" ht="16.5" thickBot="1" x14ac:dyDescent="0.3">
      <c r="B179" s="132">
        <f t="shared" si="770"/>
        <v>7</v>
      </c>
      <c r="C179" s="132">
        <f t="shared" si="771"/>
        <v>25</v>
      </c>
      <c r="D179" s="132">
        <f t="shared" si="772"/>
        <v>6</v>
      </c>
      <c r="E179" s="212">
        <f t="shared" si="773"/>
        <v>43639</v>
      </c>
      <c r="F179" s="133"/>
      <c r="G179" s="134"/>
      <c r="H179" s="213">
        <f t="shared" si="774"/>
        <v>0</v>
      </c>
      <c r="I179" s="191">
        <f t="shared" si="960"/>
        <v>0</v>
      </c>
      <c r="J179" s="133"/>
      <c r="K179" s="134"/>
      <c r="L179" s="213">
        <f t="shared" si="775"/>
        <v>0</v>
      </c>
      <c r="M179" s="191">
        <f t="shared" si="961"/>
        <v>0</v>
      </c>
      <c r="N179" s="133"/>
      <c r="O179" s="134"/>
      <c r="P179" s="213">
        <f t="shared" si="776"/>
        <v>0</v>
      </c>
      <c r="Q179" s="191">
        <f t="shared" si="962"/>
        <v>0</v>
      </c>
      <c r="R179" s="133"/>
      <c r="S179" s="134"/>
      <c r="T179" s="213">
        <f t="shared" si="777"/>
        <v>0</v>
      </c>
      <c r="U179" s="191">
        <f t="shared" si="963"/>
        <v>0</v>
      </c>
      <c r="V179" s="133"/>
      <c r="W179" s="134"/>
      <c r="X179" s="213">
        <f t="shared" si="778"/>
        <v>0</v>
      </c>
      <c r="Y179" s="191">
        <f t="shared" si="964"/>
        <v>0</v>
      </c>
      <c r="Z179" s="133"/>
      <c r="AA179" s="134"/>
      <c r="AB179" s="213">
        <f t="shared" si="779"/>
        <v>0</v>
      </c>
      <c r="AC179" s="191">
        <f t="shared" si="965"/>
        <v>0</v>
      </c>
      <c r="AD179" s="133"/>
      <c r="AE179" s="134"/>
      <c r="AF179" s="213">
        <f t="shared" si="780"/>
        <v>0</v>
      </c>
      <c r="AG179" s="191">
        <f t="shared" si="966"/>
        <v>0</v>
      </c>
      <c r="AH179" s="133"/>
      <c r="AI179" s="134"/>
      <c r="AJ179" s="213">
        <f t="shared" si="781"/>
        <v>0</v>
      </c>
      <c r="AK179" s="191">
        <f t="shared" si="967"/>
        <v>0</v>
      </c>
      <c r="AL179" s="133"/>
      <c r="AM179" s="134"/>
      <c r="AN179" s="213">
        <f t="shared" si="782"/>
        <v>0</v>
      </c>
      <c r="AO179" s="191">
        <f t="shared" si="968"/>
        <v>0</v>
      </c>
      <c r="AP179" s="133"/>
      <c r="AQ179" s="134"/>
      <c r="AR179" s="213">
        <f t="shared" si="783"/>
        <v>0</v>
      </c>
      <c r="AS179" s="191">
        <f t="shared" si="969"/>
        <v>0</v>
      </c>
      <c r="AT179" s="133"/>
      <c r="AU179" s="134"/>
      <c r="AV179" s="213">
        <f t="shared" si="784"/>
        <v>0</v>
      </c>
      <c r="AW179" s="191">
        <f t="shared" si="970"/>
        <v>0</v>
      </c>
      <c r="AX179" s="133"/>
      <c r="AY179" s="134"/>
      <c r="AZ179" s="213">
        <f t="shared" si="785"/>
        <v>0</v>
      </c>
      <c r="BA179" s="191">
        <f t="shared" si="971"/>
        <v>0</v>
      </c>
      <c r="BB179" s="133"/>
      <c r="BC179" s="134"/>
      <c r="BD179" s="213">
        <f t="shared" si="786"/>
        <v>0</v>
      </c>
      <c r="BE179" s="191">
        <f t="shared" si="972"/>
        <v>0</v>
      </c>
      <c r="BF179" s="133"/>
      <c r="BG179" s="134"/>
      <c r="BH179" s="213">
        <f t="shared" si="787"/>
        <v>0</v>
      </c>
      <c r="BI179" s="191">
        <f t="shared" si="973"/>
        <v>0</v>
      </c>
      <c r="BJ179" s="133"/>
      <c r="BK179" s="134"/>
      <c r="BL179" s="213">
        <f t="shared" si="788"/>
        <v>0</v>
      </c>
      <c r="BM179" s="191">
        <f t="shared" si="974"/>
        <v>0</v>
      </c>
      <c r="BN179" s="133"/>
      <c r="BO179" s="134"/>
      <c r="BP179" s="213">
        <f t="shared" si="789"/>
        <v>0</v>
      </c>
      <c r="BQ179" s="191">
        <f t="shared" si="975"/>
        <v>0</v>
      </c>
      <c r="BR179" s="133"/>
      <c r="BS179" s="134"/>
      <c r="BT179" s="213">
        <f t="shared" si="790"/>
        <v>0</v>
      </c>
      <c r="BU179" s="191">
        <f t="shared" si="976"/>
        <v>0</v>
      </c>
      <c r="BV179" s="133"/>
      <c r="BW179" s="134"/>
      <c r="BX179" s="213">
        <f t="shared" si="791"/>
        <v>0</v>
      </c>
      <c r="BY179" s="191">
        <f t="shared" si="977"/>
        <v>0</v>
      </c>
      <c r="BZ179" s="133"/>
      <c r="CA179" s="134"/>
      <c r="CB179" s="213">
        <f t="shared" si="792"/>
        <v>0</v>
      </c>
      <c r="CC179" s="191">
        <f t="shared" si="978"/>
        <v>0</v>
      </c>
      <c r="CD179" s="133"/>
      <c r="CE179" s="134"/>
      <c r="CF179" s="213">
        <f t="shared" si="793"/>
        <v>0</v>
      </c>
      <c r="CG179" s="191">
        <f t="shared" si="979"/>
        <v>0</v>
      </c>
      <c r="CH179" s="133"/>
      <c r="CI179" s="134"/>
      <c r="CJ179" s="213">
        <f t="shared" si="794"/>
        <v>0</v>
      </c>
      <c r="CK179" s="191">
        <f t="shared" si="980"/>
        <v>0</v>
      </c>
      <c r="CL179" s="133"/>
      <c r="CM179" s="134"/>
      <c r="CN179" s="213">
        <f t="shared" si="795"/>
        <v>0</v>
      </c>
      <c r="CO179" s="191">
        <f t="shared" si="981"/>
        <v>0</v>
      </c>
      <c r="CP179" s="133"/>
      <c r="CQ179" s="134"/>
      <c r="CR179" s="213">
        <f t="shared" si="796"/>
        <v>0</v>
      </c>
      <c r="CS179" s="191">
        <f t="shared" si="982"/>
        <v>0</v>
      </c>
      <c r="CT179" s="133"/>
      <c r="CU179" s="134"/>
      <c r="CV179" s="213">
        <f t="shared" si="797"/>
        <v>0</v>
      </c>
      <c r="CW179" s="191">
        <f t="shared" si="983"/>
        <v>0</v>
      </c>
      <c r="CX179" s="133"/>
      <c r="CY179" s="134"/>
      <c r="CZ179" s="213">
        <f t="shared" si="798"/>
        <v>0</v>
      </c>
      <c r="DA179" s="191">
        <f t="shared" si="984"/>
        <v>0</v>
      </c>
      <c r="DB179" s="133"/>
      <c r="DC179" s="134"/>
      <c r="DD179" s="213">
        <f t="shared" si="799"/>
        <v>0</v>
      </c>
      <c r="DE179" s="191">
        <f t="shared" si="985"/>
        <v>0</v>
      </c>
      <c r="DF179" s="133"/>
      <c r="DG179" s="134"/>
      <c r="DH179" s="213">
        <f t="shared" si="800"/>
        <v>0</v>
      </c>
      <c r="DI179" s="191">
        <f t="shared" si="986"/>
        <v>0</v>
      </c>
      <c r="DJ179" s="133"/>
      <c r="DK179" s="134"/>
      <c r="DL179" s="213">
        <f t="shared" si="801"/>
        <v>0</v>
      </c>
      <c r="DM179" s="191">
        <f t="shared" si="987"/>
        <v>0</v>
      </c>
      <c r="DN179" s="133"/>
      <c r="DO179" s="134"/>
      <c r="DP179" s="213">
        <f t="shared" si="802"/>
        <v>0</v>
      </c>
      <c r="DQ179" s="191">
        <f t="shared" si="988"/>
        <v>0</v>
      </c>
      <c r="DR179" s="133"/>
      <c r="DS179" s="134"/>
      <c r="DT179" s="213">
        <f t="shared" si="803"/>
        <v>0</v>
      </c>
      <c r="DU179" s="191">
        <f t="shared" si="989"/>
        <v>0</v>
      </c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</row>
    <row r="180" spans="2:215" s="138" customFormat="1" ht="16.5" thickBot="1" x14ac:dyDescent="0.3">
      <c r="B180" s="132">
        <f t="shared" si="770"/>
        <v>1</v>
      </c>
      <c r="C180" s="132">
        <f t="shared" si="771"/>
        <v>26</v>
      </c>
      <c r="D180" s="132">
        <f t="shared" si="772"/>
        <v>6</v>
      </c>
      <c r="E180" s="212">
        <f t="shared" si="773"/>
        <v>43640</v>
      </c>
      <c r="F180" s="133"/>
      <c r="G180" s="134"/>
      <c r="H180" s="213">
        <f t="shared" si="774"/>
        <v>0</v>
      </c>
      <c r="I180" s="191">
        <f t="shared" si="960"/>
        <v>0</v>
      </c>
      <c r="J180" s="133"/>
      <c r="K180" s="134"/>
      <c r="L180" s="213">
        <f t="shared" si="775"/>
        <v>0</v>
      </c>
      <c r="M180" s="191">
        <f t="shared" si="961"/>
        <v>0</v>
      </c>
      <c r="N180" s="133"/>
      <c r="O180" s="134"/>
      <c r="P180" s="213">
        <f t="shared" si="776"/>
        <v>0</v>
      </c>
      <c r="Q180" s="191">
        <f t="shared" si="962"/>
        <v>0</v>
      </c>
      <c r="R180" s="133"/>
      <c r="S180" s="134"/>
      <c r="T180" s="213">
        <f t="shared" si="777"/>
        <v>0</v>
      </c>
      <c r="U180" s="191">
        <f t="shared" si="963"/>
        <v>0</v>
      </c>
      <c r="V180" s="133"/>
      <c r="W180" s="134"/>
      <c r="X180" s="213">
        <f t="shared" si="778"/>
        <v>0</v>
      </c>
      <c r="Y180" s="191">
        <f t="shared" si="964"/>
        <v>0</v>
      </c>
      <c r="Z180" s="133"/>
      <c r="AA180" s="134"/>
      <c r="AB180" s="213">
        <f t="shared" si="779"/>
        <v>0</v>
      </c>
      <c r="AC180" s="191">
        <f t="shared" si="965"/>
        <v>0</v>
      </c>
      <c r="AD180" s="133"/>
      <c r="AE180" s="134"/>
      <c r="AF180" s="213">
        <f t="shared" si="780"/>
        <v>0</v>
      </c>
      <c r="AG180" s="191">
        <f t="shared" si="966"/>
        <v>0</v>
      </c>
      <c r="AH180" s="133"/>
      <c r="AI180" s="134"/>
      <c r="AJ180" s="213">
        <f t="shared" si="781"/>
        <v>0</v>
      </c>
      <c r="AK180" s="191">
        <f t="shared" si="967"/>
        <v>0</v>
      </c>
      <c r="AL180" s="133"/>
      <c r="AM180" s="134"/>
      <c r="AN180" s="213">
        <f t="shared" si="782"/>
        <v>0</v>
      </c>
      <c r="AO180" s="191">
        <f t="shared" si="968"/>
        <v>0</v>
      </c>
      <c r="AP180" s="133"/>
      <c r="AQ180" s="134"/>
      <c r="AR180" s="213">
        <f t="shared" si="783"/>
        <v>0</v>
      </c>
      <c r="AS180" s="191">
        <f t="shared" si="969"/>
        <v>0</v>
      </c>
      <c r="AT180" s="133"/>
      <c r="AU180" s="134"/>
      <c r="AV180" s="213">
        <f t="shared" si="784"/>
        <v>0</v>
      </c>
      <c r="AW180" s="191">
        <f t="shared" si="970"/>
        <v>0</v>
      </c>
      <c r="AX180" s="133"/>
      <c r="AY180" s="134"/>
      <c r="AZ180" s="213">
        <f t="shared" si="785"/>
        <v>0</v>
      </c>
      <c r="BA180" s="191">
        <f t="shared" si="971"/>
        <v>0</v>
      </c>
      <c r="BB180" s="133"/>
      <c r="BC180" s="134"/>
      <c r="BD180" s="213">
        <f t="shared" si="786"/>
        <v>0</v>
      </c>
      <c r="BE180" s="191">
        <f t="shared" si="972"/>
        <v>0</v>
      </c>
      <c r="BF180" s="133"/>
      <c r="BG180" s="134"/>
      <c r="BH180" s="213">
        <f t="shared" si="787"/>
        <v>0</v>
      </c>
      <c r="BI180" s="191">
        <f t="shared" si="973"/>
        <v>0</v>
      </c>
      <c r="BJ180" s="133"/>
      <c r="BK180" s="134"/>
      <c r="BL180" s="213">
        <f t="shared" si="788"/>
        <v>0</v>
      </c>
      <c r="BM180" s="191">
        <f t="shared" si="974"/>
        <v>0</v>
      </c>
      <c r="BN180" s="133"/>
      <c r="BO180" s="134"/>
      <c r="BP180" s="213">
        <f t="shared" si="789"/>
        <v>0</v>
      </c>
      <c r="BQ180" s="191">
        <f t="shared" si="975"/>
        <v>0</v>
      </c>
      <c r="BR180" s="133"/>
      <c r="BS180" s="134"/>
      <c r="BT180" s="213">
        <f t="shared" si="790"/>
        <v>0</v>
      </c>
      <c r="BU180" s="191">
        <f t="shared" si="976"/>
        <v>0</v>
      </c>
      <c r="BV180" s="133"/>
      <c r="BW180" s="134"/>
      <c r="BX180" s="213">
        <f t="shared" si="791"/>
        <v>0</v>
      </c>
      <c r="BY180" s="191">
        <f t="shared" si="977"/>
        <v>0</v>
      </c>
      <c r="BZ180" s="133"/>
      <c r="CA180" s="134"/>
      <c r="CB180" s="213">
        <f t="shared" si="792"/>
        <v>0</v>
      </c>
      <c r="CC180" s="191">
        <f t="shared" si="978"/>
        <v>0</v>
      </c>
      <c r="CD180" s="133"/>
      <c r="CE180" s="134"/>
      <c r="CF180" s="213">
        <f t="shared" si="793"/>
        <v>0</v>
      </c>
      <c r="CG180" s="191">
        <f t="shared" si="979"/>
        <v>0</v>
      </c>
      <c r="CH180" s="133"/>
      <c r="CI180" s="134"/>
      <c r="CJ180" s="213">
        <f t="shared" si="794"/>
        <v>0</v>
      </c>
      <c r="CK180" s="191">
        <f t="shared" si="980"/>
        <v>0</v>
      </c>
      <c r="CL180" s="133"/>
      <c r="CM180" s="134"/>
      <c r="CN180" s="213">
        <f t="shared" si="795"/>
        <v>0</v>
      </c>
      <c r="CO180" s="191">
        <f t="shared" si="981"/>
        <v>0</v>
      </c>
      <c r="CP180" s="133"/>
      <c r="CQ180" s="134"/>
      <c r="CR180" s="213">
        <f t="shared" si="796"/>
        <v>0</v>
      </c>
      <c r="CS180" s="191">
        <f t="shared" si="982"/>
        <v>0</v>
      </c>
      <c r="CT180" s="133"/>
      <c r="CU180" s="134"/>
      <c r="CV180" s="213">
        <f t="shared" si="797"/>
        <v>0</v>
      </c>
      <c r="CW180" s="191">
        <f t="shared" si="983"/>
        <v>0</v>
      </c>
      <c r="CX180" s="133"/>
      <c r="CY180" s="134"/>
      <c r="CZ180" s="213">
        <f t="shared" si="798"/>
        <v>0</v>
      </c>
      <c r="DA180" s="191">
        <f t="shared" si="984"/>
        <v>0</v>
      </c>
      <c r="DB180" s="133"/>
      <c r="DC180" s="134"/>
      <c r="DD180" s="213">
        <f t="shared" si="799"/>
        <v>0</v>
      </c>
      <c r="DE180" s="191">
        <f t="shared" si="985"/>
        <v>0</v>
      </c>
      <c r="DF180" s="133"/>
      <c r="DG180" s="134"/>
      <c r="DH180" s="213">
        <f t="shared" si="800"/>
        <v>0</v>
      </c>
      <c r="DI180" s="191">
        <f t="shared" si="986"/>
        <v>0</v>
      </c>
      <c r="DJ180" s="133"/>
      <c r="DK180" s="134"/>
      <c r="DL180" s="213">
        <f t="shared" si="801"/>
        <v>0</v>
      </c>
      <c r="DM180" s="191">
        <f t="shared" si="987"/>
        <v>0</v>
      </c>
      <c r="DN180" s="133"/>
      <c r="DO180" s="134"/>
      <c r="DP180" s="213">
        <f t="shared" si="802"/>
        <v>0</v>
      </c>
      <c r="DQ180" s="191">
        <f t="shared" si="988"/>
        <v>0</v>
      </c>
      <c r="DR180" s="133"/>
      <c r="DS180" s="134"/>
      <c r="DT180" s="213">
        <f t="shared" si="803"/>
        <v>0</v>
      </c>
      <c r="DU180" s="191">
        <f t="shared" si="989"/>
        <v>0</v>
      </c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</row>
    <row r="181" spans="2:215" s="138" customFormat="1" ht="16.5" thickBot="1" x14ac:dyDescent="0.3">
      <c r="B181" s="132">
        <f t="shared" si="770"/>
        <v>2</v>
      </c>
      <c r="C181" s="132">
        <f t="shared" si="771"/>
        <v>26</v>
      </c>
      <c r="D181" s="132">
        <f t="shared" si="772"/>
        <v>6</v>
      </c>
      <c r="E181" s="212">
        <f t="shared" si="773"/>
        <v>43641</v>
      </c>
      <c r="F181" s="133"/>
      <c r="G181" s="134"/>
      <c r="H181" s="213">
        <f t="shared" si="774"/>
        <v>0</v>
      </c>
      <c r="I181" s="191">
        <f t="shared" ref="I181:I244" si="990">H181</f>
        <v>0</v>
      </c>
      <c r="J181" s="133"/>
      <c r="K181" s="134"/>
      <c r="L181" s="213">
        <f t="shared" si="775"/>
        <v>0</v>
      </c>
      <c r="M181" s="191">
        <f t="shared" ref="M181:M244" si="991">L181</f>
        <v>0</v>
      </c>
      <c r="N181" s="133"/>
      <c r="O181" s="134"/>
      <c r="P181" s="213">
        <f t="shared" si="776"/>
        <v>0</v>
      </c>
      <c r="Q181" s="191">
        <f t="shared" ref="Q181:Q244" si="992">P181</f>
        <v>0</v>
      </c>
      <c r="R181" s="133"/>
      <c r="S181" s="134"/>
      <c r="T181" s="213">
        <f t="shared" si="777"/>
        <v>0</v>
      </c>
      <c r="U181" s="191">
        <f t="shared" ref="U181:U244" si="993">T181</f>
        <v>0</v>
      </c>
      <c r="V181" s="133"/>
      <c r="W181" s="134"/>
      <c r="X181" s="213">
        <f t="shared" si="778"/>
        <v>0</v>
      </c>
      <c r="Y181" s="191">
        <f t="shared" ref="Y181:Y244" si="994">X181</f>
        <v>0</v>
      </c>
      <c r="Z181" s="133"/>
      <c r="AA181" s="134"/>
      <c r="AB181" s="213">
        <f t="shared" si="779"/>
        <v>0</v>
      </c>
      <c r="AC181" s="191">
        <f t="shared" ref="AC181:AC244" si="995">AB181</f>
        <v>0</v>
      </c>
      <c r="AD181" s="133"/>
      <c r="AE181" s="134"/>
      <c r="AF181" s="213">
        <f t="shared" si="780"/>
        <v>0</v>
      </c>
      <c r="AG181" s="191">
        <f t="shared" ref="AG181" si="996">AF181</f>
        <v>0</v>
      </c>
      <c r="AH181" s="133"/>
      <c r="AI181" s="134"/>
      <c r="AJ181" s="213">
        <f t="shared" si="781"/>
        <v>0</v>
      </c>
      <c r="AK181" s="191">
        <f t="shared" ref="AK181:AK244" si="997">AJ181</f>
        <v>0</v>
      </c>
      <c r="AL181" s="133"/>
      <c r="AM181" s="134"/>
      <c r="AN181" s="213">
        <f t="shared" si="782"/>
        <v>0</v>
      </c>
      <c r="AO181" s="191">
        <f t="shared" ref="AO181:AO244" si="998">AN181</f>
        <v>0</v>
      </c>
      <c r="AP181" s="133"/>
      <c r="AQ181" s="134"/>
      <c r="AR181" s="213">
        <f t="shared" si="783"/>
        <v>0</v>
      </c>
      <c r="AS181" s="191">
        <f t="shared" ref="AS181:AS244" si="999">AR181</f>
        <v>0</v>
      </c>
      <c r="AT181" s="133"/>
      <c r="AU181" s="134"/>
      <c r="AV181" s="213">
        <f t="shared" si="784"/>
        <v>0</v>
      </c>
      <c r="AW181" s="191">
        <f t="shared" ref="AW181:AW244" si="1000">AV181</f>
        <v>0</v>
      </c>
      <c r="AX181" s="133"/>
      <c r="AY181" s="134"/>
      <c r="AZ181" s="213">
        <f t="shared" si="785"/>
        <v>0</v>
      </c>
      <c r="BA181" s="191">
        <f t="shared" ref="BA181:BA244" si="1001">AZ181</f>
        <v>0</v>
      </c>
      <c r="BB181" s="133"/>
      <c r="BC181" s="134"/>
      <c r="BD181" s="213">
        <f t="shared" si="786"/>
        <v>0</v>
      </c>
      <c r="BE181" s="191">
        <f t="shared" ref="BE181:BE244" si="1002">BD181</f>
        <v>0</v>
      </c>
      <c r="BF181" s="133"/>
      <c r="BG181" s="134"/>
      <c r="BH181" s="213">
        <f t="shared" si="787"/>
        <v>0</v>
      </c>
      <c r="BI181" s="191">
        <f t="shared" ref="BI181:BI244" si="1003">BH181</f>
        <v>0</v>
      </c>
      <c r="BJ181" s="133"/>
      <c r="BK181" s="134"/>
      <c r="BL181" s="213">
        <f t="shared" si="788"/>
        <v>0</v>
      </c>
      <c r="BM181" s="191">
        <f t="shared" ref="BM181:BM244" si="1004">BL181</f>
        <v>0</v>
      </c>
      <c r="BN181" s="133"/>
      <c r="BO181" s="134"/>
      <c r="BP181" s="213">
        <f t="shared" si="789"/>
        <v>0</v>
      </c>
      <c r="BQ181" s="191">
        <f t="shared" ref="BQ181:BQ244" si="1005">BP181</f>
        <v>0</v>
      </c>
      <c r="BR181" s="133"/>
      <c r="BS181" s="134"/>
      <c r="BT181" s="213">
        <f t="shared" si="790"/>
        <v>0</v>
      </c>
      <c r="BU181" s="191">
        <f t="shared" ref="BU181:BU244" si="1006">BT181</f>
        <v>0</v>
      </c>
      <c r="BV181" s="133"/>
      <c r="BW181" s="134"/>
      <c r="BX181" s="213">
        <f t="shared" si="791"/>
        <v>0</v>
      </c>
      <c r="BY181" s="191">
        <f t="shared" ref="BY181:BY244" si="1007">BX181</f>
        <v>0</v>
      </c>
      <c r="BZ181" s="133"/>
      <c r="CA181" s="134"/>
      <c r="CB181" s="213">
        <f t="shared" si="792"/>
        <v>0</v>
      </c>
      <c r="CC181" s="191">
        <f t="shared" ref="CC181:CC244" si="1008">CB181</f>
        <v>0</v>
      </c>
      <c r="CD181" s="133"/>
      <c r="CE181" s="134"/>
      <c r="CF181" s="213">
        <f t="shared" si="793"/>
        <v>0</v>
      </c>
      <c r="CG181" s="191">
        <f t="shared" ref="CG181:CG244" si="1009">CF181</f>
        <v>0</v>
      </c>
      <c r="CH181" s="133"/>
      <c r="CI181" s="134"/>
      <c r="CJ181" s="213">
        <f t="shared" si="794"/>
        <v>0</v>
      </c>
      <c r="CK181" s="191">
        <f t="shared" ref="CK181:CK244" si="1010">CJ181</f>
        <v>0</v>
      </c>
      <c r="CL181" s="133"/>
      <c r="CM181" s="134"/>
      <c r="CN181" s="213">
        <f t="shared" si="795"/>
        <v>0</v>
      </c>
      <c r="CO181" s="191">
        <f t="shared" ref="CO181:CO244" si="1011">CN181</f>
        <v>0</v>
      </c>
      <c r="CP181" s="133"/>
      <c r="CQ181" s="134"/>
      <c r="CR181" s="213">
        <f t="shared" si="796"/>
        <v>0</v>
      </c>
      <c r="CS181" s="191">
        <f t="shared" ref="CS181:CS244" si="1012">CR181</f>
        <v>0</v>
      </c>
      <c r="CT181" s="133"/>
      <c r="CU181" s="134"/>
      <c r="CV181" s="213">
        <f t="shared" si="797"/>
        <v>0</v>
      </c>
      <c r="CW181" s="191">
        <f t="shared" ref="CW181:CW244" si="1013">CV181</f>
        <v>0</v>
      </c>
      <c r="CX181" s="133"/>
      <c r="CY181" s="134"/>
      <c r="CZ181" s="213">
        <f t="shared" si="798"/>
        <v>0</v>
      </c>
      <c r="DA181" s="191">
        <f t="shared" ref="DA181:DA244" si="1014">CZ181</f>
        <v>0</v>
      </c>
      <c r="DB181" s="133"/>
      <c r="DC181" s="134"/>
      <c r="DD181" s="213">
        <f t="shared" si="799"/>
        <v>0</v>
      </c>
      <c r="DE181" s="191">
        <f t="shared" ref="DE181:DE244" si="1015">DD181</f>
        <v>0</v>
      </c>
      <c r="DF181" s="133"/>
      <c r="DG181" s="134"/>
      <c r="DH181" s="213">
        <f t="shared" si="800"/>
        <v>0</v>
      </c>
      <c r="DI181" s="191">
        <f t="shared" ref="DI181:DI244" si="1016">DH181</f>
        <v>0</v>
      </c>
      <c r="DJ181" s="133"/>
      <c r="DK181" s="134"/>
      <c r="DL181" s="213">
        <f t="shared" si="801"/>
        <v>0</v>
      </c>
      <c r="DM181" s="191">
        <f t="shared" ref="DM181:DM244" si="1017">DL181</f>
        <v>0</v>
      </c>
      <c r="DN181" s="133"/>
      <c r="DO181" s="134"/>
      <c r="DP181" s="213">
        <f t="shared" si="802"/>
        <v>0</v>
      </c>
      <c r="DQ181" s="191">
        <f t="shared" ref="DQ181:DQ244" si="1018">DP181</f>
        <v>0</v>
      </c>
      <c r="DR181" s="133"/>
      <c r="DS181" s="134"/>
      <c r="DT181" s="213">
        <f t="shared" si="803"/>
        <v>0</v>
      </c>
      <c r="DU181" s="191">
        <f t="shared" ref="DU181:DU244" si="1019">DT181</f>
        <v>0</v>
      </c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</row>
    <row r="182" spans="2:215" s="138" customFormat="1" ht="16.5" thickBot="1" x14ac:dyDescent="0.3">
      <c r="B182" s="132">
        <f t="shared" si="770"/>
        <v>3</v>
      </c>
      <c r="C182" s="132">
        <f t="shared" si="771"/>
        <v>26</v>
      </c>
      <c r="D182" s="132">
        <f t="shared" si="772"/>
        <v>6</v>
      </c>
      <c r="E182" s="212">
        <f t="shared" si="773"/>
        <v>43642</v>
      </c>
      <c r="F182" s="133"/>
      <c r="G182" s="134"/>
      <c r="H182" s="213">
        <f t="shared" si="774"/>
        <v>0</v>
      </c>
      <c r="I182" s="191">
        <f t="shared" ref="I182:I187" si="1020">I181+H182</f>
        <v>0</v>
      </c>
      <c r="J182" s="133"/>
      <c r="K182" s="134"/>
      <c r="L182" s="213">
        <f t="shared" si="775"/>
        <v>0</v>
      </c>
      <c r="M182" s="191">
        <f t="shared" ref="M182:M187" si="1021">M181+L182</f>
        <v>0</v>
      </c>
      <c r="N182" s="133"/>
      <c r="O182" s="134"/>
      <c r="P182" s="213">
        <f t="shared" si="776"/>
        <v>0</v>
      </c>
      <c r="Q182" s="191">
        <f t="shared" ref="Q182:Q187" si="1022">Q181+P182</f>
        <v>0</v>
      </c>
      <c r="R182" s="133"/>
      <c r="S182" s="134"/>
      <c r="T182" s="213">
        <f t="shared" si="777"/>
        <v>0</v>
      </c>
      <c r="U182" s="191">
        <f t="shared" ref="U182:U187" si="1023">U181+T182</f>
        <v>0</v>
      </c>
      <c r="V182" s="133"/>
      <c r="W182" s="134"/>
      <c r="X182" s="213">
        <f t="shared" si="778"/>
        <v>0</v>
      </c>
      <c r="Y182" s="191">
        <f t="shared" ref="Y182:Y187" si="1024">Y181+X182</f>
        <v>0</v>
      </c>
      <c r="Z182" s="133"/>
      <c r="AA182" s="134"/>
      <c r="AB182" s="213">
        <f t="shared" si="779"/>
        <v>0</v>
      </c>
      <c r="AC182" s="191">
        <f t="shared" ref="AC182:AC187" si="1025">AC181+AB182</f>
        <v>0</v>
      </c>
      <c r="AD182" s="133"/>
      <c r="AE182" s="134"/>
      <c r="AF182" s="213">
        <f t="shared" si="780"/>
        <v>0</v>
      </c>
      <c r="AG182" s="191">
        <f t="shared" ref="AG182:AG187" si="1026">AG181+AF182</f>
        <v>0</v>
      </c>
      <c r="AH182" s="133"/>
      <c r="AI182" s="134"/>
      <c r="AJ182" s="213">
        <f t="shared" si="781"/>
        <v>0</v>
      </c>
      <c r="AK182" s="191">
        <f t="shared" ref="AK182:AK187" si="1027">AK181+AJ182</f>
        <v>0</v>
      </c>
      <c r="AL182" s="133"/>
      <c r="AM182" s="134"/>
      <c r="AN182" s="213">
        <f t="shared" si="782"/>
        <v>0</v>
      </c>
      <c r="AO182" s="191">
        <f t="shared" ref="AO182:AO187" si="1028">AO181+AN182</f>
        <v>0</v>
      </c>
      <c r="AP182" s="133"/>
      <c r="AQ182" s="134"/>
      <c r="AR182" s="213">
        <f t="shared" si="783"/>
        <v>0</v>
      </c>
      <c r="AS182" s="191">
        <f t="shared" ref="AS182:AS187" si="1029">AS181+AR182</f>
        <v>0</v>
      </c>
      <c r="AT182" s="133"/>
      <c r="AU182" s="134"/>
      <c r="AV182" s="213">
        <f t="shared" si="784"/>
        <v>0</v>
      </c>
      <c r="AW182" s="191">
        <f t="shared" ref="AW182:AW187" si="1030">AW181+AV182</f>
        <v>0</v>
      </c>
      <c r="AX182" s="133"/>
      <c r="AY182" s="134"/>
      <c r="AZ182" s="213">
        <f t="shared" si="785"/>
        <v>0</v>
      </c>
      <c r="BA182" s="191">
        <f t="shared" ref="BA182:BA187" si="1031">BA181+AZ182</f>
        <v>0</v>
      </c>
      <c r="BB182" s="133"/>
      <c r="BC182" s="134"/>
      <c r="BD182" s="213">
        <f t="shared" si="786"/>
        <v>0</v>
      </c>
      <c r="BE182" s="191">
        <f t="shared" ref="BE182:BE187" si="1032">BE181+BD182</f>
        <v>0</v>
      </c>
      <c r="BF182" s="133"/>
      <c r="BG182" s="134"/>
      <c r="BH182" s="213">
        <f t="shared" si="787"/>
        <v>0</v>
      </c>
      <c r="BI182" s="191">
        <f t="shared" ref="BI182:BI187" si="1033">BI181+BH182</f>
        <v>0</v>
      </c>
      <c r="BJ182" s="133"/>
      <c r="BK182" s="134"/>
      <c r="BL182" s="213">
        <f t="shared" si="788"/>
        <v>0</v>
      </c>
      <c r="BM182" s="191">
        <f t="shared" ref="BM182:BM187" si="1034">BM181+BL182</f>
        <v>0</v>
      </c>
      <c r="BN182" s="133"/>
      <c r="BO182" s="134"/>
      <c r="BP182" s="213">
        <f t="shared" si="789"/>
        <v>0</v>
      </c>
      <c r="BQ182" s="191">
        <f t="shared" ref="BQ182:BQ187" si="1035">BQ181+BP182</f>
        <v>0</v>
      </c>
      <c r="BR182" s="133"/>
      <c r="BS182" s="134"/>
      <c r="BT182" s="213">
        <f t="shared" si="790"/>
        <v>0</v>
      </c>
      <c r="BU182" s="191">
        <f t="shared" ref="BU182:BU187" si="1036">BU181+BT182</f>
        <v>0</v>
      </c>
      <c r="BV182" s="133"/>
      <c r="BW182" s="134"/>
      <c r="BX182" s="213">
        <f t="shared" si="791"/>
        <v>0</v>
      </c>
      <c r="BY182" s="191">
        <f t="shared" ref="BY182:BY187" si="1037">BY181+BX182</f>
        <v>0</v>
      </c>
      <c r="BZ182" s="133"/>
      <c r="CA182" s="134"/>
      <c r="CB182" s="213">
        <f t="shared" si="792"/>
        <v>0</v>
      </c>
      <c r="CC182" s="191">
        <f t="shared" ref="CC182:CC187" si="1038">CC181+CB182</f>
        <v>0</v>
      </c>
      <c r="CD182" s="133"/>
      <c r="CE182" s="134"/>
      <c r="CF182" s="213">
        <f t="shared" si="793"/>
        <v>0</v>
      </c>
      <c r="CG182" s="191">
        <f t="shared" ref="CG182:CG187" si="1039">CG181+CF182</f>
        <v>0</v>
      </c>
      <c r="CH182" s="133"/>
      <c r="CI182" s="134"/>
      <c r="CJ182" s="213">
        <f t="shared" si="794"/>
        <v>0</v>
      </c>
      <c r="CK182" s="191">
        <f t="shared" ref="CK182:CK187" si="1040">CK181+CJ182</f>
        <v>0</v>
      </c>
      <c r="CL182" s="133"/>
      <c r="CM182" s="134"/>
      <c r="CN182" s="213">
        <f t="shared" si="795"/>
        <v>0</v>
      </c>
      <c r="CO182" s="191">
        <f t="shared" ref="CO182:CO187" si="1041">CO181+CN182</f>
        <v>0</v>
      </c>
      <c r="CP182" s="133"/>
      <c r="CQ182" s="134"/>
      <c r="CR182" s="213">
        <f t="shared" si="796"/>
        <v>0</v>
      </c>
      <c r="CS182" s="191">
        <f t="shared" ref="CS182:CS187" si="1042">CS181+CR182</f>
        <v>0</v>
      </c>
      <c r="CT182" s="133"/>
      <c r="CU182" s="134"/>
      <c r="CV182" s="213">
        <f t="shared" si="797"/>
        <v>0</v>
      </c>
      <c r="CW182" s="191">
        <f t="shared" ref="CW182:CW187" si="1043">CW181+CV182</f>
        <v>0</v>
      </c>
      <c r="CX182" s="133"/>
      <c r="CY182" s="134"/>
      <c r="CZ182" s="213">
        <f t="shared" si="798"/>
        <v>0</v>
      </c>
      <c r="DA182" s="191">
        <f t="shared" ref="DA182:DA187" si="1044">DA181+CZ182</f>
        <v>0</v>
      </c>
      <c r="DB182" s="133"/>
      <c r="DC182" s="134"/>
      <c r="DD182" s="213">
        <f t="shared" si="799"/>
        <v>0</v>
      </c>
      <c r="DE182" s="191">
        <f t="shared" ref="DE182:DE187" si="1045">DE181+DD182</f>
        <v>0</v>
      </c>
      <c r="DF182" s="133"/>
      <c r="DG182" s="134"/>
      <c r="DH182" s="213">
        <f t="shared" si="800"/>
        <v>0</v>
      </c>
      <c r="DI182" s="191">
        <f t="shared" ref="DI182:DI187" si="1046">DI181+DH182</f>
        <v>0</v>
      </c>
      <c r="DJ182" s="133"/>
      <c r="DK182" s="134"/>
      <c r="DL182" s="213">
        <f t="shared" si="801"/>
        <v>0</v>
      </c>
      <c r="DM182" s="191">
        <f t="shared" ref="DM182:DM187" si="1047">DM181+DL182</f>
        <v>0</v>
      </c>
      <c r="DN182" s="133"/>
      <c r="DO182" s="134"/>
      <c r="DP182" s="213">
        <f t="shared" si="802"/>
        <v>0</v>
      </c>
      <c r="DQ182" s="191">
        <f t="shared" ref="DQ182:DQ187" si="1048">DQ181+DP182</f>
        <v>0</v>
      </c>
      <c r="DR182" s="133"/>
      <c r="DS182" s="134"/>
      <c r="DT182" s="213">
        <f t="shared" si="803"/>
        <v>0</v>
      </c>
      <c r="DU182" s="191">
        <f t="shared" ref="DU182:DU187" si="1049">DU181+DT182</f>
        <v>0</v>
      </c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</row>
    <row r="183" spans="2:215" s="138" customFormat="1" ht="16.5" thickBot="1" x14ac:dyDescent="0.3">
      <c r="B183" s="132">
        <f t="shared" si="770"/>
        <v>4</v>
      </c>
      <c r="C183" s="132">
        <f t="shared" si="771"/>
        <v>26</v>
      </c>
      <c r="D183" s="132">
        <f t="shared" si="772"/>
        <v>6</v>
      </c>
      <c r="E183" s="212">
        <f t="shared" si="773"/>
        <v>43643</v>
      </c>
      <c r="F183" s="133"/>
      <c r="G183" s="134"/>
      <c r="H183" s="213">
        <f t="shared" si="774"/>
        <v>0</v>
      </c>
      <c r="I183" s="191">
        <f t="shared" si="1020"/>
        <v>0</v>
      </c>
      <c r="J183" s="133"/>
      <c r="K183" s="134"/>
      <c r="L183" s="213">
        <f t="shared" si="775"/>
        <v>0</v>
      </c>
      <c r="M183" s="191">
        <f t="shared" si="1021"/>
        <v>0</v>
      </c>
      <c r="N183" s="133"/>
      <c r="O183" s="134"/>
      <c r="P183" s="213">
        <f t="shared" si="776"/>
        <v>0</v>
      </c>
      <c r="Q183" s="191">
        <f t="shared" si="1022"/>
        <v>0</v>
      </c>
      <c r="R183" s="133"/>
      <c r="S183" s="134"/>
      <c r="T183" s="213">
        <f t="shared" si="777"/>
        <v>0</v>
      </c>
      <c r="U183" s="191">
        <f t="shared" si="1023"/>
        <v>0</v>
      </c>
      <c r="V183" s="133"/>
      <c r="W183" s="134"/>
      <c r="X183" s="213">
        <f t="shared" si="778"/>
        <v>0</v>
      </c>
      <c r="Y183" s="191">
        <f t="shared" si="1024"/>
        <v>0</v>
      </c>
      <c r="Z183" s="133"/>
      <c r="AA183" s="134"/>
      <c r="AB183" s="213">
        <f t="shared" si="779"/>
        <v>0</v>
      </c>
      <c r="AC183" s="191">
        <f t="shared" si="1025"/>
        <v>0</v>
      </c>
      <c r="AD183" s="133"/>
      <c r="AE183" s="134"/>
      <c r="AF183" s="213">
        <f t="shared" si="780"/>
        <v>0</v>
      </c>
      <c r="AG183" s="191">
        <f t="shared" si="1026"/>
        <v>0</v>
      </c>
      <c r="AH183" s="133"/>
      <c r="AI183" s="134"/>
      <c r="AJ183" s="213">
        <f t="shared" si="781"/>
        <v>0</v>
      </c>
      <c r="AK183" s="191">
        <f t="shared" si="1027"/>
        <v>0</v>
      </c>
      <c r="AL183" s="133"/>
      <c r="AM183" s="134"/>
      <c r="AN183" s="213">
        <f t="shared" si="782"/>
        <v>0</v>
      </c>
      <c r="AO183" s="191">
        <f t="shared" si="1028"/>
        <v>0</v>
      </c>
      <c r="AP183" s="133"/>
      <c r="AQ183" s="134"/>
      <c r="AR183" s="213">
        <f t="shared" si="783"/>
        <v>0</v>
      </c>
      <c r="AS183" s="191">
        <f t="shared" si="1029"/>
        <v>0</v>
      </c>
      <c r="AT183" s="133"/>
      <c r="AU183" s="134"/>
      <c r="AV183" s="213">
        <f t="shared" si="784"/>
        <v>0</v>
      </c>
      <c r="AW183" s="191">
        <f t="shared" si="1030"/>
        <v>0</v>
      </c>
      <c r="AX183" s="133"/>
      <c r="AY183" s="134"/>
      <c r="AZ183" s="213">
        <f t="shared" si="785"/>
        <v>0</v>
      </c>
      <c r="BA183" s="191">
        <f t="shared" si="1031"/>
        <v>0</v>
      </c>
      <c r="BB183" s="133"/>
      <c r="BC183" s="134"/>
      <c r="BD183" s="213">
        <f t="shared" si="786"/>
        <v>0</v>
      </c>
      <c r="BE183" s="191">
        <f t="shared" si="1032"/>
        <v>0</v>
      </c>
      <c r="BF183" s="133"/>
      <c r="BG183" s="134"/>
      <c r="BH183" s="213">
        <f t="shared" si="787"/>
        <v>0</v>
      </c>
      <c r="BI183" s="191">
        <f t="shared" si="1033"/>
        <v>0</v>
      </c>
      <c r="BJ183" s="133"/>
      <c r="BK183" s="134"/>
      <c r="BL183" s="213">
        <f t="shared" si="788"/>
        <v>0</v>
      </c>
      <c r="BM183" s="191">
        <f t="shared" si="1034"/>
        <v>0</v>
      </c>
      <c r="BN183" s="133"/>
      <c r="BO183" s="134"/>
      <c r="BP183" s="213">
        <f t="shared" si="789"/>
        <v>0</v>
      </c>
      <c r="BQ183" s="191">
        <f t="shared" si="1035"/>
        <v>0</v>
      </c>
      <c r="BR183" s="133"/>
      <c r="BS183" s="134"/>
      <c r="BT183" s="213">
        <f t="shared" si="790"/>
        <v>0</v>
      </c>
      <c r="BU183" s="191">
        <f t="shared" si="1036"/>
        <v>0</v>
      </c>
      <c r="BV183" s="133"/>
      <c r="BW183" s="134"/>
      <c r="BX183" s="213">
        <f t="shared" si="791"/>
        <v>0</v>
      </c>
      <c r="BY183" s="191">
        <f t="shared" si="1037"/>
        <v>0</v>
      </c>
      <c r="BZ183" s="133"/>
      <c r="CA183" s="134"/>
      <c r="CB183" s="213">
        <f t="shared" si="792"/>
        <v>0</v>
      </c>
      <c r="CC183" s="191">
        <f t="shared" si="1038"/>
        <v>0</v>
      </c>
      <c r="CD183" s="133"/>
      <c r="CE183" s="134"/>
      <c r="CF183" s="213">
        <f t="shared" si="793"/>
        <v>0</v>
      </c>
      <c r="CG183" s="191">
        <f t="shared" si="1039"/>
        <v>0</v>
      </c>
      <c r="CH183" s="133"/>
      <c r="CI183" s="134"/>
      <c r="CJ183" s="213">
        <f t="shared" si="794"/>
        <v>0</v>
      </c>
      <c r="CK183" s="191">
        <f t="shared" si="1040"/>
        <v>0</v>
      </c>
      <c r="CL183" s="133"/>
      <c r="CM183" s="134"/>
      <c r="CN183" s="213">
        <f t="shared" si="795"/>
        <v>0</v>
      </c>
      <c r="CO183" s="191">
        <f t="shared" si="1041"/>
        <v>0</v>
      </c>
      <c r="CP183" s="133"/>
      <c r="CQ183" s="134"/>
      <c r="CR183" s="213">
        <f t="shared" si="796"/>
        <v>0</v>
      </c>
      <c r="CS183" s="191">
        <f t="shared" si="1042"/>
        <v>0</v>
      </c>
      <c r="CT183" s="133"/>
      <c r="CU183" s="134"/>
      <c r="CV183" s="213">
        <f t="shared" si="797"/>
        <v>0</v>
      </c>
      <c r="CW183" s="191">
        <f t="shared" si="1043"/>
        <v>0</v>
      </c>
      <c r="CX183" s="133"/>
      <c r="CY183" s="134"/>
      <c r="CZ183" s="213">
        <f t="shared" si="798"/>
        <v>0</v>
      </c>
      <c r="DA183" s="191">
        <f t="shared" si="1044"/>
        <v>0</v>
      </c>
      <c r="DB183" s="133"/>
      <c r="DC183" s="134"/>
      <c r="DD183" s="213">
        <f t="shared" si="799"/>
        <v>0</v>
      </c>
      <c r="DE183" s="191">
        <f t="shared" si="1045"/>
        <v>0</v>
      </c>
      <c r="DF183" s="133"/>
      <c r="DG183" s="134"/>
      <c r="DH183" s="213">
        <f t="shared" si="800"/>
        <v>0</v>
      </c>
      <c r="DI183" s="191">
        <f t="shared" si="1046"/>
        <v>0</v>
      </c>
      <c r="DJ183" s="133"/>
      <c r="DK183" s="134"/>
      <c r="DL183" s="213">
        <f t="shared" si="801"/>
        <v>0</v>
      </c>
      <c r="DM183" s="191">
        <f t="shared" si="1047"/>
        <v>0</v>
      </c>
      <c r="DN183" s="133"/>
      <c r="DO183" s="134"/>
      <c r="DP183" s="213">
        <f t="shared" si="802"/>
        <v>0</v>
      </c>
      <c r="DQ183" s="191">
        <f t="shared" si="1048"/>
        <v>0</v>
      </c>
      <c r="DR183" s="133"/>
      <c r="DS183" s="134"/>
      <c r="DT183" s="213">
        <f t="shared" si="803"/>
        <v>0</v>
      </c>
      <c r="DU183" s="191">
        <f t="shared" si="1049"/>
        <v>0</v>
      </c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</row>
    <row r="184" spans="2:215" s="138" customFormat="1" ht="16.5" thickBot="1" x14ac:dyDescent="0.3">
      <c r="B184" s="132">
        <f t="shared" si="770"/>
        <v>5</v>
      </c>
      <c r="C184" s="132">
        <f t="shared" si="771"/>
        <v>26</v>
      </c>
      <c r="D184" s="132">
        <f t="shared" si="772"/>
        <v>6</v>
      </c>
      <c r="E184" s="212">
        <f t="shared" si="773"/>
        <v>43644</v>
      </c>
      <c r="F184" s="133"/>
      <c r="G184" s="134"/>
      <c r="H184" s="213">
        <f t="shared" si="774"/>
        <v>0</v>
      </c>
      <c r="I184" s="191">
        <f t="shared" si="1020"/>
        <v>0</v>
      </c>
      <c r="J184" s="133"/>
      <c r="K184" s="134"/>
      <c r="L184" s="213">
        <f t="shared" si="775"/>
        <v>0</v>
      </c>
      <c r="M184" s="191">
        <f t="shared" si="1021"/>
        <v>0</v>
      </c>
      <c r="N184" s="133"/>
      <c r="O184" s="134"/>
      <c r="P184" s="213">
        <f t="shared" si="776"/>
        <v>0</v>
      </c>
      <c r="Q184" s="191">
        <f t="shared" si="1022"/>
        <v>0</v>
      </c>
      <c r="R184" s="133"/>
      <c r="S184" s="134"/>
      <c r="T184" s="213">
        <f t="shared" si="777"/>
        <v>0</v>
      </c>
      <c r="U184" s="191">
        <f t="shared" si="1023"/>
        <v>0</v>
      </c>
      <c r="V184" s="133"/>
      <c r="W184" s="134"/>
      <c r="X184" s="213">
        <f t="shared" si="778"/>
        <v>0</v>
      </c>
      <c r="Y184" s="191">
        <f t="shared" si="1024"/>
        <v>0</v>
      </c>
      <c r="Z184" s="133"/>
      <c r="AA184" s="134"/>
      <c r="AB184" s="213">
        <f t="shared" si="779"/>
        <v>0</v>
      </c>
      <c r="AC184" s="191">
        <f t="shared" si="1025"/>
        <v>0</v>
      </c>
      <c r="AD184" s="133"/>
      <c r="AE184" s="134"/>
      <c r="AF184" s="213">
        <f t="shared" si="780"/>
        <v>0</v>
      </c>
      <c r="AG184" s="191">
        <f t="shared" si="1026"/>
        <v>0</v>
      </c>
      <c r="AH184" s="133"/>
      <c r="AI184" s="134"/>
      <c r="AJ184" s="213">
        <f t="shared" si="781"/>
        <v>0</v>
      </c>
      <c r="AK184" s="191">
        <f t="shared" si="1027"/>
        <v>0</v>
      </c>
      <c r="AL184" s="133"/>
      <c r="AM184" s="134"/>
      <c r="AN184" s="213">
        <f t="shared" si="782"/>
        <v>0</v>
      </c>
      <c r="AO184" s="191">
        <f t="shared" si="1028"/>
        <v>0</v>
      </c>
      <c r="AP184" s="133"/>
      <c r="AQ184" s="134"/>
      <c r="AR184" s="213">
        <f t="shared" si="783"/>
        <v>0</v>
      </c>
      <c r="AS184" s="191">
        <f t="shared" si="1029"/>
        <v>0</v>
      </c>
      <c r="AT184" s="133"/>
      <c r="AU184" s="134"/>
      <c r="AV184" s="213">
        <f t="shared" si="784"/>
        <v>0</v>
      </c>
      <c r="AW184" s="191">
        <f t="shared" si="1030"/>
        <v>0</v>
      </c>
      <c r="AX184" s="133"/>
      <c r="AY184" s="134"/>
      <c r="AZ184" s="213">
        <f t="shared" si="785"/>
        <v>0</v>
      </c>
      <c r="BA184" s="191">
        <f t="shared" si="1031"/>
        <v>0</v>
      </c>
      <c r="BB184" s="133"/>
      <c r="BC184" s="134"/>
      <c r="BD184" s="213">
        <f t="shared" si="786"/>
        <v>0</v>
      </c>
      <c r="BE184" s="191">
        <f t="shared" si="1032"/>
        <v>0</v>
      </c>
      <c r="BF184" s="133"/>
      <c r="BG184" s="134"/>
      <c r="BH184" s="213">
        <f t="shared" si="787"/>
        <v>0</v>
      </c>
      <c r="BI184" s="191">
        <f t="shared" si="1033"/>
        <v>0</v>
      </c>
      <c r="BJ184" s="133"/>
      <c r="BK184" s="134"/>
      <c r="BL184" s="213">
        <f t="shared" si="788"/>
        <v>0</v>
      </c>
      <c r="BM184" s="191">
        <f t="shared" si="1034"/>
        <v>0</v>
      </c>
      <c r="BN184" s="133"/>
      <c r="BO184" s="134"/>
      <c r="BP184" s="213">
        <f t="shared" si="789"/>
        <v>0</v>
      </c>
      <c r="BQ184" s="191">
        <f t="shared" si="1035"/>
        <v>0</v>
      </c>
      <c r="BR184" s="133"/>
      <c r="BS184" s="134"/>
      <c r="BT184" s="213">
        <f t="shared" si="790"/>
        <v>0</v>
      </c>
      <c r="BU184" s="191">
        <f t="shared" si="1036"/>
        <v>0</v>
      </c>
      <c r="BV184" s="133"/>
      <c r="BW184" s="134"/>
      <c r="BX184" s="213">
        <f t="shared" si="791"/>
        <v>0</v>
      </c>
      <c r="BY184" s="191">
        <f t="shared" si="1037"/>
        <v>0</v>
      </c>
      <c r="BZ184" s="133"/>
      <c r="CA184" s="134"/>
      <c r="CB184" s="213">
        <f t="shared" si="792"/>
        <v>0</v>
      </c>
      <c r="CC184" s="191">
        <f t="shared" si="1038"/>
        <v>0</v>
      </c>
      <c r="CD184" s="133"/>
      <c r="CE184" s="134"/>
      <c r="CF184" s="213">
        <f t="shared" si="793"/>
        <v>0</v>
      </c>
      <c r="CG184" s="191">
        <f t="shared" si="1039"/>
        <v>0</v>
      </c>
      <c r="CH184" s="133"/>
      <c r="CI184" s="134"/>
      <c r="CJ184" s="213">
        <f t="shared" si="794"/>
        <v>0</v>
      </c>
      <c r="CK184" s="191">
        <f t="shared" si="1040"/>
        <v>0</v>
      </c>
      <c r="CL184" s="133"/>
      <c r="CM184" s="134"/>
      <c r="CN184" s="213">
        <f t="shared" si="795"/>
        <v>0</v>
      </c>
      <c r="CO184" s="191">
        <f t="shared" si="1041"/>
        <v>0</v>
      </c>
      <c r="CP184" s="133"/>
      <c r="CQ184" s="134"/>
      <c r="CR184" s="213">
        <f t="shared" si="796"/>
        <v>0</v>
      </c>
      <c r="CS184" s="191">
        <f t="shared" si="1042"/>
        <v>0</v>
      </c>
      <c r="CT184" s="133"/>
      <c r="CU184" s="134"/>
      <c r="CV184" s="213">
        <f t="shared" si="797"/>
        <v>0</v>
      </c>
      <c r="CW184" s="191">
        <f t="shared" si="1043"/>
        <v>0</v>
      </c>
      <c r="CX184" s="133"/>
      <c r="CY184" s="134"/>
      <c r="CZ184" s="213">
        <f t="shared" si="798"/>
        <v>0</v>
      </c>
      <c r="DA184" s="191">
        <f t="shared" si="1044"/>
        <v>0</v>
      </c>
      <c r="DB184" s="133"/>
      <c r="DC184" s="134"/>
      <c r="DD184" s="213">
        <f t="shared" si="799"/>
        <v>0</v>
      </c>
      <c r="DE184" s="191">
        <f t="shared" si="1045"/>
        <v>0</v>
      </c>
      <c r="DF184" s="133"/>
      <c r="DG184" s="134"/>
      <c r="DH184" s="213">
        <f t="shared" si="800"/>
        <v>0</v>
      </c>
      <c r="DI184" s="191">
        <f t="shared" si="1046"/>
        <v>0</v>
      </c>
      <c r="DJ184" s="133"/>
      <c r="DK184" s="134"/>
      <c r="DL184" s="213">
        <f t="shared" si="801"/>
        <v>0</v>
      </c>
      <c r="DM184" s="191">
        <f t="shared" si="1047"/>
        <v>0</v>
      </c>
      <c r="DN184" s="133"/>
      <c r="DO184" s="134"/>
      <c r="DP184" s="213">
        <f t="shared" si="802"/>
        <v>0</v>
      </c>
      <c r="DQ184" s="191">
        <f t="shared" si="1048"/>
        <v>0</v>
      </c>
      <c r="DR184" s="133"/>
      <c r="DS184" s="134"/>
      <c r="DT184" s="213">
        <f t="shared" si="803"/>
        <v>0</v>
      </c>
      <c r="DU184" s="191">
        <f t="shared" si="1049"/>
        <v>0</v>
      </c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</row>
    <row r="185" spans="2:215" s="138" customFormat="1" ht="16.5" thickBot="1" x14ac:dyDescent="0.3">
      <c r="B185" s="132">
        <f t="shared" si="770"/>
        <v>6</v>
      </c>
      <c r="C185" s="132">
        <f t="shared" si="771"/>
        <v>26</v>
      </c>
      <c r="D185" s="132">
        <f t="shared" si="772"/>
        <v>6</v>
      </c>
      <c r="E185" s="212">
        <f t="shared" si="773"/>
        <v>43645</v>
      </c>
      <c r="F185" s="133"/>
      <c r="G185" s="134"/>
      <c r="H185" s="213">
        <f t="shared" si="774"/>
        <v>0</v>
      </c>
      <c r="I185" s="191">
        <f t="shared" si="1020"/>
        <v>0</v>
      </c>
      <c r="J185" s="133"/>
      <c r="K185" s="134"/>
      <c r="L185" s="213">
        <f t="shared" si="775"/>
        <v>0</v>
      </c>
      <c r="M185" s="191">
        <f t="shared" si="1021"/>
        <v>0</v>
      </c>
      <c r="N185" s="133"/>
      <c r="O185" s="134"/>
      <c r="P185" s="213">
        <f t="shared" si="776"/>
        <v>0</v>
      </c>
      <c r="Q185" s="191">
        <f t="shared" si="1022"/>
        <v>0</v>
      </c>
      <c r="R185" s="133"/>
      <c r="S185" s="134"/>
      <c r="T185" s="213">
        <f t="shared" si="777"/>
        <v>0</v>
      </c>
      <c r="U185" s="191">
        <f t="shared" si="1023"/>
        <v>0</v>
      </c>
      <c r="V185" s="133"/>
      <c r="W185" s="134"/>
      <c r="X185" s="213">
        <f t="shared" si="778"/>
        <v>0</v>
      </c>
      <c r="Y185" s="191">
        <f t="shared" si="1024"/>
        <v>0</v>
      </c>
      <c r="Z185" s="133"/>
      <c r="AA185" s="134"/>
      <c r="AB185" s="213">
        <f t="shared" si="779"/>
        <v>0</v>
      </c>
      <c r="AC185" s="191">
        <f t="shared" si="1025"/>
        <v>0</v>
      </c>
      <c r="AD185" s="133"/>
      <c r="AE185" s="134"/>
      <c r="AF185" s="213">
        <f t="shared" si="780"/>
        <v>0</v>
      </c>
      <c r="AG185" s="191">
        <f t="shared" si="1026"/>
        <v>0</v>
      </c>
      <c r="AH185" s="133"/>
      <c r="AI185" s="134"/>
      <c r="AJ185" s="213">
        <f t="shared" si="781"/>
        <v>0</v>
      </c>
      <c r="AK185" s="191">
        <f t="shared" si="1027"/>
        <v>0</v>
      </c>
      <c r="AL185" s="133"/>
      <c r="AM185" s="134"/>
      <c r="AN185" s="213">
        <f t="shared" si="782"/>
        <v>0</v>
      </c>
      <c r="AO185" s="191">
        <f t="shared" si="1028"/>
        <v>0</v>
      </c>
      <c r="AP185" s="133"/>
      <c r="AQ185" s="134"/>
      <c r="AR185" s="213">
        <f t="shared" si="783"/>
        <v>0</v>
      </c>
      <c r="AS185" s="191">
        <f t="shared" si="1029"/>
        <v>0</v>
      </c>
      <c r="AT185" s="133"/>
      <c r="AU185" s="134"/>
      <c r="AV185" s="213">
        <f t="shared" si="784"/>
        <v>0</v>
      </c>
      <c r="AW185" s="191">
        <f t="shared" si="1030"/>
        <v>0</v>
      </c>
      <c r="AX185" s="133"/>
      <c r="AY185" s="134"/>
      <c r="AZ185" s="213">
        <f t="shared" si="785"/>
        <v>0</v>
      </c>
      <c r="BA185" s="191">
        <f t="shared" si="1031"/>
        <v>0</v>
      </c>
      <c r="BB185" s="133"/>
      <c r="BC185" s="134"/>
      <c r="BD185" s="213">
        <f t="shared" si="786"/>
        <v>0</v>
      </c>
      <c r="BE185" s="191">
        <f t="shared" si="1032"/>
        <v>0</v>
      </c>
      <c r="BF185" s="133"/>
      <c r="BG185" s="134"/>
      <c r="BH185" s="213">
        <f t="shared" si="787"/>
        <v>0</v>
      </c>
      <c r="BI185" s="191">
        <f t="shared" si="1033"/>
        <v>0</v>
      </c>
      <c r="BJ185" s="133"/>
      <c r="BK185" s="134"/>
      <c r="BL185" s="213">
        <f t="shared" si="788"/>
        <v>0</v>
      </c>
      <c r="BM185" s="191">
        <f t="shared" si="1034"/>
        <v>0</v>
      </c>
      <c r="BN185" s="133"/>
      <c r="BO185" s="134"/>
      <c r="BP185" s="213">
        <f t="shared" si="789"/>
        <v>0</v>
      </c>
      <c r="BQ185" s="191">
        <f t="shared" si="1035"/>
        <v>0</v>
      </c>
      <c r="BR185" s="133"/>
      <c r="BS185" s="134"/>
      <c r="BT185" s="213">
        <f t="shared" si="790"/>
        <v>0</v>
      </c>
      <c r="BU185" s="191">
        <f t="shared" si="1036"/>
        <v>0</v>
      </c>
      <c r="BV185" s="133"/>
      <c r="BW185" s="134"/>
      <c r="BX185" s="213">
        <f t="shared" si="791"/>
        <v>0</v>
      </c>
      <c r="BY185" s="191">
        <f t="shared" si="1037"/>
        <v>0</v>
      </c>
      <c r="BZ185" s="133"/>
      <c r="CA185" s="134"/>
      <c r="CB185" s="213">
        <f t="shared" si="792"/>
        <v>0</v>
      </c>
      <c r="CC185" s="191">
        <f t="shared" si="1038"/>
        <v>0</v>
      </c>
      <c r="CD185" s="133"/>
      <c r="CE185" s="134"/>
      <c r="CF185" s="213">
        <f t="shared" si="793"/>
        <v>0</v>
      </c>
      <c r="CG185" s="191">
        <f t="shared" si="1039"/>
        <v>0</v>
      </c>
      <c r="CH185" s="133"/>
      <c r="CI185" s="134"/>
      <c r="CJ185" s="213">
        <f t="shared" si="794"/>
        <v>0</v>
      </c>
      <c r="CK185" s="191">
        <f t="shared" si="1040"/>
        <v>0</v>
      </c>
      <c r="CL185" s="133"/>
      <c r="CM185" s="134"/>
      <c r="CN185" s="213">
        <f t="shared" si="795"/>
        <v>0</v>
      </c>
      <c r="CO185" s="191">
        <f t="shared" si="1041"/>
        <v>0</v>
      </c>
      <c r="CP185" s="133"/>
      <c r="CQ185" s="134"/>
      <c r="CR185" s="213">
        <f t="shared" si="796"/>
        <v>0</v>
      </c>
      <c r="CS185" s="191">
        <f t="shared" si="1042"/>
        <v>0</v>
      </c>
      <c r="CT185" s="133"/>
      <c r="CU185" s="134"/>
      <c r="CV185" s="213">
        <f t="shared" si="797"/>
        <v>0</v>
      </c>
      <c r="CW185" s="191">
        <f t="shared" si="1043"/>
        <v>0</v>
      </c>
      <c r="CX185" s="133"/>
      <c r="CY185" s="134"/>
      <c r="CZ185" s="213">
        <f t="shared" si="798"/>
        <v>0</v>
      </c>
      <c r="DA185" s="191">
        <f t="shared" si="1044"/>
        <v>0</v>
      </c>
      <c r="DB185" s="133"/>
      <c r="DC185" s="134"/>
      <c r="DD185" s="213">
        <f t="shared" si="799"/>
        <v>0</v>
      </c>
      <c r="DE185" s="191">
        <f t="shared" si="1045"/>
        <v>0</v>
      </c>
      <c r="DF185" s="133"/>
      <c r="DG185" s="134"/>
      <c r="DH185" s="213">
        <f t="shared" si="800"/>
        <v>0</v>
      </c>
      <c r="DI185" s="191">
        <f t="shared" si="1046"/>
        <v>0</v>
      </c>
      <c r="DJ185" s="133"/>
      <c r="DK185" s="134"/>
      <c r="DL185" s="213">
        <f t="shared" si="801"/>
        <v>0</v>
      </c>
      <c r="DM185" s="191">
        <f t="shared" si="1047"/>
        <v>0</v>
      </c>
      <c r="DN185" s="133"/>
      <c r="DO185" s="134"/>
      <c r="DP185" s="213">
        <f t="shared" si="802"/>
        <v>0</v>
      </c>
      <c r="DQ185" s="191">
        <f t="shared" si="1048"/>
        <v>0</v>
      </c>
      <c r="DR185" s="133"/>
      <c r="DS185" s="134"/>
      <c r="DT185" s="213">
        <f t="shared" si="803"/>
        <v>0</v>
      </c>
      <c r="DU185" s="191">
        <f t="shared" si="1049"/>
        <v>0</v>
      </c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</row>
    <row r="186" spans="2:215" s="138" customFormat="1" ht="16.5" thickBot="1" x14ac:dyDescent="0.3">
      <c r="B186" s="132">
        <f t="shared" si="770"/>
        <v>7</v>
      </c>
      <c r="C186" s="132">
        <f t="shared" si="771"/>
        <v>26</v>
      </c>
      <c r="D186" s="132">
        <f t="shared" si="772"/>
        <v>6</v>
      </c>
      <c r="E186" s="212">
        <f t="shared" si="773"/>
        <v>43646</v>
      </c>
      <c r="F186" s="133"/>
      <c r="G186" s="134"/>
      <c r="H186" s="213">
        <f t="shared" si="774"/>
        <v>0</v>
      </c>
      <c r="I186" s="191">
        <f t="shared" si="1020"/>
        <v>0</v>
      </c>
      <c r="J186" s="133"/>
      <c r="K186" s="134"/>
      <c r="L186" s="213">
        <f t="shared" si="775"/>
        <v>0</v>
      </c>
      <c r="M186" s="191">
        <f t="shared" si="1021"/>
        <v>0</v>
      </c>
      <c r="N186" s="133"/>
      <c r="O186" s="134"/>
      <c r="P186" s="213">
        <f t="shared" si="776"/>
        <v>0</v>
      </c>
      <c r="Q186" s="191">
        <f t="shared" si="1022"/>
        <v>0</v>
      </c>
      <c r="R186" s="133"/>
      <c r="S186" s="134"/>
      <c r="T186" s="213">
        <f t="shared" si="777"/>
        <v>0</v>
      </c>
      <c r="U186" s="191">
        <f t="shared" si="1023"/>
        <v>0</v>
      </c>
      <c r="V186" s="133"/>
      <c r="W186" s="134"/>
      <c r="X186" s="213">
        <f t="shared" si="778"/>
        <v>0</v>
      </c>
      <c r="Y186" s="191">
        <f t="shared" si="1024"/>
        <v>0</v>
      </c>
      <c r="Z186" s="133"/>
      <c r="AA186" s="134"/>
      <c r="AB186" s="213">
        <f t="shared" si="779"/>
        <v>0</v>
      </c>
      <c r="AC186" s="191">
        <f t="shared" si="1025"/>
        <v>0</v>
      </c>
      <c r="AD186" s="133"/>
      <c r="AE186" s="134"/>
      <c r="AF186" s="213">
        <f t="shared" si="780"/>
        <v>0</v>
      </c>
      <c r="AG186" s="191">
        <f t="shared" si="1026"/>
        <v>0</v>
      </c>
      <c r="AH186" s="133"/>
      <c r="AI186" s="134"/>
      <c r="AJ186" s="213">
        <f t="shared" si="781"/>
        <v>0</v>
      </c>
      <c r="AK186" s="191">
        <f t="shared" si="1027"/>
        <v>0</v>
      </c>
      <c r="AL186" s="133"/>
      <c r="AM186" s="134"/>
      <c r="AN186" s="213">
        <f t="shared" si="782"/>
        <v>0</v>
      </c>
      <c r="AO186" s="191">
        <f t="shared" si="1028"/>
        <v>0</v>
      </c>
      <c r="AP186" s="133"/>
      <c r="AQ186" s="134"/>
      <c r="AR186" s="213">
        <f t="shared" si="783"/>
        <v>0</v>
      </c>
      <c r="AS186" s="191">
        <f t="shared" si="1029"/>
        <v>0</v>
      </c>
      <c r="AT186" s="133"/>
      <c r="AU186" s="134"/>
      <c r="AV186" s="213">
        <f t="shared" si="784"/>
        <v>0</v>
      </c>
      <c r="AW186" s="191">
        <f t="shared" si="1030"/>
        <v>0</v>
      </c>
      <c r="AX186" s="133"/>
      <c r="AY186" s="134"/>
      <c r="AZ186" s="213">
        <f t="shared" si="785"/>
        <v>0</v>
      </c>
      <c r="BA186" s="191">
        <f t="shared" si="1031"/>
        <v>0</v>
      </c>
      <c r="BB186" s="133"/>
      <c r="BC186" s="134"/>
      <c r="BD186" s="213">
        <f t="shared" si="786"/>
        <v>0</v>
      </c>
      <c r="BE186" s="191">
        <f t="shared" si="1032"/>
        <v>0</v>
      </c>
      <c r="BF186" s="133"/>
      <c r="BG186" s="134"/>
      <c r="BH186" s="213">
        <f t="shared" si="787"/>
        <v>0</v>
      </c>
      <c r="BI186" s="191">
        <f t="shared" si="1033"/>
        <v>0</v>
      </c>
      <c r="BJ186" s="133"/>
      <c r="BK186" s="134"/>
      <c r="BL186" s="213">
        <f t="shared" si="788"/>
        <v>0</v>
      </c>
      <c r="BM186" s="191">
        <f t="shared" si="1034"/>
        <v>0</v>
      </c>
      <c r="BN186" s="133"/>
      <c r="BO186" s="134"/>
      <c r="BP186" s="213">
        <f t="shared" si="789"/>
        <v>0</v>
      </c>
      <c r="BQ186" s="191">
        <f t="shared" si="1035"/>
        <v>0</v>
      </c>
      <c r="BR186" s="133"/>
      <c r="BS186" s="134"/>
      <c r="BT186" s="213">
        <f t="shared" si="790"/>
        <v>0</v>
      </c>
      <c r="BU186" s="191">
        <f t="shared" si="1036"/>
        <v>0</v>
      </c>
      <c r="BV186" s="133"/>
      <c r="BW186" s="134"/>
      <c r="BX186" s="213">
        <f t="shared" si="791"/>
        <v>0</v>
      </c>
      <c r="BY186" s="191">
        <f t="shared" si="1037"/>
        <v>0</v>
      </c>
      <c r="BZ186" s="133"/>
      <c r="CA186" s="134"/>
      <c r="CB186" s="213">
        <f t="shared" si="792"/>
        <v>0</v>
      </c>
      <c r="CC186" s="191">
        <f t="shared" si="1038"/>
        <v>0</v>
      </c>
      <c r="CD186" s="133"/>
      <c r="CE186" s="134"/>
      <c r="CF186" s="213">
        <f t="shared" si="793"/>
        <v>0</v>
      </c>
      <c r="CG186" s="191">
        <f t="shared" si="1039"/>
        <v>0</v>
      </c>
      <c r="CH186" s="133"/>
      <c r="CI186" s="134"/>
      <c r="CJ186" s="213">
        <f t="shared" si="794"/>
        <v>0</v>
      </c>
      <c r="CK186" s="191">
        <f t="shared" si="1040"/>
        <v>0</v>
      </c>
      <c r="CL186" s="133"/>
      <c r="CM186" s="134"/>
      <c r="CN186" s="213">
        <f t="shared" si="795"/>
        <v>0</v>
      </c>
      <c r="CO186" s="191">
        <f t="shared" si="1041"/>
        <v>0</v>
      </c>
      <c r="CP186" s="133"/>
      <c r="CQ186" s="134"/>
      <c r="CR186" s="213">
        <f t="shared" si="796"/>
        <v>0</v>
      </c>
      <c r="CS186" s="191">
        <f t="shared" si="1042"/>
        <v>0</v>
      </c>
      <c r="CT186" s="133"/>
      <c r="CU186" s="134"/>
      <c r="CV186" s="213">
        <f t="shared" si="797"/>
        <v>0</v>
      </c>
      <c r="CW186" s="191">
        <f t="shared" si="1043"/>
        <v>0</v>
      </c>
      <c r="CX186" s="133"/>
      <c r="CY186" s="134"/>
      <c r="CZ186" s="213">
        <f t="shared" si="798"/>
        <v>0</v>
      </c>
      <c r="DA186" s="191">
        <f t="shared" si="1044"/>
        <v>0</v>
      </c>
      <c r="DB186" s="133"/>
      <c r="DC186" s="134"/>
      <c r="DD186" s="213">
        <f t="shared" si="799"/>
        <v>0</v>
      </c>
      <c r="DE186" s="191">
        <f t="shared" si="1045"/>
        <v>0</v>
      </c>
      <c r="DF186" s="133"/>
      <c r="DG186" s="134"/>
      <c r="DH186" s="213">
        <f t="shared" si="800"/>
        <v>0</v>
      </c>
      <c r="DI186" s="191">
        <f t="shared" si="1046"/>
        <v>0</v>
      </c>
      <c r="DJ186" s="133"/>
      <c r="DK186" s="134"/>
      <c r="DL186" s="213">
        <f t="shared" si="801"/>
        <v>0</v>
      </c>
      <c r="DM186" s="191">
        <f t="shared" si="1047"/>
        <v>0</v>
      </c>
      <c r="DN186" s="133"/>
      <c r="DO186" s="134"/>
      <c r="DP186" s="213">
        <f t="shared" si="802"/>
        <v>0</v>
      </c>
      <c r="DQ186" s="191">
        <f t="shared" si="1048"/>
        <v>0</v>
      </c>
      <c r="DR186" s="133"/>
      <c r="DS186" s="134"/>
      <c r="DT186" s="213">
        <f t="shared" si="803"/>
        <v>0</v>
      </c>
      <c r="DU186" s="191">
        <f t="shared" si="1049"/>
        <v>0</v>
      </c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</row>
    <row r="187" spans="2:215" s="138" customFormat="1" ht="16.5" thickBot="1" x14ac:dyDescent="0.3">
      <c r="B187" s="132">
        <f t="shared" si="770"/>
        <v>1</v>
      </c>
      <c r="C187" s="132">
        <f t="shared" si="771"/>
        <v>27</v>
      </c>
      <c r="D187" s="132">
        <f t="shared" si="772"/>
        <v>7</v>
      </c>
      <c r="E187" s="212">
        <f t="shared" si="773"/>
        <v>43647</v>
      </c>
      <c r="F187" s="133"/>
      <c r="G187" s="134"/>
      <c r="H187" s="213">
        <f t="shared" si="774"/>
        <v>0</v>
      </c>
      <c r="I187" s="191">
        <f t="shared" si="1020"/>
        <v>0</v>
      </c>
      <c r="J187" s="133"/>
      <c r="K187" s="134"/>
      <c r="L187" s="213">
        <f t="shared" si="775"/>
        <v>0</v>
      </c>
      <c r="M187" s="191">
        <f t="shared" si="1021"/>
        <v>0</v>
      </c>
      <c r="N187" s="133"/>
      <c r="O187" s="134"/>
      <c r="P187" s="213">
        <f t="shared" si="776"/>
        <v>0</v>
      </c>
      <c r="Q187" s="191">
        <f t="shared" si="1022"/>
        <v>0</v>
      </c>
      <c r="R187" s="133"/>
      <c r="S187" s="134"/>
      <c r="T187" s="213">
        <f t="shared" si="777"/>
        <v>0</v>
      </c>
      <c r="U187" s="191">
        <f t="shared" si="1023"/>
        <v>0</v>
      </c>
      <c r="V187" s="133"/>
      <c r="W187" s="134"/>
      <c r="X187" s="213">
        <f t="shared" si="778"/>
        <v>0</v>
      </c>
      <c r="Y187" s="191">
        <f t="shared" si="1024"/>
        <v>0</v>
      </c>
      <c r="Z187" s="133"/>
      <c r="AA187" s="134"/>
      <c r="AB187" s="213">
        <f t="shared" si="779"/>
        <v>0</v>
      </c>
      <c r="AC187" s="191">
        <f t="shared" si="1025"/>
        <v>0</v>
      </c>
      <c r="AD187" s="133"/>
      <c r="AE187" s="134"/>
      <c r="AF187" s="213">
        <f t="shared" si="780"/>
        <v>0</v>
      </c>
      <c r="AG187" s="191">
        <f t="shared" si="1026"/>
        <v>0</v>
      </c>
      <c r="AH187" s="133"/>
      <c r="AI187" s="134"/>
      <c r="AJ187" s="213">
        <f t="shared" si="781"/>
        <v>0</v>
      </c>
      <c r="AK187" s="191">
        <f t="shared" si="1027"/>
        <v>0</v>
      </c>
      <c r="AL187" s="133"/>
      <c r="AM187" s="134"/>
      <c r="AN187" s="213">
        <f t="shared" si="782"/>
        <v>0</v>
      </c>
      <c r="AO187" s="191">
        <f t="shared" si="1028"/>
        <v>0</v>
      </c>
      <c r="AP187" s="133"/>
      <c r="AQ187" s="134"/>
      <c r="AR187" s="213">
        <f t="shared" si="783"/>
        <v>0</v>
      </c>
      <c r="AS187" s="191">
        <f t="shared" si="1029"/>
        <v>0</v>
      </c>
      <c r="AT187" s="133"/>
      <c r="AU187" s="134"/>
      <c r="AV187" s="213">
        <f t="shared" si="784"/>
        <v>0</v>
      </c>
      <c r="AW187" s="191">
        <f t="shared" si="1030"/>
        <v>0</v>
      </c>
      <c r="AX187" s="133"/>
      <c r="AY187" s="134"/>
      <c r="AZ187" s="213">
        <f t="shared" si="785"/>
        <v>0</v>
      </c>
      <c r="BA187" s="191">
        <f t="shared" si="1031"/>
        <v>0</v>
      </c>
      <c r="BB187" s="133"/>
      <c r="BC187" s="134"/>
      <c r="BD187" s="213">
        <f t="shared" si="786"/>
        <v>0</v>
      </c>
      <c r="BE187" s="191">
        <f t="shared" si="1032"/>
        <v>0</v>
      </c>
      <c r="BF187" s="133"/>
      <c r="BG187" s="134"/>
      <c r="BH187" s="213">
        <f t="shared" si="787"/>
        <v>0</v>
      </c>
      <c r="BI187" s="191">
        <f t="shared" si="1033"/>
        <v>0</v>
      </c>
      <c r="BJ187" s="133"/>
      <c r="BK187" s="134"/>
      <c r="BL187" s="213">
        <f t="shared" si="788"/>
        <v>0</v>
      </c>
      <c r="BM187" s="191">
        <f t="shared" si="1034"/>
        <v>0</v>
      </c>
      <c r="BN187" s="133"/>
      <c r="BO187" s="134"/>
      <c r="BP187" s="213">
        <f t="shared" si="789"/>
        <v>0</v>
      </c>
      <c r="BQ187" s="191">
        <f t="shared" si="1035"/>
        <v>0</v>
      </c>
      <c r="BR187" s="133"/>
      <c r="BS187" s="134"/>
      <c r="BT187" s="213">
        <f t="shared" si="790"/>
        <v>0</v>
      </c>
      <c r="BU187" s="191">
        <f t="shared" si="1036"/>
        <v>0</v>
      </c>
      <c r="BV187" s="133"/>
      <c r="BW187" s="134"/>
      <c r="BX187" s="213">
        <f t="shared" si="791"/>
        <v>0</v>
      </c>
      <c r="BY187" s="191">
        <f t="shared" si="1037"/>
        <v>0</v>
      </c>
      <c r="BZ187" s="133"/>
      <c r="CA187" s="134"/>
      <c r="CB187" s="213">
        <f t="shared" si="792"/>
        <v>0</v>
      </c>
      <c r="CC187" s="191">
        <f t="shared" si="1038"/>
        <v>0</v>
      </c>
      <c r="CD187" s="133"/>
      <c r="CE187" s="134"/>
      <c r="CF187" s="213">
        <f t="shared" si="793"/>
        <v>0</v>
      </c>
      <c r="CG187" s="191">
        <f t="shared" si="1039"/>
        <v>0</v>
      </c>
      <c r="CH187" s="133"/>
      <c r="CI187" s="134"/>
      <c r="CJ187" s="213">
        <f t="shared" si="794"/>
        <v>0</v>
      </c>
      <c r="CK187" s="191">
        <f t="shared" si="1040"/>
        <v>0</v>
      </c>
      <c r="CL187" s="133"/>
      <c r="CM187" s="134"/>
      <c r="CN187" s="213">
        <f t="shared" si="795"/>
        <v>0</v>
      </c>
      <c r="CO187" s="191">
        <f t="shared" si="1041"/>
        <v>0</v>
      </c>
      <c r="CP187" s="133"/>
      <c r="CQ187" s="134"/>
      <c r="CR187" s="213">
        <f t="shared" si="796"/>
        <v>0</v>
      </c>
      <c r="CS187" s="191">
        <f t="shared" si="1042"/>
        <v>0</v>
      </c>
      <c r="CT187" s="133"/>
      <c r="CU187" s="134"/>
      <c r="CV187" s="213">
        <f t="shared" si="797"/>
        <v>0</v>
      </c>
      <c r="CW187" s="191">
        <f t="shared" si="1043"/>
        <v>0</v>
      </c>
      <c r="CX187" s="133"/>
      <c r="CY187" s="134"/>
      <c r="CZ187" s="213">
        <f t="shared" si="798"/>
        <v>0</v>
      </c>
      <c r="DA187" s="191">
        <f t="shared" si="1044"/>
        <v>0</v>
      </c>
      <c r="DB187" s="133"/>
      <c r="DC187" s="134"/>
      <c r="DD187" s="213">
        <f t="shared" si="799"/>
        <v>0</v>
      </c>
      <c r="DE187" s="191">
        <f t="shared" si="1045"/>
        <v>0</v>
      </c>
      <c r="DF187" s="133"/>
      <c r="DG187" s="134"/>
      <c r="DH187" s="213">
        <f t="shared" si="800"/>
        <v>0</v>
      </c>
      <c r="DI187" s="191">
        <f t="shared" si="1046"/>
        <v>0</v>
      </c>
      <c r="DJ187" s="133"/>
      <c r="DK187" s="134"/>
      <c r="DL187" s="213">
        <f t="shared" si="801"/>
        <v>0</v>
      </c>
      <c r="DM187" s="191">
        <f t="shared" si="1047"/>
        <v>0</v>
      </c>
      <c r="DN187" s="133"/>
      <c r="DO187" s="134"/>
      <c r="DP187" s="213">
        <f t="shared" si="802"/>
        <v>0</v>
      </c>
      <c r="DQ187" s="191">
        <f t="shared" si="1048"/>
        <v>0</v>
      </c>
      <c r="DR187" s="133"/>
      <c r="DS187" s="134"/>
      <c r="DT187" s="213">
        <f t="shared" si="803"/>
        <v>0</v>
      </c>
      <c r="DU187" s="191">
        <f t="shared" si="1049"/>
        <v>0</v>
      </c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</row>
    <row r="188" spans="2:215" s="138" customFormat="1" ht="16.5" thickBot="1" x14ac:dyDescent="0.3">
      <c r="B188" s="132">
        <f t="shared" si="770"/>
        <v>2</v>
      </c>
      <c r="C188" s="132">
        <f t="shared" si="771"/>
        <v>27</v>
      </c>
      <c r="D188" s="132">
        <f t="shared" si="772"/>
        <v>7</v>
      </c>
      <c r="E188" s="212">
        <f t="shared" si="773"/>
        <v>43648</v>
      </c>
      <c r="F188" s="133"/>
      <c r="G188" s="134"/>
      <c r="H188" s="213">
        <f t="shared" si="774"/>
        <v>0</v>
      </c>
      <c r="I188" s="191">
        <f t="shared" si="990"/>
        <v>0</v>
      </c>
      <c r="J188" s="133"/>
      <c r="K188" s="134"/>
      <c r="L188" s="213">
        <f t="shared" si="775"/>
        <v>0</v>
      </c>
      <c r="M188" s="191">
        <f t="shared" si="991"/>
        <v>0</v>
      </c>
      <c r="N188" s="133"/>
      <c r="O188" s="134"/>
      <c r="P188" s="213">
        <f t="shared" si="776"/>
        <v>0</v>
      </c>
      <c r="Q188" s="191">
        <f t="shared" si="992"/>
        <v>0</v>
      </c>
      <c r="R188" s="133"/>
      <c r="S188" s="134"/>
      <c r="T188" s="213">
        <f t="shared" si="777"/>
        <v>0</v>
      </c>
      <c r="U188" s="191">
        <f t="shared" si="993"/>
        <v>0</v>
      </c>
      <c r="V188" s="133"/>
      <c r="W188" s="134"/>
      <c r="X188" s="213">
        <f t="shared" si="778"/>
        <v>0</v>
      </c>
      <c r="Y188" s="191">
        <f t="shared" si="994"/>
        <v>0</v>
      </c>
      <c r="Z188" s="133"/>
      <c r="AA188" s="134"/>
      <c r="AB188" s="213">
        <f t="shared" si="779"/>
        <v>0</v>
      </c>
      <c r="AC188" s="191">
        <f t="shared" si="995"/>
        <v>0</v>
      </c>
      <c r="AD188" s="133"/>
      <c r="AE188" s="134"/>
      <c r="AF188" s="213">
        <f t="shared" si="780"/>
        <v>0</v>
      </c>
      <c r="AG188" s="191">
        <f t="shared" ref="AG188" si="1050">AF188</f>
        <v>0</v>
      </c>
      <c r="AH188" s="133"/>
      <c r="AI188" s="134"/>
      <c r="AJ188" s="213">
        <f t="shared" si="781"/>
        <v>0</v>
      </c>
      <c r="AK188" s="191">
        <f t="shared" si="997"/>
        <v>0</v>
      </c>
      <c r="AL188" s="133"/>
      <c r="AM188" s="134"/>
      <c r="AN188" s="213">
        <f t="shared" si="782"/>
        <v>0</v>
      </c>
      <c r="AO188" s="191">
        <f t="shared" si="998"/>
        <v>0</v>
      </c>
      <c r="AP188" s="133"/>
      <c r="AQ188" s="134"/>
      <c r="AR188" s="213">
        <f t="shared" si="783"/>
        <v>0</v>
      </c>
      <c r="AS188" s="191">
        <f t="shared" si="999"/>
        <v>0</v>
      </c>
      <c r="AT188" s="133"/>
      <c r="AU188" s="134"/>
      <c r="AV188" s="213">
        <f t="shared" si="784"/>
        <v>0</v>
      </c>
      <c r="AW188" s="191">
        <f t="shared" si="1000"/>
        <v>0</v>
      </c>
      <c r="AX188" s="133"/>
      <c r="AY188" s="134"/>
      <c r="AZ188" s="213">
        <f t="shared" si="785"/>
        <v>0</v>
      </c>
      <c r="BA188" s="191">
        <f t="shared" si="1001"/>
        <v>0</v>
      </c>
      <c r="BB188" s="133"/>
      <c r="BC188" s="134"/>
      <c r="BD188" s="213">
        <f t="shared" si="786"/>
        <v>0</v>
      </c>
      <c r="BE188" s="191">
        <f t="shared" si="1002"/>
        <v>0</v>
      </c>
      <c r="BF188" s="133"/>
      <c r="BG188" s="134"/>
      <c r="BH188" s="213">
        <f t="shared" si="787"/>
        <v>0</v>
      </c>
      <c r="BI188" s="191">
        <f t="shared" si="1003"/>
        <v>0</v>
      </c>
      <c r="BJ188" s="133"/>
      <c r="BK188" s="134"/>
      <c r="BL188" s="213">
        <f t="shared" si="788"/>
        <v>0</v>
      </c>
      <c r="BM188" s="191">
        <f t="shared" si="1004"/>
        <v>0</v>
      </c>
      <c r="BN188" s="133"/>
      <c r="BO188" s="134"/>
      <c r="BP188" s="213">
        <f t="shared" si="789"/>
        <v>0</v>
      </c>
      <c r="BQ188" s="191">
        <f t="shared" si="1005"/>
        <v>0</v>
      </c>
      <c r="BR188" s="133"/>
      <c r="BS188" s="134"/>
      <c r="BT188" s="213">
        <f t="shared" si="790"/>
        <v>0</v>
      </c>
      <c r="BU188" s="191">
        <f t="shared" si="1006"/>
        <v>0</v>
      </c>
      <c r="BV188" s="133"/>
      <c r="BW188" s="134"/>
      <c r="BX188" s="213">
        <f t="shared" si="791"/>
        <v>0</v>
      </c>
      <c r="BY188" s="191">
        <f t="shared" si="1007"/>
        <v>0</v>
      </c>
      <c r="BZ188" s="133"/>
      <c r="CA188" s="134"/>
      <c r="CB188" s="213">
        <f t="shared" si="792"/>
        <v>0</v>
      </c>
      <c r="CC188" s="191">
        <f t="shared" si="1008"/>
        <v>0</v>
      </c>
      <c r="CD188" s="133"/>
      <c r="CE188" s="134"/>
      <c r="CF188" s="213">
        <f t="shared" si="793"/>
        <v>0</v>
      </c>
      <c r="CG188" s="191">
        <f t="shared" si="1009"/>
        <v>0</v>
      </c>
      <c r="CH188" s="133"/>
      <c r="CI188" s="134"/>
      <c r="CJ188" s="213">
        <f t="shared" si="794"/>
        <v>0</v>
      </c>
      <c r="CK188" s="191">
        <f t="shared" si="1010"/>
        <v>0</v>
      </c>
      <c r="CL188" s="133"/>
      <c r="CM188" s="134"/>
      <c r="CN188" s="213">
        <f t="shared" si="795"/>
        <v>0</v>
      </c>
      <c r="CO188" s="191">
        <f t="shared" si="1011"/>
        <v>0</v>
      </c>
      <c r="CP188" s="133"/>
      <c r="CQ188" s="134"/>
      <c r="CR188" s="213">
        <f t="shared" si="796"/>
        <v>0</v>
      </c>
      <c r="CS188" s="191">
        <f t="shared" si="1012"/>
        <v>0</v>
      </c>
      <c r="CT188" s="133"/>
      <c r="CU188" s="134"/>
      <c r="CV188" s="213">
        <f t="shared" si="797"/>
        <v>0</v>
      </c>
      <c r="CW188" s="191">
        <f t="shared" si="1013"/>
        <v>0</v>
      </c>
      <c r="CX188" s="133"/>
      <c r="CY188" s="134"/>
      <c r="CZ188" s="213">
        <f t="shared" si="798"/>
        <v>0</v>
      </c>
      <c r="DA188" s="191">
        <f t="shared" si="1014"/>
        <v>0</v>
      </c>
      <c r="DB188" s="133"/>
      <c r="DC188" s="134"/>
      <c r="DD188" s="213">
        <f t="shared" si="799"/>
        <v>0</v>
      </c>
      <c r="DE188" s="191">
        <f t="shared" si="1015"/>
        <v>0</v>
      </c>
      <c r="DF188" s="133"/>
      <c r="DG188" s="134"/>
      <c r="DH188" s="213">
        <f t="shared" si="800"/>
        <v>0</v>
      </c>
      <c r="DI188" s="191">
        <f t="shared" si="1016"/>
        <v>0</v>
      </c>
      <c r="DJ188" s="133"/>
      <c r="DK188" s="134"/>
      <c r="DL188" s="213">
        <f t="shared" si="801"/>
        <v>0</v>
      </c>
      <c r="DM188" s="191">
        <f t="shared" si="1017"/>
        <v>0</v>
      </c>
      <c r="DN188" s="133"/>
      <c r="DO188" s="134"/>
      <c r="DP188" s="213">
        <f t="shared" si="802"/>
        <v>0</v>
      </c>
      <c r="DQ188" s="191">
        <f t="shared" si="1018"/>
        <v>0</v>
      </c>
      <c r="DR188" s="133"/>
      <c r="DS188" s="134"/>
      <c r="DT188" s="213">
        <f t="shared" si="803"/>
        <v>0</v>
      </c>
      <c r="DU188" s="191">
        <f t="shared" si="1019"/>
        <v>0</v>
      </c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</row>
    <row r="189" spans="2:215" s="138" customFormat="1" ht="16.5" thickBot="1" x14ac:dyDescent="0.3">
      <c r="B189" s="132">
        <f t="shared" si="770"/>
        <v>3</v>
      </c>
      <c r="C189" s="132">
        <f t="shared" si="771"/>
        <v>27</v>
      </c>
      <c r="D189" s="132">
        <f t="shared" si="772"/>
        <v>7</v>
      </c>
      <c r="E189" s="212">
        <f t="shared" si="773"/>
        <v>43649</v>
      </c>
      <c r="F189" s="133"/>
      <c r="G189" s="134"/>
      <c r="H189" s="213">
        <f t="shared" si="774"/>
        <v>0</v>
      </c>
      <c r="I189" s="191">
        <f t="shared" ref="I189:I194" si="1051">I188+H189</f>
        <v>0</v>
      </c>
      <c r="J189" s="133"/>
      <c r="K189" s="134"/>
      <c r="L189" s="213">
        <f t="shared" si="775"/>
        <v>0</v>
      </c>
      <c r="M189" s="191">
        <f t="shared" ref="M189:M194" si="1052">M188+L189</f>
        <v>0</v>
      </c>
      <c r="N189" s="133"/>
      <c r="O189" s="134"/>
      <c r="P189" s="213">
        <f t="shared" si="776"/>
        <v>0</v>
      </c>
      <c r="Q189" s="191">
        <f t="shared" ref="Q189:Q194" si="1053">Q188+P189</f>
        <v>0</v>
      </c>
      <c r="R189" s="133"/>
      <c r="S189" s="134"/>
      <c r="T189" s="213">
        <f t="shared" si="777"/>
        <v>0</v>
      </c>
      <c r="U189" s="191">
        <f t="shared" ref="U189:U194" si="1054">U188+T189</f>
        <v>0</v>
      </c>
      <c r="V189" s="133"/>
      <c r="W189" s="134"/>
      <c r="X189" s="213">
        <f t="shared" si="778"/>
        <v>0</v>
      </c>
      <c r="Y189" s="191">
        <f t="shared" ref="Y189:Y194" si="1055">Y188+X189</f>
        <v>0</v>
      </c>
      <c r="Z189" s="133"/>
      <c r="AA189" s="134"/>
      <c r="AB189" s="213">
        <f t="shared" si="779"/>
        <v>0</v>
      </c>
      <c r="AC189" s="191">
        <f t="shared" ref="AC189:AC194" si="1056">AC188+AB189</f>
        <v>0</v>
      </c>
      <c r="AD189" s="133"/>
      <c r="AE189" s="134"/>
      <c r="AF189" s="213">
        <f t="shared" si="780"/>
        <v>0</v>
      </c>
      <c r="AG189" s="191">
        <f t="shared" ref="AG189:AG194" si="1057">AG188+AF189</f>
        <v>0</v>
      </c>
      <c r="AH189" s="133"/>
      <c r="AI189" s="134"/>
      <c r="AJ189" s="213">
        <f t="shared" si="781"/>
        <v>0</v>
      </c>
      <c r="AK189" s="191">
        <f t="shared" ref="AK189:AK194" si="1058">AK188+AJ189</f>
        <v>0</v>
      </c>
      <c r="AL189" s="133"/>
      <c r="AM189" s="134"/>
      <c r="AN189" s="213">
        <f t="shared" si="782"/>
        <v>0</v>
      </c>
      <c r="AO189" s="191">
        <f t="shared" ref="AO189:AO194" si="1059">AO188+AN189</f>
        <v>0</v>
      </c>
      <c r="AP189" s="133"/>
      <c r="AQ189" s="134"/>
      <c r="AR189" s="213">
        <f t="shared" si="783"/>
        <v>0</v>
      </c>
      <c r="AS189" s="191">
        <f t="shared" ref="AS189:AS194" si="1060">AS188+AR189</f>
        <v>0</v>
      </c>
      <c r="AT189" s="133"/>
      <c r="AU189" s="134"/>
      <c r="AV189" s="213">
        <f t="shared" si="784"/>
        <v>0</v>
      </c>
      <c r="AW189" s="191">
        <f t="shared" ref="AW189:AW194" si="1061">AW188+AV189</f>
        <v>0</v>
      </c>
      <c r="AX189" s="133"/>
      <c r="AY189" s="134"/>
      <c r="AZ189" s="213">
        <f t="shared" si="785"/>
        <v>0</v>
      </c>
      <c r="BA189" s="191">
        <f t="shared" ref="BA189:BA194" si="1062">BA188+AZ189</f>
        <v>0</v>
      </c>
      <c r="BB189" s="133"/>
      <c r="BC189" s="134"/>
      <c r="BD189" s="213">
        <f t="shared" si="786"/>
        <v>0</v>
      </c>
      <c r="BE189" s="191">
        <f t="shared" ref="BE189:BE194" si="1063">BE188+BD189</f>
        <v>0</v>
      </c>
      <c r="BF189" s="133"/>
      <c r="BG189" s="134"/>
      <c r="BH189" s="213">
        <f t="shared" si="787"/>
        <v>0</v>
      </c>
      <c r="BI189" s="191">
        <f t="shared" ref="BI189:BI194" si="1064">BI188+BH189</f>
        <v>0</v>
      </c>
      <c r="BJ189" s="133"/>
      <c r="BK189" s="134"/>
      <c r="BL189" s="213">
        <f t="shared" si="788"/>
        <v>0</v>
      </c>
      <c r="BM189" s="191">
        <f t="shared" ref="BM189:BM194" si="1065">BM188+BL189</f>
        <v>0</v>
      </c>
      <c r="BN189" s="133"/>
      <c r="BO189" s="134"/>
      <c r="BP189" s="213">
        <f t="shared" si="789"/>
        <v>0</v>
      </c>
      <c r="BQ189" s="191">
        <f t="shared" ref="BQ189:BQ194" si="1066">BQ188+BP189</f>
        <v>0</v>
      </c>
      <c r="BR189" s="133"/>
      <c r="BS189" s="134"/>
      <c r="BT189" s="213">
        <f t="shared" si="790"/>
        <v>0</v>
      </c>
      <c r="BU189" s="191">
        <f t="shared" ref="BU189:BU194" si="1067">BU188+BT189</f>
        <v>0</v>
      </c>
      <c r="BV189" s="133"/>
      <c r="BW189" s="134"/>
      <c r="BX189" s="213">
        <f t="shared" si="791"/>
        <v>0</v>
      </c>
      <c r="BY189" s="191">
        <f t="shared" ref="BY189:BY194" si="1068">BY188+BX189</f>
        <v>0</v>
      </c>
      <c r="BZ189" s="133"/>
      <c r="CA189" s="134"/>
      <c r="CB189" s="213">
        <f t="shared" si="792"/>
        <v>0</v>
      </c>
      <c r="CC189" s="191">
        <f t="shared" ref="CC189:CC194" si="1069">CC188+CB189</f>
        <v>0</v>
      </c>
      <c r="CD189" s="133"/>
      <c r="CE189" s="134"/>
      <c r="CF189" s="213">
        <f t="shared" si="793"/>
        <v>0</v>
      </c>
      <c r="CG189" s="191">
        <f t="shared" ref="CG189:CG194" si="1070">CG188+CF189</f>
        <v>0</v>
      </c>
      <c r="CH189" s="133"/>
      <c r="CI189" s="134"/>
      <c r="CJ189" s="213">
        <f t="shared" si="794"/>
        <v>0</v>
      </c>
      <c r="CK189" s="191">
        <f t="shared" ref="CK189:CK194" si="1071">CK188+CJ189</f>
        <v>0</v>
      </c>
      <c r="CL189" s="133"/>
      <c r="CM189" s="134"/>
      <c r="CN189" s="213">
        <f t="shared" si="795"/>
        <v>0</v>
      </c>
      <c r="CO189" s="191">
        <f t="shared" ref="CO189:CO194" si="1072">CO188+CN189</f>
        <v>0</v>
      </c>
      <c r="CP189" s="133"/>
      <c r="CQ189" s="134"/>
      <c r="CR189" s="213">
        <f t="shared" si="796"/>
        <v>0</v>
      </c>
      <c r="CS189" s="191">
        <f t="shared" ref="CS189:CS194" si="1073">CS188+CR189</f>
        <v>0</v>
      </c>
      <c r="CT189" s="133"/>
      <c r="CU189" s="134"/>
      <c r="CV189" s="213">
        <f t="shared" si="797"/>
        <v>0</v>
      </c>
      <c r="CW189" s="191">
        <f t="shared" ref="CW189:CW194" si="1074">CW188+CV189</f>
        <v>0</v>
      </c>
      <c r="CX189" s="133"/>
      <c r="CY189" s="134"/>
      <c r="CZ189" s="213">
        <f t="shared" si="798"/>
        <v>0</v>
      </c>
      <c r="DA189" s="191">
        <f t="shared" ref="DA189:DA194" si="1075">DA188+CZ189</f>
        <v>0</v>
      </c>
      <c r="DB189" s="133"/>
      <c r="DC189" s="134"/>
      <c r="DD189" s="213">
        <f t="shared" si="799"/>
        <v>0</v>
      </c>
      <c r="DE189" s="191">
        <f t="shared" ref="DE189:DE194" si="1076">DE188+DD189</f>
        <v>0</v>
      </c>
      <c r="DF189" s="133"/>
      <c r="DG189" s="134"/>
      <c r="DH189" s="213">
        <f t="shared" si="800"/>
        <v>0</v>
      </c>
      <c r="DI189" s="191">
        <f t="shared" ref="DI189:DI194" si="1077">DI188+DH189</f>
        <v>0</v>
      </c>
      <c r="DJ189" s="133"/>
      <c r="DK189" s="134"/>
      <c r="DL189" s="213">
        <f t="shared" si="801"/>
        <v>0</v>
      </c>
      <c r="DM189" s="191">
        <f t="shared" ref="DM189:DM194" si="1078">DM188+DL189</f>
        <v>0</v>
      </c>
      <c r="DN189" s="133"/>
      <c r="DO189" s="134"/>
      <c r="DP189" s="213">
        <f t="shared" si="802"/>
        <v>0</v>
      </c>
      <c r="DQ189" s="191">
        <f t="shared" ref="DQ189:DQ194" si="1079">DQ188+DP189</f>
        <v>0</v>
      </c>
      <c r="DR189" s="133"/>
      <c r="DS189" s="134"/>
      <c r="DT189" s="213">
        <f t="shared" si="803"/>
        <v>0</v>
      </c>
      <c r="DU189" s="191">
        <f t="shared" ref="DU189:DU194" si="1080">DU188+DT189</f>
        <v>0</v>
      </c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</row>
    <row r="190" spans="2:215" s="138" customFormat="1" ht="16.5" thickBot="1" x14ac:dyDescent="0.3">
      <c r="B190" s="132">
        <f t="shared" si="770"/>
        <v>4</v>
      </c>
      <c r="C190" s="132">
        <f t="shared" si="771"/>
        <v>27</v>
      </c>
      <c r="D190" s="132">
        <f t="shared" si="772"/>
        <v>7</v>
      </c>
      <c r="E190" s="212">
        <f t="shared" si="773"/>
        <v>43650</v>
      </c>
      <c r="F190" s="133"/>
      <c r="G190" s="134"/>
      <c r="H190" s="213">
        <f t="shared" si="774"/>
        <v>0</v>
      </c>
      <c r="I190" s="191">
        <f t="shared" si="1051"/>
        <v>0</v>
      </c>
      <c r="J190" s="133"/>
      <c r="K190" s="134"/>
      <c r="L190" s="213">
        <f t="shared" si="775"/>
        <v>0</v>
      </c>
      <c r="M190" s="191">
        <f t="shared" si="1052"/>
        <v>0</v>
      </c>
      <c r="N190" s="133"/>
      <c r="O190" s="134"/>
      <c r="P190" s="213">
        <f t="shared" si="776"/>
        <v>0</v>
      </c>
      <c r="Q190" s="191">
        <f t="shared" si="1053"/>
        <v>0</v>
      </c>
      <c r="R190" s="133"/>
      <c r="S190" s="134"/>
      <c r="T190" s="213">
        <f t="shared" si="777"/>
        <v>0</v>
      </c>
      <c r="U190" s="191">
        <f t="shared" si="1054"/>
        <v>0</v>
      </c>
      <c r="V190" s="133"/>
      <c r="W190" s="134"/>
      <c r="X190" s="213">
        <f t="shared" si="778"/>
        <v>0</v>
      </c>
      <c r="Y190" s="191">
        <f t="shared" si="1055"/>
        <v>0</v>
      </c>
      <c r="Z190" s="133"/>
      <c r="AA190" s="134"/>
      <c r="AB190" s="213">
        <f t="shared" si="779"/>
        <v>0</v>
      </c>
      <c r="AC190" s="191">
        <f t="shared" si="1056"/>
        <v>0</v>
      </c>
      <c r="AD190" s="133"/>
      <c r="AE190" s="134"/>
      <c r="AF190" s="213">
        <f t="shared" si="780"/>
        <v>0</v>
      </c>
      <c r="AG190" s="191">
        <f t="shared" si="1057"/>
        <v>0</v>
      </c>
      <c r="AH190" s="133"/>
      <c r="AI190" s="134"/>
      <c r="AJ190" s="213">
        <f t="shared" si="781"/>
        <v>0</v>
      </c>
      <c r="AK190" s="191">
        <f t="shared" si="1058"/>
        <v>0</v>
      </c>
      <c r="AL190" s="133"/>
      <c r="AM190" s="134"/>
      <c r="AN190" s="213">
        <f t="shared" si="782"/>
        <v>0</v>
      </c>
      <c r="AO190" s="191">
        <f t="shared" si="1059"/>
        <v>0</v>
      </c>
      <c r="AP190" s="133"/>
      <c r="AQ190" s="134"/>
      <c r="AR190" s="213">
        <f t="shared" si="783"/>
        <v>0</v>
      </c>
      <c r="AS190" s="191">
        <f t="shared" si="1060"/>
        <v>0</v>
      </c>
      <c r="AT190" s="133"/>
      <c r="AU190" s="134"/>
      <c r="AV190" s="213">
        <f t="shared" si="784"/>
        <v>0</v>
      </c>
      <c r="AW190" s="191">
        <f t="shared" si="1061"/>
        <v>0</v>
      </c>
      <c r="AX190" s="133"/>
      <c r="AY190" s="134"/>
      <c r="AZ190" s="213">
        <f t="shared" si="785"/>
        <v>0</v>
      </c>
      <c r="BA190" s="191">
        <f t="shared" si="1062"/>
        <v>0</v>
      </c>
      <c r="BB190" s="133"/>
      <c r="BC190" s="134"/>
      <c r="BD190" s="213">
        <f t="shared" si="786"/>
        <v>0</v>
      </c>
      <c r="BE190" s="191">
        <f t="shared" si="1063"/>
        <v>0</v>
      </c>
      <c r="BF190" s="133"/>
      <c r="BG190" s="134"/>
      <c r="BH190" s="213">
        <f t="shared" si="787"/>
        <v>0</v>
      </c>
      <c r="BI190" s="191">
        <f t="shared" si="1064"/>
        <v>0</v>
      </c>
      <c r="BJ190" s="133"/>
      <c r="BK190" s="134"/>
      <c r="BL190" s="213">
        <f t="shared" si="788"/>
        <v>0</v>
      </c>
      <c r="BM190" s="191">
        <f t="shared" si="1065"/>
        <v>0</v>
      </c>
      <c r="BN190" s="133"/>
      <c r="BO190" s="134"/>
      <c r="BP190" s="213">
        <f t="shared" si="789"/>
        <v>0</v>
      </c>
      <c r="BQ190" s="191">
        <f t="shared" si="1066"/>
        <v>0</v>
      </c>
      <c r="BR190" s="133"/>
      <c r="BS190" s="134"/>
      <c r="BT190" s="213">
        <f t="shared" si="790"/>
        <v>0</v>
      </c>
      <c r="BU190" s="191">
        <f t="shared" si="1067"/>
        <v>0</v>
      </c>
      <c r="BV190" s="133"/>
      <c r="BW190" s="134"/>
      <c r="BX190" s="213">
        <f t="shared" si="791"/>
        <v>0</v>
      </c>
      <c r="BY190" s="191">
        <f t="shared" si="1068"/>
        <v>0</v>
      </c>
      <c r="BZ190" s="133"/>
      <c r="CA190" s="134"/>
      <c r="CB190" s="213">
        <f t="shared" si="792"/>
        <v>0</v>
      </c>
      <c r="CC190" s="191">
        <f t="shared" si="1069"/>
        <v>0</v>
      </c>
      <c r="CD190" s="133"/>
      <c r="CE190" s="134"/>
      <c r="CF190" s="213">
        <f t="shared" si="793"/>
        <v>0</v>
      </c>
      <c r="CG190" s="191">
        <f t="shared" si="1070"/>
        <v>0</v>
      </c>
      <c r="CH190" s="133"/>
      <c r="CI190" s="134"/>
      <c r="CJ190" s="213">
        <f t="shared" si="794"/>
        <v>0</v>
      </c>
      <c r="CK190" s="191">
        <f t="shared" si="1071"/>
        <v>0</v>
      </c>
      <c r="CL190" s="133"/>
      <c r="CM190" s="134"/>
      <c r="CN190" s="213">
        <f t="shared" si="795"/>
        <v>0</v>
      </c>
      <c r="CO190" s="191">
        <f t="shared" si="1072"/>
        <v>0</v>
      </c>
      <c r="CP190" s="133"/>
      <c r="CQ190" s="134"/>
      <c r="CR190" s="213">
        <f t="shared" si="796"/>
        <v>0</v>
      </c>
      <c r="CS190" s="191">
        <f t="shared" si="1073"/>
        <v>0</v>
      </c>
      <c r="CT190" s="133"/>
      <c r="CU190" s="134"/>
      <c r="CV190" s="213">
        <f t="shared" si="797"/>
        <v>0</v>
      </c>
      <c r="CW190" s="191">
        <f t="shared" si="1074"/>
        <v>0</v>
      </c>
      <c r="CX190" s="133"/>
      <c r="CY190" s="134"/>
      <c r="CZ190" s="213">
        <f t="shared" si="798"/>
        <v>0</v>
      </c>
      <c r="DA190" s="191">
        <f t="shared" si="1075"/>
        <v>0</v>
      </c>
      <c r="DB190" s="133"/>
      <c r="DC190" s="134"/>
      <c r="DD190" s="213">
        <f t="shared" si="799"/>
        <v>0</v>
      </c>
      <c r="DE190" s="191">
        <f t="shared" si="1076"/>
        <v>0</v>
      </c>
      <c r="DF190" s="133"/>
      <c r="DG190" s="134"/>
      <c r="DH190" s="213">
        <f t="shared" si="800"/>
        <v>0</v>
      </c>
      <c r="DI190" s="191">
        <f t="shared" si="1077"/>
        <v>0</v>
      </c>
      <c r="DJ190" s="133"/>
      <c r="DK190" s="134"/>
      <c r="DL190" s="213">
        <f t="shared" si="801"/>
        <v>0</v>
      </c>
      <c r="DM190" s="191">
        <f t="shared" si="1078"/>
        <v>0</v>
      </c>
      <c r="DN190" s="133"/>
      <c r="DO190" s="134"/>
      <c r="DP190" s="213">
        <f t="shared" si="802"/>
        <v>0</v>
      </c>
      <c r="DQ190" s="191">
        <f t="shared" si="1079"/>
        <v>0</v>
      </c>
      <c r="DR190" s="133"/>
      <c r="DS190" s="134"/>
      <c r="DT190" s="213">
        <f t="shared" si="803"/>
        <v>0</v>
      </c>
      <c r="DU190" s="191">
        <f t="shared" si="1080"/>
        <v>0</v>
      </c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</row>
    <row r="191" spans="2:215" s="138" customFormat="1" ht="16.5" thickBot="1" x14ac:dyDescent="0.3">
      <c r="B191" s="132">
        <f t="shared" si="770"/>
        <v>5</v>
      </c>
      <c r="C191" s="132">
        <f t="shared" si="771"/>
        <v>27</v>
      </c>
      <c r="D191" s="132">
        <f t="shared" si="772"/>
        <v>7</v>
      </c>
      <c r="E191" s="212">
        <f t="shared" si="773"/>
        <v>43651</v>
      </c>
      <c r="F191" s="133"/>
      <c r="G191" s="134"/>
      <c r="H191" s="213">
        <f t="shared" si="774"/>
        <v>0</v>
      </c>
      <c r="I191" s="191">
        <f t="shared" si="1051"/>
        <v>0</v>
      </c>
      <c r="J191" s="133"/>
      <c r="K191" s="134"/>
      <c r="L191" s="213">
        <f t="shared" si="775"/>
        <v>0</v>
      </c>
      <c r="M191" s="191">
        <f t="shared" si="1052"/>
        <v>0</v>
      </c>
      <c r="N191" s="133"/>
      <c r="O191" s="134"/>
      <c r="P191" s="213">
        <f t="shared" si="776"/>
        <v>0</v>
      </c>
      <c r="Q191" s="191">
        <f t="shared" si="1053"/>
        <v>0</v>
      </c>
      <c r="R191" s="133"/>
      <c r="S191" s="134"/>
      <c r="T191" s="213">
        <f t="shared" si="777"/>
        <v>0</v>
      </c>
      <c r="U191" s="191">
        <f t="shared" si="1054"/>
        <v>0</v>
      </c>
      <c r="V191" s="133"/>
      <c r="W191" s="134"/>
      <c r="X191" s="213">
        <f t="shared" si="778"/>
        <v>0</v>
      </c>
      <c r="Y191" s="191">
        <f t="shared" si="1055"/>
        <v>0</v>
      </c>
      <c r="Z191" s="133"/>
      <c r="AA191" s="134"/>
      <c r="AB191" s="213">
        <f t="shared" si="779"/>
        <v>0</v>
      </c>
      <c r="AC191" s="191">
        <f t="shared" si="1056"/>
        <v>0</v>
      </c>
      <c r="AD191" s="133"/>
      <c r="AE191" s="134"/>
      <c r="AF191" s="213">
        <f t="shared" si="780"/>
        <v>0</v>
      </c>
      <c r="AG191" s="191">
        <f t="shared" si="1057"/>
        <v>0</v>
      </c>
      <c r="AH191" s="133"/>
      <c r="AI191" s="134"/>
      <c r="AJ191" s="213">
        <f t="shared" si="781"/>
        <v>0</v>
      </c>
      <c r="AK191" s="191">
        <f t="shared" si="1058"/>
        <v>0</v>
      </c>
      <c r="AL191" s="133"/>
      <c r="AM191" s="134"/>
      <c r="AN191" s="213">
        <f t="shared" si="782"/>
        <v>0</v>
      </c>
      <c r="AO191" s="191">
        <f t="shared" si="1059"/>
        <v>0</v>
      </c>
      <c r="AP191" s="133"/>
      <c r="AQ191" s="134"/>
      <c r="AR191" s="213">
        <f t="shared" si="783"/>
        <v>0</v>
      </c>
      <c r="AS191" s="191">
        <f t="shared" si="1060"/>
        <v>0</v>
      </c>
      <c r="AT191" s="133"/>
      <c r="AU191" s="134"/>
      <c r="AV191" s="213">
        <f t="shared" si="784"/>
        <v>0</v>
      </c>
      <c r="AW191" s="191">
        <f t="shared" si="1061"/>
        <v>0</v>
      </c>
      <c r="AX191" s="133"/>
      <c r="AY191" s="134"/>
      <c r="AZ191" s="213">
        <f t="shared" si="785"/>
        <v>0</v>
      </c>
      <c r="BA191" s="191">
        <f t="shared" si="1062"/>
        <v>0</v>
      </c>
      <c r="BB191" s="133"/>
      <c r="BC191" s="134"/>
      <c r="BD191" s="213">
        <f t="shared" si="786"/>
        <v>0</v>
      </c>
      <c r="BE191" s="191">
        <f t="shared" si="1063"/>
        <v>0</v>
      </c>
      <c r="BF191" s="133"/>
      <c r="BG191" s="134"/>
      <c r="BH191" s="213">
        <f t="shared" si="787"/>
        <v>0</v>
      </c>
      <c r="BI191" s="191">
        <f t="shared" si="1064"/>
        <v>0</v>
      </c>
      <c r="BJ191" s="133"/>
      <c r="BK191" s="134"/>
      <c r="BL191" s="213">
        <f t="shared" si="788"/>
        <v>0</v>
      </c>
      <c r="BM191" s="191">
        <f t="shared" si="1065"/>
        <v>0</v>
      </c>
      <c r="BN191" s="133"/>
      <c r="BO191" s="134"/>
      <c r="BP191" s="213">
        <f t="shared" si="789"/>
        <v>0</v>
      </c>
      <c r="BQ191" s="191">
        <f t="shared" si="1066"/>
        <v>0</v>
      </c>
      <c r="BR191" s="133"/>
      <c r="BS191" s="134"/>
      <c r="BT191" s="213">
        <f t="shared" si="790"/>
        <v>0</v>
      </c>
      <c r="BU191" s="191">
        <f t="shared" si="1067"/>
        <v>0</v>
      </c>
      <c r="BV191" s="133"/>
      <c r="BW191" s="134"/>
      <c r="BX191" s="213">
        <f t="shared" si="791"/>
        <v>0</v>
      </c>
      <c r="BY191" s="191">
        <f t="shared" si="1068"/>
        <v>0</v>
      </c>
      <c r="BZ191" s="133"/>
      <c r="CA191" s="134"/>
      <c r="CB191" s="213">
        <f t="shared" si="792"/>
        <v>0</v>
      </c>
      <c r="CC191" s="191">
        <f t="shared" si="1069"/>
        <v>0</v>
      </c>
      <c r="CD191" s="133"/>
      <c r="CE191" s="134"/>
      <c r="CF191" s="213">
        <f t="shared" si="793"/>
        <v>0</v>
      </c>
      <c r="CG191" s="191">
        <f t="shared" si="1070"/>
        <v>0</v>
      </c>
      <c r="CH191" s="133"/>
      <c r="CI191" s="134"/>
      <c r="CJ191" s="213">
        <f t="shared" si="794"/>
        <v>0</v>
      </c>
      <c r="CK191" s="191">
        <f t="shared" si="1071"/>
        <v>0</v>
      </c>
      <c r="CL191" s="133"/>
      <c r="CM191" s="134"/>
      <c r="CN191" s="213">
        <f t="shared" si="795"/>
        <v>0</v>
      </c>
      <c r="CO191" s="191">
        <f t="shared" si="1072"/>
        <v>0</v>
      </c>
      <c r="CP191" s="133"/>
      <c r="CQ191" s="134"/>
      <c r="CR191" s="213">
        <f t="shared" si="796"/>
        <v>0</v>
      </c>
      <c r="CS191" s="191">
        <f t="shared" si="1073"/>
        <v>0</v>
      </c>
      <c r="CT191" s="133"/>
      <c r="CU191" s="134"/>
      <c r="CV191" s="213">
        <f t="shared" si="797"/>
        <v>0</v>
      </c>
      <c r="CW191" s="191">
        <f t="shared" si="1074"/>
        <v>0</v>
      </c>
      <c r="CX191" s="133"/>
      <c r="CY191" s="134"/>
      <c r="CZ191" s="213">
        <f t="shared" si="798"/>
        <v>0</v>
      </c>
      <c r="DA191" s="191">
        <f t="shared" si="1075"/>
        <v>0</v>
      </c>
      <c r="DB191" s="133"/>
      <c r="DC191" s="134"/>
      <c r="DD191" s="213">
        <f t="shared" si="799"/>
        <v>0</v>
      </c>
      <c r="DE191" s="191">
        <f t="shared" si="1076"/>
        <v>0</v>
      </c>
      <c r="DF191" s="133"/>
      <c r="DG191" s="134"/>
      <c r="DH191" s="213">
        <f t="shared" si="800"/>
        <v>0</v>
      </c>
      <c r="DI191" s="191">
        <f t="shared" si="1077"/>
        <v>0</v>
      </c>
      <c r="DJ191" s="133"/>
      <c r="DK191" s="134"/>
      <c r="DL191" s="213">
        <f t="shared" si="801"/>
        <v>0</v>
      </c>
      <c r="DM191" s="191">
        <f t="shared" si="1078"/>
        <v>0</v>
      </c>
      <c r="DN191" s="133"/>
      <c r="DO191" s="134"/>
      <c r="DP191" s="213">
        <f t="shared" si="802"/>
        <v>0</v>
      </c>
      <c r="DQ191" s="191">
        <f t="shared" si="1079"/>
        <v>0</v>
      </c>
      <c r="DR191" s="133"/>
      <c r="DS191" s="134"/>
      <c r="DT191" s="213">
        <f t="shared" si="803"/>
        <v>0</v>
      </c>
      <c r="DU191" s="191">
        <f t="shared" si="1080"/>
        <v>0</v>
      </c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</row>
    <row r="192" spans="2:215" s="138" customFormat="1" ht="16.5" thickBot="1" x14ac:dyDescent="0.3">
      <c r="B192" s="132">
        <f t="shared" si="770"/>
        <v>6</v>
      </c>
      <c r="C192" s="132">
        <f t="shared" si="771"/>
        <v>27</v>
      </c>
      <c r="D192" s="132">
        <f t="shared" si="772"/>
        <v>7</v>
      </c>
      <c r="E192" s="212">
        <f t="shared" si="773"/>
        <v>43652</v>
      </c>
      <c r="F192" s="133"/>
      <c r="G192" s="134"/>
      <c r="H192" s="213">
        <f t="shared" si="774"/>
        <v>0</v>
      </c>
      <c r="I192" s="191">
        <f t="shared" si="1051"/>
        <v>0</v>
      </c>
      <c r="J192" s="133"/>
      <c r="K192" s="134"/>
      <c r="L192" s="213">
        <f t="shared" si="775"/>
        <v>0</v>
      </c>
      <c r="M192" s="191">
        <f t="shared" si="1052"/>
        <v>0</v>
      </c>
      <c r="N192" s="133"/>
      <c r="O192" s="134"/>
      <c r="P192" s="213">
        <f t="shared" si="776"/>
        <v>0</v>
      </c>
      <c r="Q192" s="191">
        <f t="shared" si="1053"/>
        <v>0</v>
      </c>
      <c r="R192" s="133"/>
      <c r="S192" s="134"/>
      <c r="T192" s="213">
        <f t="shared" si="777"/>
        <v>0</v>
      </c>
      <c r="U192" s="191">
        <f t="shared" si="1054"/>
        <v>0</v>
      </c>
      <c r="V192" s="133"/>
      <c r="W192" s="134"/>
      <c r="X192" s="213">
        <f t="shared" si="778"/>
        <v>0</v>
      </c>
      <c r="Y192" s="191">
        <f t="shared" si="1055"/>
        <v>0</v>
      </c>
      <c r="Z192" s="133"/>
      <c r="AA192" s="134"/>
      <c r="AB192" s="213">
        <f t="shared" si="779"/>
        <v>0</v>
      </c>
      <c r="AC192" s="191">
        <f t="shared" si="1056"/>
        <v>0</v>
      </c>
      <c r="AD192" s="133"/>
      <c r="AE192" s="134"/>
      <c r="AF192" s="213">
        <f t="shared" si="780"/>
        <v>0</v>
      </c>
      <c r="AG192" s="191">
        <f t="shared" si="1057"/>
        <v>0</v>
      </c>
      <c r="AH192" s="133"/>
      <c r="AI192" s="134"/>
      <c r="AJ192" s="213">
        <f t="shared" si="781"/>
        <v>0</v>
      </c>
      <c r="AK192" s="191">
        <f t="shared" si="1058"/>
        <v>0</v>
      </c>
      <c r="AL192" s="133"/>
      <c r="AM192" s="134"/>
      <c r="AN192" s="213">
        <f t="shared" si="782"/>
        <v>0</v>
      </c>
      <c r="AO192" s="191">
        <f t="shared" si="1059"/>
        <v>0</v>
      </c>
      <c r="AP192" s="133"/>
      <c r="AQ192" s="134"/>
      <c r="AR192" s="213">
        <f t="shared" si="783"/>
        <v>0</v>
      </c>
      <c r="AS192" s="191">
        <f t="shared" si="1060"/>
        <v>0</v>
      </c>
      <c r="AT192" s="133"/>
      <c r="AU192" s="134"/>
      <c r="AV192" s="213">
        <f t="shared" si="784"/>
        <v>0</v>
      </c>
      <c r="AW192" s="191">
        <f t="shared" si="1061"/>
        <v>0</v>
      </c>
      <c r="AX192" s="133"/>
      <c r="AY192" s="134"/>
      <c r="AZ192" s="213">
        <f t="shared" si="785"/>
        <v>0</v>
      </c>
      <c r="BA192" s="191">
        <f t="shared" si="1062"/>
        <v>0</v>
      </c>
      <c r="BB192" s="133"/>
      <c r="BC192" s="134"/>
      <c r="BD192" s="213">
        <f t="shared" si="786"/>
        <v>0</v>
      </c>
      <c r="BE192" s="191">
        <f t="shared" si="1063"/>
        <v>0</v>
      </c>
      <c r="BF192" s="133"/>
      <c r="BG192" s="134"/>
      <c r="BH192" s="213">
        <f t="shared" si="787"/>
        <v>0</v>
      </c>
      <c r="BI192" s="191">
        <f t="shared" si="1064"/>
        <v>0</v>
      </c>
      <c r="BJ192" s="133"/>
      <c r="BK192" s="134"/>
      <c r="BL192" s="213">
        <f t="shared" si="788"/>
        <v>0</v>
      </c>
      <c r="BM192" s="191">
        <f t="shared" si="1065"/>
        <v>0</v>
      </c>
      <c r="BN192" s="133"/>
      <c r="BO192" s="134"/>
      <c r="BP192" s="213">
        <f t="shared" si="789"/>
        <v>0</v>
      </c>
      <c r="BQ192" s="191">
        <f t="shared" si="1066"/>
        <v>0</v>
      </c>
      <c r="BR192" s="133"/>
      <c r="BS192" s="134"/>
      <c r="BT192" s="213">
        <f t="shared" si="790"/>
        <v>0</v>
      </c>
      <c r="BU192" s="191">
        <f t="shared" si="1067"/>
        <v>0</v>
      </c>
      <c r="BV192" s="133"/>
      <c r="BW192" s="134"/>
      <c r="BX192" s="213">
        <f t="shared" si="791"/>
        <v>0</v>
      </c>
      <c r="BY192" s="191">
        <f t="shared" si="1068"/>
        <v>0</v>
      </c>
      <c r="BZ192" s="133"/>
      <c r="CA192" s="134"/>
      <c r="CB192" s="213">
        <f t="shared" si="792"/>
        <v>0</v>
      </c>
      <c r="CC192" s="191">
        <f t="shared" si="1069"/>
        <v>0</v>
      </c>
      <c r="CD192" s="133"/>
      <c r="CE192" s="134"/>
      <c r="CF192" s="213">
        <f t="shared" si="793"/>
        <v>0</v>
      </c>
      <c r="CG192" s="191">
        <f t="shared" si="1070"/>
        <v>0</v>
      </c>
      <c r="CH192" s="133"/>
      <c r="CI192" s="134"/>
      <c r="CJ192" s="213">
        <f t="shared" si="794"/>
        <v>0</v>
      </c>
      <c r="CK192" s="191">
        <f t="shared" si="1071"/>
        <v>0</v>
      </c>
      <c r="CL192" s="133"/>
      <c r="CM192" s="134"/>
      <c r="CN192" s="213">
        <f t="shared" si="795"/>
        <v>0</v>
      </c>
      <c r="CO192" s="191">
        <f t="shared" si="1072"/>
        <v>0</v>
      </c>
      <c r="CP192" s="133"/>
      <c r="CQ192" s="134"/>
      <c r="CR192" s="213">
        <f t="shared" si="796"/>
        <v>0</v>
      </c>
      <c r="CS192" s="191">
        <f t="shared" si="1073"/>
        <v>0</v>
      </c>
      <c r="CT192" s="133"/>
      <c r="CU192" s="134"/>
      <c r="CV192" s="213">
        <f t="shared" si="797"/>
        <v>0</v>
      </c>
      <c r="CW192" s="191">
        <f t="shared" si="1074"/>
        <v>0</v>
      </c>
      <c r="CX192" s="133"/>
      <c r="CY192" s="134"/>
      <c r="CZ192" s="213">
        <f t="shared" si="798"/>
        <v>0</v>
      </c>
      <c r="DA192" s="191">
        <f t="shared" si="1075"/>
        <v>0</v>
      </c>
      <c r="DB192" s="133"/>
      <c r="DC192" s="134"/>
      <c r="DD192" s="213">
        <f t="shared" si="799"/>
        <v>0</v>
      </c>
      <c r="DE192" s="191">
        <f t="shared" si="1076"/>
        <v>0</v>
      </c>
      <c r="DF192" s="133"/>
      <c r="DG192" s="134"/>
      <c r="DH192" s="213">
        <f t="shared" si="800"/>
        <v>0</v>
      </c>
      <c r="DI192" s="191">
        <f t="shared" si="1077"/>
        <v>0</v>
      </c>
      <c r="DJ192" s="133"/>
      <c r="DK192" s="134"/>
      <c r="DL192" s="213">
        <f t="shared" si="801"/>
        <v>0</v>
      </c>
      <c r="DM192" s="191">
        <f t="shared" si="1078"/>
        <v>0</v>
      </c>
      <c r="DN192" s="133"/>
      <c r="DO192" s="134"/>
      <c r="DP192" s="213">
        <f t="shared" si="802"/>
        <v>0</v>
      </c>
      <c r="DQ192" s="191">
        <f t="shared" si="1079"/>
        <v>0</v>
      </c>
      <c r="DR192" s="133"/>
      <c r="DS192" s="134"/>
      <c r="DT192" s="213">
        <f t="shared" si="803"/>
        <v>0</v>
      </c>
      <c r="DU192" s="191">
        <f t="shared" si="1080"/>
        <v>0</v>
      </c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</row>
    <row r="193" spans="2:215" s="138" customFormat="1" ht="16.5" thickBot="1" x14ac:dyDescent="0.3">
      <c r="B193" s="132">
        <f t="shared" si="770"/>
        <v>7</v>
      </c>
      <c r="C193" s="132">
        <f t="shared" si="771"/>
        <v>27</v>
      </c>
      <c r="D193" s="132">
        <f t="shared" si="772"/>
        <v>7</v>
      </c>
      <c r="E193" s="212">
        <f t="shared" si="773"/>
        <v>43653</v>
      </c>
      <c r="F193" s="133"/>
      <c r="G193" s="134"/>
      <c r="H193" s="213">
        <f t="shared" si="774"/>
        <v>0</v>
      </c>
      <c r="I193" s="191">
        <f t="shared" si="1051"/>
        <v>0</v>
      </c>
      <c r="J193" s="133"/>
      <c r="K193" s="134"/>
      <c r="L193" s="213">
        <f t="shared" si="775"/>
        <v>0</v>
      </c>
      <c r="M193" s="191">
        <f t="shared" si="1052"/>
        <v>0</v>
      </c>
      <c r="N193" s="133"/>
      <c r="O193" s="134"/>
      <c r="P193" s="213">
        <f t="shared" si="776"/>
        <v>0</v>
      </c>
      <c r="Q193" s="191">
        <f t="shared" si="1053"/>
        <v>0</v>
      </c>
      <c r="R193" s="133"/>
      <c r="S193" s="134"/>
      <c r="T193" s="213">
        <f t="shared" si="777"/>
        <v>0</v>
      </c>
      <c r="U193" s="191">
        <f t="shared" si="1054"/>
        <v>0</v>
      </c>
      <c r="V193" s="133"/>
      <c r="W193" s="134"/>
      <c r="X193" s="213">
        <f t="shared" si="778"/>
        <v>0</v>
      </c>
      <c r="Y193" s="191">
        <f t="shared" si="1055"/>
        <v>0</v>
      </c>
      <c r="Z193" s="133"/>
      <c r="AA193" s="134"/>
      <c r="AB193" s="213">
        <f t="shared" si="779"/>
        <v>0</v>
      </c>
      <c r="AC193" s="191">
        <f t="shared" si="1056"/>
        <v>0</v>
      </c>
      <c r="AD193" s="133"/>
      <c r="AE193" s="134"/>
      <c r="AF193" s="213">
        <f t="shared" si="780"/>
        <v>0</v>
      </c>
      <c r="AG193" s="191">
        <f t="shared" si="1057"/>
        <v>0</v>
      </c>
      <c r="AH193" s="133"/>
      <c r="AI193" s="134"/>
      <c r="AJ193" s="213">
        <f t="shared" si="781"/>
        <v>0</v>
      </c>
      <c r="AK193" s="191">
        <f t="shared" si="1058"/>
        <v>0</v>
      </c>
      <c r="AL193" s="133"/>
      <c r="AM193" s="134"/>
      <c r="AN193" s="213">
        <f t="shared" si="782"/>
        <v>0</v>
      </c>
      <c r="AO193" s="191">
        <f t="shared" si="1059"/>
        <v>0</v>
      </c>
      <c r="AP193" s="133"/>
      <c r="AQ193" s="134"/>
      <c r="AR193" s="213">
        <f t="shared" si="783"/>
        <v>0</v>
      </c>
      <c r="AS193" s="191">
        <f t="shared" si="1060"/>
        <v>0</v>
      </c>
      <c r="AT193" s="133"/>
      <c r="AU193" s="134"/>
      <c r="AV193" s="213">
        <f t="shared" si="784"/>
        <v>0</v>
      </c>
      <c r="AW193" s="191">
        <f t="shared" si="1061"/>
        <v>0</v>
      </c>
      <c r="AX193" s="133"/>
      <c r="AY193" s="134"/>
      <c r="AZ193" s="213">
        <f t="shared" si="785"/>
        <v>0</v>
      </c>
      <c r="BA193" s="191">
        <f t="shared" si="1062"/>
        <v>0</v>
      </c>
      <c r="BB193" s="133"/>
      <c r="BC193" s="134"/>
      <c r="BD193" s="213">
        <f t="shared" si="786"/>
        <v>0</v>
      </c>
      <c r="BE193" s="191">
        <f t="shared" si="1063"/>
        <v>0</v>
      </c>
      <c r="BF193" s="133"/>
      <c r="BG193" s="134"/>
      <c r="BH193" s="213">
        <f t="shared" si="787"/>
        <v>0</v>
      </c>
      <c r="BI193" s="191">
        <f t="shared" si="1064"/>
        <v>0</v>
      </c>
      <c r="BJ193" s="133"/>
      <c r="BK193" s="134"/>
      <c r="BL193" s="213">
        <f t="shared" si="788"/>
        <v>0</v>
      </c>
      <c r="BM193" s="191">
        <f t="shared" si="1065"/>
        <v>0</v>
      </c>
      <c r="BN193" s="133"/>
      <c r="BO193" s="134"/>
      <c r="BP193" s="213">
        <f t="shared" si="789"/>
        <v>0</v>
      </c>
      <c r="BQ193" s="191">
        <f t="shared" si="1066"/>
        <v>0</v>
      </c>
      <c r="BR193" s="133"/>
      <c r="BS193" s="134"/>
      <c r="BT193" s="213">
        <f t="shared" si="790"/>
        <v>0</v>
      </c>
      <c r="BU193" s="191">
        <f t="shared" si="1067"/>
        <v>0</v>
      </c>
      <c r="BV193" s="133"/>
      <c r="BW193" s="134"/>
      <c r="BX193" s="213">
        <f t="shared" si="791"/>
        <v>0</v>
      </c>
      <c r="BY193" s="191">
        <f t="shared" si="1068"/>
        <v>0</v>
      </c>
      <c r="BZ193" s="133"/>
      <c r="CA193" s="134"/>
      <c r="CB193" s="213">
        <f t="shared" si="792"/>
        <v>0</v>
      </c>
      <c r="CC193" s="191">
        <f t="shared" si="1069"/>
        <v>0</v>
      </c>
      <c r="CD193" s="133"/>
      <c r="CE193" s="134"/>
      <c r="CF193" s="213">
        <f t="shared" si="793"/>
        <v>0</v>
      </c>
      <c r="CG193" s="191">
        <f t="shared" si="1070"/>
        <v>0</v>
      </c>
      <c r="CH193" s="133"/>
      <c r="CI193" s="134"/>
      <c r="CJ193" s="213">
        <f t="shared" si="794"/>
        <v>0</v>
      </c>
      <c r="CK193" s="191">
        <f t="shared" si="1071"/>
        <v>0</v>
      </c>
      <c r="CL193" s="133"/>
      <c r="CM193" s="134"/>
      <c r="CN193" s="213">
        <f t="shared" si="795"/>
        <v>0</v>
      </c>
      <c r="CO193" s="191">
        <f t="shared" si="1072"/>
        <v>0</v>
      </c>
      <c r="CP193" s="133"/>
      <c r="CQ193" s="134"/>
      <c r="CR193" s="213">
        <f t="shared" si="796"/>
        <v>0</v>
      </c>
      <c r="CS193" s="191">
        <f t="shared" si="1073"/>
        <v>0</v>
      </c>
      <c r="CT193" s="133"/>
      <c r="CU193" s="134"/>
      <c r="CV193" s="213">
        <f t="shared" si="797"/>
        <v>0</v>
      </c>
      <c r="CW193" s="191">
        <f t="shared" si="1074"/>
        <v>0</v>
      </c>
      <c r="CX193" s="133"/>
      <c r="CY193" s="134"/>
      <c r="CZ193" s="213">
        <f t="shared" si="798"/>
        <v>0</v>
      </c>
      <c r="DA193" s="191">
        <f t="shared" si="1075"/>
        <v>0</v>
      </c>
      <c r="DB193" s="133"/>
      <c r="DC193" s="134"/>
      <c r="DD193" s="213">
        <f t="shared" si="799"/>
        <v>0</v>
      </c>
      <c r="DE193" s="191">
        <f t="shared" si="1076"/>
        <v>0</v>
      </c>
      <c r="DF193" s="133"/>
      <c r="DG193" s="134"/>
      <c r="DH193" s="213">
        <f t="shared" si="800"/>
        <v>0</v>
      </c>
      <c r="DI193" s="191">
        <f t="shared" si="1077"/>
        <v>0</v>
      </c>
      <c r="DJ193" s="133"/>
      <c r="DK193" s="134"/>
      <c r="DL193" s="213">
        <f t="shared" si="801"/>
        <v>0</v>
      </c>
      <c r="DM193" s="191">
        <f t="shared" si="1078"/>
        <v>0</v>
      </c>
      <c r="DN193" s="133"/>
      <c r="DO193" s="134"/>
      <c r="DP193" s="213">
        <f t="shared" si="802"/>
        <v>0</v>
      </c>
      <c r="DQ193" s="191">
        <f t="shared" si="1079"/>
        <v>0</v>
      </c>
      <c r="DR193" s="133"/>
      <c r="DS193" s="134"/>
      <c r="DT193" s="213">
        <f t="shared" si="803"/>
        <v>0</v>
      </c>
      <c r="DU193" s="191">
        <f t="shared" si="1080"/>
        <v>0</v>
      </c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</row>
    <row r="194" spans="2:215" s="138" customFormat="1" ht="16.5" thickBot="1" x14ac:dyDescent="0.3">
      <c r="B194" s="132">
        <f t="shared" si="770"/>
        <v>1</v>
      </c>
      <c r="C194" s="132">
        <f t="shared" si="771"/>
        <v>28</v>
      </c>
      <c r="D194" s="132">
        <f t="shared" si="772"/>
        <v>7</v>
      </c>
      <c r="E194" s="212">
        <f t="shared" si="773"/>
        <v>43654</v>
      </c>
      <c r="F194" s="133"/>
      <c r="G194" s="134"/>
      <c r="H194" s="213">
        <f t="shared" si="774"/>
        <v>0</v>
      </c>
      <c r="I194" s="191">
        <f t="shared" si="1051"/>
        <v>0</v>
      </c>
      <c r="J194" s="133"/>
      <c r="K194" s="134"/>
      <c r="L194" s="213">
        <f t="shared" si="775"/>
        <v>0</v>
      </c>
      <c r="M194" s="191">
        <f t="shared" si="1052"/>
        <v>0</v>
      </c>
      <c r="N194" s="133"/>
      <c r="O194" s="134"/>
      <c r="P194" s="213">
        <f t="shared" si="776"/>
        <v>0</v>
      </c>
      <c r="Q194" s="191">
        <f t="shared" si="1053"/>
        <v>0</v>
      </c>
      <c r="R194" s="133"/>
      <c r="S194" s="134"/>
      <c r="T194" s="213">
        <f t="shared" si="777"/>
        <v>0</v>
      </c>
      <c r="U194" s="191">
        <f t="shared" si="1054"/>
        <v>0</v>
      </c>
      <c r="V194" s="133"/>
      <c r="W194" s="134"/>
      <c r="X194" s="213">
        <f t="shared" si="778"/>
        <v>0</v>
      </c>
      <c r="Y194" s="191">
        <f t="shared" si="1055"/>
        <v>0</v>
      </c>
      <c r="Z194" s="133"/>
      <c r="AA194" s="134"/>
      <c r="AB194" s="213">
        <f t="shared" si="779"/>
        <v>0</v>
      </c>
      <c r="AC194" s="191">
        <f t="shared" si="1056"/>
        <v>0</v>
      </c>
      <c r="AD194" s="133"/>
      <c r="AE194" s="134"/>
      <c r="AF194" s="213">
        <f t="shared" si="780"/>
        <v>0</v>
      </c>
      <c r="AG194" s="191">
        <f t="shared" si="1057"/>
        <v>0</v>
      </c>
      <c r="AH194" s="133"/>
      <c r="AI194" s="134"/>
      <c r="AJ194" s="213">
        <f t="shared" si="781"/>
        <v>0</v>
      </c>
      <c r="AK194" s="191">
        <f t="shared" si="1058"/>
        <v>0</v>
      </c>
      <c r="AL194" s="133"/>
      <c r="AM194" s="134"/>
      <c r="AN194" s="213">
        <f t="shared" si="782"/>
        <v>0</v>
      </c>
      <c r="AO194" s="191">
        <f t="shared" si="1059"/>
        <v>0</v>
      </c>
      <c r="AP194" s="133"/>
      <c r="AQ194" s="134"/>
      <c r="AR194" s="213">
        <f t="shared" si="783"/>
        <v>0</v>
      </c>
      <c r="AS194" s="191">
        <f t="shared" si="1060"/>
        <v>0</v>
      </c>
      <c r="AT194" s="133"/>
      <c r="AU194" s="134"/>
      <c r="AV194" s="213">
        <f t="shared" si="784"/>
        <v>0</v>
      </c>
      <c r="AW194" s="191">
        <f t="shared" si="1061"/>
        <v>0</v>
      </c>
      <c r="AX194" s="133"/>
      <c r="AY194" s="134"/>
      <c r="AZ194" s="213">
        <f t="shared" si="785"/>
        <v>0</v>
      </c>
      <c r="BA194" s="191">
        <f t="shared" si="1062"/>
        <v>0</v>
      </c>
      <c r="BB194" s="133"/>
      <c r="BC194" s="134"/>
      <c r="BD194" s="213">
        <f t="shared" si="786"/>
        <v>0</v>
      </c>
      <c r="BE194" s="191">
        <f t="shared" si="1063"/>
        <v>0</v>
      </c>
      <c r="BF194" s="133"/>
      <c r="BG194" s="134"/>
      <c r="BH194" s="213">
        <f t="shared" si="787"/>
        <v>0</v>
      </c>
      <c r="BI194" s="191">
        <f t="shared" si="1064"/>
        <v>0</v>
      </c>
      <c r="BJ194" s="133"/>
      <c r="BK194" s="134"/>
      <c r="BL194" s="213">
        <f t="shared" si="788"/>
        <v>0</v>
      </c>
      <c r="BM194" s="191">
        <f t="shared" si="1065"/>
        <v>0</v>
      </c>
      <c r="BN194" s="133"/>
      <c r="BO194" s="134"/>
      <c r="BP194" s="213">
        <f t="shared" si="789"/>
        <v>0</v>
      </c>
      <c r="BQ194" s="191">
        <f t="shared" si="1066"/>
        <v>0</v>
      </c>
      <c r="BR194" s="133"/>
      <c r="BS194" s="134"/>
      <c r="BT194" s="213">
        <f t="shared" si="790"/>
        <v>0</v>
      </c>
      <c r="BU194" s="191">
        <f t="shared" si="1067"/>
        <v>0</v>
      </c>
      <c r="BV194" s="133"/>
      <c r="BW194" s="134"/>
      <c r="BX194" s="213">
        <f t="shared" si="791"/>
        <v>0</v>
      </c>
      <c r="BY194" s="191">
        <f t="shared" si="1068"/>
        <v>0</v>
      </c>
      <c r="BZ194" s="133"/>
      <c r="CA194" s="134"/>
      <c r="CB194" s="213">
        <f t="shared" si="792"/>
        <v>0</v>
      </c>
      <c r="CC194" s="191">
        <f t="shared" si="1069"/>
        <v>0</v>
      </c>
      <c r="CD194" s="133"/>
      <c r="CE194" s="134"/>
      <c r="CF194" s="213">
        <f t="shared" si="793"/>
        <v>0</v>
      </c>
      <c r="CG194" s="191">
        <f t="shared" si="1070"/>
        <v>0</v>
      </c>
      <c r="CH194" s="133"/>
      <c r="CI194" s="134"/>
      <c r="CJ194" s="213">
        <f t="shared" si="794"/>
        <v>0</v>
      </c>
      <c r="CK194" s="191">
        <f t="shared" si="1071"/>
        <v>0</v>
      </c>
      <c r="CL194" s="133"/>
      <c r="CM194" s="134"/>
      <c r="CN194" s="213">
        <f t="shared" si="795"/>
        <v>0</v>
      </c>
      <c r="CO194" s="191">
        <f t="shared" si="1072"/>
        <v>0</v>
      </c>
      <c r="CP194" s="133"/>
      <c r="CQ194" s="134"/>
      <c r="CR194" s="213">
        <f t="shared" si="796"/>
        <v>0</v>
      </c>
      <c r="CS194" s="191">
        <f t="shared" si="1073"/>
        <v>0</v>
      </c>
      <c r="CT194" s="133"/>
      <c r="CU194" s="134"/>
      <c r="CV194" s="213">
        <f t="shared" si="797"/>
        <v>0</v>
      </c>
      <c r="CW194" s="191">
        <f t="shared" si="1074"/>
        <v>0</v>
      </c>
      <c r="CX194" s="133"/>
      <c r="CY194" s="134"/>
      <c r="CZ194" s="213">
        <f t="shared" si="798"/>
        <v>0</v>
      </c>
      <c r="DA194" s="191">
        <f t="shared" si="1075"/>
        <v>0</v>
      </c>
      <c r="DB194" s="133"/>
      <c r="DC194" s="134"/>
      <c r="DD194" s="213">
        <f t="shared" si="799"/>
        <v>0</v>
      </c>
      <c r="DE194" s="191">
        <f t="shared" si="1076"/>
        <v>0</v>
      </c>
      <c r="DF194" s="133"/>
      <c r="DG194" s="134"/>
      <c r="DH194" s="213">
        <f t="shared" si="800"/>
        <v>0</v>
      </c>
      <c r="DI194" s="191">
        <f t="shared" si="1077"/>
        <v>0</v>
      </c>
      <c r="DJ194" s="133"/>
      <c r="DK194" s="134"/>
      <c r="DL194" s="213">
        <f t="shared" si="801"/>
        <v>0</v>
      </c>
      <c r="DM194" s="191">
        <f t="shared" si="1078"/>
        <v>0</v>
      </c>
      <c r="DN194" s="133"/>
      <c r="DO194" s="134"/>
      <c r="DP194" s="213">
        <f t="shared" si="802"/>
        <v>0</v>
      </c>
      <c r="DQ194" s="191">
        <f t="shared" si="1079"/>
        <v>0</v>
      </c>
      <c r="DR194" s="133"/>
      <c r="DS194" s="134"/>
      <c r="DT194" s="213">
        <f t="shared" si="803"/>
        <v>0</v>
      </c>
      <c r="DU194" s="191">
        <f t="shared" si="1080"/>
        <v>0</v>
      </c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</row>
    <row r="195" spans="2:215" s="138" customFormat="1" ht="16.5" thickBot="1" x14ac:dyDescent="0.3">
      <c r="B195" s="132">
        <f t="shared" si="770"/>
        <v>2</v>
      </c>
      <c r="C195" s="132">
        <f t="shared" si="771"/>
        <v>28</v>
      </c>
      <c r="D195" s="132">
        <f t="shared" si="772"/>
        <v>7</v>
      </c>
      <c r="E195" s="212">
        <f t="shared" si="773"/>
        <v>43655</v>
      </c>
      <c r="F195" s="133"/>
      <c r="G195" s="134"/>
      <c r="H195" s="213">
        <f t="shared" si="774"/>
        <v>0</v>
      </c>
      <c r="I195" s="191">
        <f t="shared" si="990"/>
        <v>0</v>
      </c>
      <c r="J195" s="133"/>
      <c r="K195" s="134"/>
      <c r="L195" s="213">
        <f t="shared" si="775"/>
        <v>0</v>
      </c>
      <c r="M195" s="191">
        <f t="shared" si="991"/>
        <v>0</v>
      </c>
      <c r="N195" s="133"/>
      <c r="O195" s="134"/>
      <c r="P195" s="213">
        <f t="shared" si="776"/>
        <v>0</v>
      </c>
      <c r="Q195" s="191">
        <f t="shared" si="992"/>
        <v>0</v>
      </c>
      <c r="R195" s="133"/>
      <c r="S195" s="134"/>
      <c r="T195" s="213">
        <f t="shared" si="777"/>
        <v>0</v>
      </c>
      <c r="U195" s="191">
        <f t="shared" si="993"/>
        <v>0</v>
      </c>
      <c r="V195" s="133"/>
      <c r="W195" s="134"/>
      <c r="X195" s="213">
        <f t="shared" si="778"/>
        <v>0</v>
      </c>
      <c r="Y195" s="191">
        <f t="shared" si="994"/>
        <v>0</v>
      </c>
      <c r="Z195" s="133"/>
      <c r="AA195" s="134"/>
      <c r="AB195" s="213">
        <f t="shared" si="779"/>
        <v>0</v>
      </c>
      <c r="AC195" s="191">
        <f t="shared" si="995"/>
        <v>0</v>
      </c>
      <c r="AD195" s="133"/>
      <c r="AE195" s="134"/>
      <c r="AF195" s="213">
        <f t="shared" si="780"/>
        <v>0</v>
      </c>
      <c r="AG195" s="191">
        <f t="shared" ref="AG195" si="1081">AF195</f>
        <v>0</v>
      </c>
      <c r="AH195" s="133"/>
      <c r="AI195" s="134"/>
      <c r="AJ195" s="213">
        <f t="shared" si="781"/>
        <v>0</v>
      </c>
      <c r="AK195" s="191">
        <f t="shared" si="997"/>
        <v>0</v>
      </c>
      <c r="AL195" s="133"/>
      <c r="AM195" s="134"/>
      <c r="AN195" s="213">
        <f t="shared" si="782"/>
        <v>0</v>
      </c>
      <c r="AO195" s="191">
        <f t="shared" si="998"/>
        <v>0</v>
      </c>
      <c r="AP195" s="133"/>
      <c r="AQ195" s="134"/>
      <c r="AR195" s="213">
        <f t="shared" si="783"/>
        <v>0</v>
      </c>
      <c r="AS195" s="191">
        <f t="shared" si="999"/>
        <v>0</v>
      </c>
      <c r="AT195" s="133"/>
      <c r="AU195" s="134"/>
      <c r="AV195" s="213">
        <f t="shared" si="784"/>
        <v>0</v>
      </c>
      <c r="AW195" s="191">
        <f t="shared" si="1000"/>
        <v>0</v>
      </c>
      <c r="AX195" s="133"/>
      <c r="AY195" s="134"/>
      <c r="AZ195" s="213">
        <f t="shared" si="785"/>
        <v>0</v>
      </c>
      <c r="BA195" s="191">
        <f t="shared" si="1001"/>
        <v>0</v>
      </c>
      <c r="BB195" s="133"/>
      <c r="BC195" s="134"/>
      <c r="BD195" s="213">
        <f t="shared" si="786"/>
        <v>0</v>
      </c>
      <c r="BE195" s="191">
        <f t="shared" si="1002"/>
        <v>0</v>
      </c>
      <c r="BF195" s="133"/>
      <c r="BG195" s="134"/>
      <c r="BH195" s="213">
        <f t="shared" si="787"/>
        <v>0</v>
      </c>
      <c r="BI195" s="191">
        <f t="shared" si="1003"/>
        <v>0</v>
      </c>
      <c r="BJ195" s="133"/>
      <c r="BK195" s="134"/>
      <c r="BL195" s="213">
        <f t="shared" si="788"/>
        <v>0</v>
      </c>
      <c r="BM195" s="191">
        <f t="shared" si="1004"/>
        <v>0</v>
      </c>
      <c r="BN195" s="133"/>
      <c r="BO195" s="134"/>
      <c r="BP195" s="213">
        <f t="shared" si="789"/>
        <v>0</v>
      </c>
      <c r="BQ195" s="191">
        <f t="shared" si="1005"/>
        <v>0</v>
      </c>
      <c r="BR195" s="133"/>
      <c r="BS195" s="134"/>
      <c r="BT195" s="213">
        <f t="shared" si="790"/>
        <v>0</v>
      </c>
      <c r="BU195" s="191">
        <f t="shared" si="1006"/>
        <v>0</v>
      </c>
      <c r="BV195" s="133"/>
      <c r="BW195" s="134"/>
      <c r="BX195" s="213">
        <f t="shared" si="791"/>
        <v>0</v>
      </c>
      <c r="BY195" s="191">
        <f t="shared" si="1007"/>
        <v>0</v>
      </c>
      <c r="BZ195" s="133"/>
      <c r="CA195" s="134"/>
      <c r="CB195" s="213">
        <f t="shared" si="792"/>
        <v>0</v>
      </c>
      <c r="CC195" s="191">
        <f t="shared" si="1008"/>
        <v>0</v>
      </c>
      <c r="CD195" s="133"/>
      <c r="CE195" s="134"/>
      <c r="CF195" s="213">
        <f t="shared" si="793"/>
        <v>0</v>
      </c>
      <c r="CG195" s="191">
        <f t="shared" si="1009"/>
        <v>0</v>
      </c>
      <c r="CH195" s="133"/>
      <c r="CI195" s="134"/>
      <c r="CJ195" s="213">
        <f t="shared" si="794"/>
        <v>0</v>
      </c>
      <c r="CK195" s="191">
        <f t="shared" si="1010"/>
        <v>0</v>
      </c>
      <c r="CL195" s="133"/>
      <c r="CM195" s="134"/>
      <c r="CN195" s="213">
        <f t="shared" si="795"/>
        <v>0</v>
      </c>
      <c r="CO195" s="191">
        <f t="shared" si="1011"/>
        <v>0</v>
      </c>
      <c r="CP195" s="133"/>
      <c r="CQ195" s="134"/>
      <c r="CR195" s="213">
        <f t="shared" si="796"/>
        <v>0</v>
      </c>
      <c r="CS195" s="191">
        <f t="shared" si="1012"/>
        <v>0</v>
      </c>
      <c r="CT195" s="133"/>
      <c r="CU195" s="134"/>
      <c r="CV195" s="213">
        <f t="shared" si="797"/>
        <v>0</v>
      </c>
      <c r="CW195" s="191">
        <f t="shared" si="1013"/>
        <v>0</v>
      </c>
      <c r="CX195" s="133"/>
      <c r="CY195" s="134"/>
      <c r="CZ195" s="213">
        <f t="shared" si="798"/>
        <v>0</v>
      </c>
      <c r="DA195" s="191">
        <f t="shared" si="1014"/>
        <v>0</v>
      </c>
      <c r="DB195" s="133"/>
      <c r="DC195" s="134"/>
      <c r="DD195" s="213">
        <f t="shared" si="799"/>
        <v>0</v>
      </c>
      <c r="DE195" s="191">
        <f t="shared" si="1015"/>
        <v>0</v>
      </c>
      <c r="DF195" s="133"/>
      <c r="DG195" s="134"/>
      <c r="DH195" s="213">
        <f t="shared" si="800"/>
        <v>0</v>
      </c>
      <c r="DI195" s="191">
        <f t="shared" si="1016"/>
        <v>0</v>
      </c>
      <c r="DJ195" s="133"/>
      <c r="DK195" s="134"/>
      <c r="DL195" s="213">
        <f t="shared" si="801"/>
        <v>0</v>
      </c>
      <c r="DM195" s="191">
        <f t="shared" si="1017"/>
        <v>0</v>
      </c>
      <c r="DN195" s="133"/>
      <c r="DO195" s="134"/>
      <c r="DP195" s="213">
        <f t="shared" si="802"/>
        <v>0</v>
      </c>
      <c r="DQ195" s="191">
        <f t="shared" si="1018"/>
        <v>0</v>
      </c>
      <c r="DR195" s="133"/>
      <c r="DS195" s="134"/>
      <c r="DT195" s="213">
        <f t="shared" si="803"/>
        <v>0</v>
      </c>
      <c r="DU195" s="191">
        <f t="shared" si="1019"/>
        <v>0</v>
      </c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</row>
    <row r="196" spans="2:215" s="138" customFormat="1" ht="16.5" thickBot="1" x14ac:dyDescent="0.3">
      <c r="B196" s="132">
        <f t="shared" si="770"/>
        <v>3</v>
      </c>
      <c r="C196" s="132">
        <f t="shared" si="771"/>
        <v>28</v>
      </c>
      <c r="D196" s="132">
        <f t="shared" si="772"/>
        <v>7</v>
      </c>
      <c r="E196" s="212">
        <f t="shared" si="773"/>
        <v>43656</v>
      </c>
      <c r="F196" s="133"/>
      <c r="G196" s="134"/>
      <c r="H196" s="213">
        <f t="shared" si="774"/>
        <v>0</v>
      </c>
      <c r="I196" s="191">
        <f t="shared" ref="I196:I201" si="1082">I195+H196</f>
        <v>0</v>
      </c>
      <c r="J196" s="133"/>
      <c r="K196" s="134"/>
      <c r="L196" s="213">
        <f t="shared" si="775"/>
        <v>0</v>
      </c>
      <c r="M196" s="191">
        <f t="shared" ref="M196:M201" si="1083">M195+L196</f>
        <v>0</v>
      </c>
      <c r="N196" s="133"/>
      <c r="O196" s="134"/>
      <c r="P196" s="213">
        <f t="shared" si="776"/>
        <v>0</v>
      </c>
      <c r="Q196" s="191">
        <f t="shared" ref="Q196:Q201" si="1084">Q195+P196</f>
        <v>0</v>
      </c>
      <c r="R196" s="133"/>
      <c r="S196" s="134"/>
      <c r="T196" s="213">
        <f t="shared" si="777"/>
        <v>0</v>
      </c>
      <c r="U196" s="191">
        <f t="shared" ref="U196:U201" si="1085">U195+T196</f>
        <v>0</v>
      </c>
      <c r="V196" s="133"/>
      <c r="W196" s="134"/>
      <c r="X196" s="213">
        <f t="shared" si="778"/>
        <v>0</v>
      </c>
      <c r="Y196" s="191">
        <f t="shared" ref="Y196:Y201" si="1086">Y195+X196</f>
        <v>0</v>
      </c>
      <c r="Z196" s="133"/>
      <c r="AA196" s="134"/>
      <c r="AB196" s="213">
        <f t="shared" si="779"/>
        <v>0</v>
      </c>
      <c r="AC196" s="191">
        <f t="shared" ref="AC196:AC201" si="1087">AC195+AB196</f>
        <v>0</v>
      </c>
      <c r="AD196" s="133"/>
      <c r="AE196" s="134"/>
      <c r="AF196" s="213">
        <f t="shared" si="780"/>
        <v>0</v>
      </c>
      <c r="AG196" s="191">
        <f t="shared" ref="AG196:AG201" si="1088">AG195+AF196</f>
        <v>0</v>
      </c>
      <c r="AH196" s="133"/>
      <c r="AI196" s="134"/>
      <c r="AJ196" s="213">
        <f t="shared" si="781"/>
        <v>0</v>
      </c>
      <c r="AK196" s="191">
        <f t="shared" ref="AK196:AK201" si="1089">AK195+AJ196</f>
        <v>0</v>
      </c>
      <c r="AL196" s="133"/>
      <c r="AM196" s="134"/>
      <c r="AN196" s="213">
        <f t="shared" si="782"/>
        <v>0</v>
      </c>
      <c r="AO196" s="191">
        <f t="shared" ref="AO196:AO201" si="1090">AO195+AN196</f>
        <v>0</v>
      </c>
      <c r="AP196" s="133"/>
      <c r="AQ196" s="134"/>
      <c r="AR196" s="213">
        <f t="shared" si="783"/>
        <v>0</v>
      </c>
      <c r="AS196" s="191">
        <f t="shared" ref="AS196:AS201" si="1091">AS195+AR196</f>
        <v>0</v>
      </c>
      <c r="AT196" s="133"/>
      <c r="AU196" s="134"/>
      <c r="AV196" s="213">
        <f t="shared" si="784"/>
        <v>0</v>
      </c>
      <c r="AW196" s="191">
        <f t="shared" ref="AW196:AW201" si="1092">AW195+AV196</f>
        <v>0</v>
      </c>
      <c r="AX196" s="133"/>
      <c r="AY196" s="134"/>
      <c r="AZ196" s="213">
        <f t="shared" si="785"/>
        <v>0</v>
      </c>
      <c r="BA196" s="191">
        <f t="shared" ref="BA196:BA201" si="1093">BA195+AZ196</f>
        <v>0</v>
      </c>
      <c r="BB196" s="133"/>
      <c r="BC196" s="134"/>
      <c r="BD196" s="213">
        <f t="shared" si="786"/>
        <v>0</v>
      </c>
      <c r="BE196" s="191">
        <f t="shared" ref="BE196:BE201" si="1094">BE195+BD196</f>
        <v>0</v>
      </c>
      <c r="BF196" s="133"/>
      <c r="BG196" s="134"/>
      <c r="BH196" s="213">
        <f t="shared" si="787"/>
        <v>0</v>
      </c>
      <c r="BI196" s="191">
        <f t="shared" ref="BI196:BI201" si="1095">BI195+BH196</f>
        <v>0</v>
      </c>
      <c r="BJ196" s="133"/>
      <c r="BK196" s="134"/>
      <c r="BL196" s="213">
        <f t="shared" si="788"/>
        <v>0</v>
      </c>
      <c r="BM196" s="191">
        <f t="shared" ref="BM196:BM201" si="1096">BM195+BL196</f>
        <v>0</v>
      </c>
      <c r="BN196" s="133"/>
      <c r="BO196" s="134"/>
      <c r="BP196" s="213">
        <f t="shared" si="789"/>
        <v>0</v>
      </c>
      <c r="BQ196" s="191">
        <f t="shared" ref="BQ196:BQ201" si="1097">BQ195+BP196</f>
        <v>0</v>
      </c>
      <c r="BR196" s="133"/>
      <c r="BS196" s="134"/>
      <c r="BT196" s="213">
        <f t="shared" si="790"/>
        <v>0</v>
      </c>
      <c r="BU196" s="191">
        <f t="shared" ref="BU196:BU201" si="1098">BU195+BT196</f>
        <v>0</v>
      </c>
      <c r="BV196" s="133"/>
      <c r="BW196" s="134"/>
      <c r="BX196" s="213">
        <f t="shared" si="791"/>
        <v>0</v>
      </c>
      <c r="BY196" s="191">
        <f t="shared" ref="BY196:BY201" si="1099">BY195+BX196</f>
        <v>0</v>
      </c>
      <c r="BZ196" s="133"/>
      <c r="CA196" s="134"/>
      <c r="CB196" s="213">
        <f t="shared" si="792"/>
        <v>0</v>
      </c>
      <c r="CC196" s="191">
        <f t="shared" ref="CC196:CC201" si="1100">CC195+CB196</f>
        <v>0</v>
      </c>
      <c r="CD196" s="133"/>
      <c r="CE196" s="134"/>
      <c r="CF196" s="213">
        <f t="shared" si="793"/>
        <v>0</v>
      </c>
      <c r="CG196" s="191">
        <f t="shared" ref="CG196:CG201" si="1101">CG195+CF196</f>
        <v>0</v>
      </c>
      <c r="CH196" s="133"/>
      <c r="CI196" s="134"/>
      <c r="CJ196" s="213">
        <f t="shared" si="794"/>
        <v>0</v>
      </c>
      <c r="CK196" s="191">
        <f t="shared" ref="CK196:CK201" si="1102">CK195+CJ196</f>
        <v>0</v>
      </c>
      <c r="CL196" s="133"/>
      <c r="CM196" s="134"/>
      <c r="CN196" s="213">
        <f t="shared" si="795"/>
        <v>0</v>
      </c>
      <c r="CO196" s="191">
        <f t="shared" ref="CO196:CO201" si="1103">CO195+CN196</f>
        <v>0</v>
      </c>
      <c r="CP196" s="133"/>
      <c r="CQ196" s="134"/>
      <c r="CR196" s="213">
        <f t="shared" si="796"/>
        <v>0</v>
      </c>
      <c r="CS196" s="191">
        <f t="shared" ref="CS196:CS201" si="1104">CS195+CR196</f>
        <v>0</v>
      </c>
      <c r="CT196" s="133"/>
      <c r="CU196" s="134"/>
      <c r="CV196" s="213">
        <f t="shared" si="797"/>
        <v>0</v>
      </c>
      <c r="CW196" s="191">
        <f t="shared" ref="CW196:CW201" si="1105">CW195+CV196</f>
        <v>0</v>
      </c>
      <c r="CX196" s="133"/>
      <c r="CY196" s="134"/>
      <c r="CZ196" s="213">
        <f t="shared" si="798"/>
        <v>0</v>
      </c>
      <c r="DA196" s="191">
        <f t="shared" ref="DA196:DA201" si="1106">DA195+CZ196</f>
        <v>0</v>
      </c>
      <c r="DB196" s="133"/>
      <c r="DC196" s="134"/>
      <c r="DD196" s="213">
        <f t="shared" si="799"/>
        <v>0</v>
      </c>
      <c r="DE196" s="191">
        <f t="shared" ref="DE196:DE201" si="1107">DE195+DD196</f>
        <v>0</v>
      </c>
      <c r="DF196" s="133"/>
      <c r="DG196" s="134"/>
      <c r="DH196" s="213">
        <f t="shared" si="800"/>
        <v>0</v>
      </c>
      <c r="DI196" s="191">
        <f t="shared" ref="DI196:DI201" si="1108">DI195+DH196</f>
        <v>0</v>
      </c>
      <c r="DJ196" s="133"/>
      <c r="DK196" s="134"/>
      <c r="DL196" s="213">
        <f t="shared" si="801"/>
        <v>0</v>
      </c>
      <c r="DM196" s="191">
        <f t="shared" ref="DM196:DM201" si="1109">DM195+DL196</f>
        <v>0</v>
      </c>
      <c r="DN196" s="133"/>
      <c r="DO196" s="134"/>
      <c r="DP196" s="213">
        <f t="shared" si="802"/>
        <v>0</v>
      </c>
      <c r="DQ196" s="191">
        <f t="shared" ref="DQ196:DQ201" si="1110">DQ195+DP196</f>
        <v>0</v>
      </c>
      <c r="DR196" s="133"/>
      <c r="DS196" s="134"/>
      <c r="DT196" s="213">
        <f t="shared" si="803"/>
        <v>0</v>
      </c>
      <c r="DU196" s="191">
        <f t="shared" ref="DU196:DU201" si="1111">DU195+DT196</f>
        <v>0</v>
      </c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</row>
    <row r="197" spans="2:215" s="138" customFormat="1" ht="16.5" thickBot="1" x14ac:dyDescent="0.3">
      <c r="B197" s="132">
        <f t="shared" si="770"/>
        <v>4</v>
      </c>
      <c r="C197" s="132">
        <f t="shared" si="771"/>
        <v>28</v>
      </c>
      <c r="D197" s="132">
        <f t="shared" si="772"/>
        <v>7</v>
      </c>
      <c r="E197" s="212">
        <f t="shared" si="773"/>
        <v>43657</v>
      </c>
      <c r="F197" s="133"/>
      <c r="G197" s="134"/>
      <c r="H197" s="213">
        <f t="shared" si="774"/>
        <v>0</v>
      </c>
      <c r="I197" s="191">
        <f t="shared" si="1082"/>
        <v>0</v>
      </c>
      <c r="J197" s="133"/>
      <c r="K197" s="134"/>
      <c r="L197" s="213">
        <f t="shared" si="775"/>
        <v>0</v>
      </c>
      <c r="M197" s="191">
        <f t="shared" si="1083"/>
        <v>0</v>
      </c>
      <c r="N197" s="133"/>
      <c r="O197" s="134"/>
      <c r="P197" s="213">
        <f t="shared" si="776"/>
        <v>0</v>
      </c>
      <c r="Q197" s="191">
        <f t="shared" si="1084"/>
        <v>0</v>
      </c>
      <c r="R197" s="133"/>
      <c r="S197" s="134"/>
      <c r="T197" s="213">
        <f t="shared" si="777"/>
        <v>0</v>
      </c>
      <c r="U197" s="191">
        <f t="shared" si="1085"/>
        <v>0</v>
      </c>
      <c r="V197" s="133"/>
      <c r="W197" s="134"/>
      <c r="X197" s="213">
        <f t="shared" si="778"/>
        <v>0</v>
      </c>
      <c r="Y197" s="191">
        <f t="shared" si="1086"/>
        <v>0</v>
      </c>
      <c r="Z197" s="133"/>
      <c r="AA197" s="134"/>
      <c r="AB197" s="213">
        <f t="shared" si="779"/>
        <v>0</v>
      </c>
      <c r="AC197" s="191">
        <f t="shared" si="1087"/>
        <v>0</v>
      </c>
      <c r="AD197" s="133"/>
      <c r="AE197" s="134"/>
      <c r="AF197" s="213">
        <f t="shared" si="780"/>
        <v>0</v>
      </c>
      <c r="AG197" s="191">
        <f t="shared" si="1088"/>
        <v>0</v>
      </c>
      <c r="AH197" s="133"/>
      <c r="AI197" s="134"/>
      <c r="AJ197" s="213">
        <f t="shared" si="781"/>
        <v>0</v>
      </c>
      <c r="AK197" s="191">
        <f t="shared" si="1089"/>
        <v>0</v>
      </c>
      <c r="AL197" s="133"/>
      <c r="AM197" s="134"/>
      <c r="AN197" s="213">
        <f t="shared" si="782"/>
        <v>0</v>
      </c>
      <c r="AO197" s="191">
        <f t="shared" si="1090"/>
        <v>0</v>
      </c>
      <c r="AP197" s="133"/>
      <c r="AQ197" s="134"/>
      <c r="AR197" s="213">
        <f t="shared" si="783"/>
        <v>0</v>
      </c>
      <c r="AS197" s="191">
        <f t="shared" si="1091"/>
        <v>0</v>
      </c>
      <c r="AT197" s="133"/>
      <c r="AU197" s="134"/>
      <c r="AV197" s="213">
        <f t="shared" si="784"/>
        <v>0</v>
      </c>
      <c r="AW197" s="191">
        <f t="shared" si="1092"/>
        <v>0</v>
      </c>
      <c r="AX197" s="133"/>
      <c r="AY197" s="134"/>
      <c r="AZ197" s="213">
        <f t="shared" si="785"/>
        <v>0</v>
      </c>
      <c r="BA197" s="191">
        <f t="shared" si="1093"/>
        <v>0</v>
      </c>
      <c r="BB197" s="133"/>
      <c r="BC197" s="134"/>
      <c r="BD197" s="213">
        <f t="shared" si="786"/>
        <v>0</v>
      </c>
      <c r="BE197" s="191">
        <f t="shared" si="1094"/>
        <v>0</v>
      </c>
      <c r="BF197" s="133"/>
      <c r="BG197" s="134"/>
      <c r="BH197" s="213">
        <f t="shared" si="787"/>
        <v>0</v>
      </c>
      <c r="BI197" s="191">
        <f t="shared" si="1095"/>
        <v>0</v>
      </c>
      <c r="BJ197" s="133"/>
      <c r="BK197" s="134"/>
      <c r="BL197" s="213">
        <f t="shared" si="788"/>
        <v>0</v>
      </c>
      <c r="BM197" s="191">
        <f t="shared" si="1096"/>
        <v>0</v>
      </c>
      <c r="BN197" s="133"/>
      <c r="BO197" s="134"/>
      <c r="BP197" s="213">
        <f t="shared" si="789"/>
        <v>0</v>
      </c>
      <c r="BQ197" s="191">
        <f t="shared" si="1097"/>
        <v>0</v>
      </c>
      <c r="BR197" s="133"/>
      <c r="BS197" s="134"/>
      <c r="BT197" s="213">
        <f t="shared" si="790"/>
        <v>0</v>
      </c>
      <c r="BU197" s="191">
        <f t="shared" si="1098"/>
        <v>0</v>
      </c>
      <c r="BV197" s="133"/>
      <c r="BW197" s="134"/>
      <c r="BX197" s="213">
        <f t="shared" si="791"/>
        <v>0</v>
      </c>
      <c r="BY197" s="191">
        <f t="shared" si="1099"/>
        <v>0</v>
      </c>
      <c r="BZ197" s="133"/>
      <c r="CA197" s="134"/>
      <c r="CB197" s="213">
        <f t="shared" si="792"/>
        <v>0</v>
      </c>
      <c r="CC197" s="191">
        <f t="shared" si="1100"/>
        <v>0</v>
      </c>
      <c r="CD197" s="133"/>
      <c r="CE197" s="134"/>
      <c r="CF197" s="213">
        <f t="shared" si="793"/>
        <v>0</v>
      </c>
      <c r="CG197" s="191">
        <f t="shared" si="1101"/>
        <v>0</v>
      </c>
      <c r="CH197" s="133"/>
      <c r="CI197" s="134"/>
      <c r="CJ197" s="213">
        <f t="shared" si="794"/>
        <v>0</v>
      </c>
      <c r="CK197" s="191">
        <f t="shared" si="1102"/>
        <v>0</v>
      </c>
      <c r="CL197" s="133"/>
      <c r="CM197" s="134"/>
      <c r="CN197" s="213">
        <f t="shared" si="795"/>
        <v>0</v>
      </c>
      <c r="CO197" s="191">
        <f t="shared" si="1103"/>
        <v>0</v>
      </c>
      <c r="CP197" s="133"/>
      <c r="CQ197" s="134"/>
      <c r="CR197" s="213">
        <f t="shared" si="796"/>
        <v>0</v>
      </c>
      <c r="CS197" s="191">
        <f t="shared" si="1104"/>
        <v>0</v>
      </c>
      <c r="CT197" s="133"/>
      <c r="CU197" s="134"/>
      <c r="CV197" s="213">
        <f t="shared" si="797"/>
        <v>0</v>
      </c>
      <c r="CW197" s="191">
        <f t="shared" si="1105"/>
        <v>0</v>
      </c>
      <c r="CX197" s="133"/>
      <c r="CY197" s="134"/>
      <c r="CZ197" s="213">
        <f t="shared" si="798"/>
        <v>0</v>
      </c>
      <c r="DA197" s="191">
        <f t="shared" si="1106"/>
        <v>0</v>
      </c>
      <c r="DB197" s="133"/>
      <c r="DC197" s="134"/>
      <c r="DD197" s="213">
        <f t="shared" si="799"/>
        <v>0</v>
      </c>
      <c r="DE197" s="191">
        <f t="shared" si="1107"/>
        <v>0</v>
      </c>
      <c r="DF197" s="133"/>
      <c r="DG197" s="134"/>
      <c r="DH197" s="213">
        <f t="shared" si="800"/>
        <v>0</v>
      </c>
      <c r="DI197" s="191">
        <f t="shared" si="1108"/>
        <v>0</v>
      </c>
      <c r="DJ197" s="133"/>
      <c r="DK197" s="134"/>
      <c r="DL197" s="213">
        <f t="shared" si="801"/>
        <v>0</v>
      </c>
      <c r="DM197" s="191">
        <f t="shared" si="1109"/>
        <v>0</v>
      </c>
      <c r="DN197" s="133"/>
      <c r="DO197" s="134"/>
      <c r="DP197" s="213">
        <f t="shared" si="802"/>
        <v>0</v>
      </c>
      <c r="DQ197" s="191">
        <f t="shared" si="1110"/>
        <v>0</v>
      </c>
      <c r="DR197" s="133"/>
      <c r="DS197" s="134"/>
      <c r="DT197" s="213">
        <f t="shared" si="803"/>
        <v>0</v>
      </c>
      <c r="DU197" s="191">
        <f t="shared" si="1111"/>
        <v>0</v>
      </c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</row>
    <row r="198" spans="2:215" s="138" customFormat="1" ht="16.5" thickBot="1" x14ac:dyDescent="0.3">
      <c r="B198" s="132">
        <f t="shared" si="770"/>
        <v>5</v>
      </c>
      <c r="C198" s="132">
        <f t="shared" si="771"/>
        <v>28</v>
      </c>
      <c r="D198" s="132">
        <f t="shared" si="772"/>
        <v>7</v>
      </c>
      <c r="E198" s="212">
        <f t="shared" si="773"/>
        <v>43658</v>
      </c>
      <c r="F198" s="133"/>
      <c r="G198" s="134"/>
      <c r="H198" s="213">
        <f t="shared" si="774"/>
        <v>0</v>
      </c>
      <c r="I198" s="191">
        <f t="shared" si="1082"/>
        <v>0</v>
      </c>
      <c r="J198" s="133"/>
      <c r="K198" s="134"/>
      <c r="L198" s="213">
        <f t="shared" si="775"/>
        <v>0</v>
      </c>
      <c r="M198" s="191">
        <f t="shared" si="1083"/>
        <v>0</v>
      </c>
      <c r="N198" s="133"/>
      <c r="O198" s="134"/>
      <c r="P198" s="213">
        <f t="shared" si="776"/>
        <v>0</v>
      </c>
      <c r="Q198" s="191">
        <f t="shared" si="1084"/>
        <v>0</v>
      </c>
      <c r="R198" s="133"/>
      <c r="S198" s="134"/>
      <c r="T198" s="213">
        <f t="shared" si="777"/>
        <v>0</v>
      </c>
      <c r="U198" s="191">
        <f t="shared" si="1085"/>
        <v>0</v>
      </c>
      <c r="V198" s="133"/>
      <c r="W198" s="134"/>
      <c r="X198" s="213">
        <f t="shared" si="778"/>
        <v>0</v>
      </c>
      <c r="Y198" s="191">
        <f t="shared" si="1086"/>
        <v>0</v>
      </c>
      <c r="Z198" s="133"/>
      <c r="AA198" s="134"/>
      <c r="AB198" s="213">
        <f t="shared" si="779"/>
        <v>0</v>
      </c>
      <c r="AC198" s="191">
        <f t="shared" si="1087"/>
        <v>0</v>
      </c>
      <c r="AD198" s="133"/>
      <c r="AE198" s="134"/>
      <c r="AF198" s="213">
        <f t="shared" si="780"/>
        <v>0</v>
      </c>
      <c r="AG198" s="191">
        <f t="shared" si="1088"/>
        <v>0</v>
      </c>
      <c r="AH198" s="133"/>
      <c r="AI198" s="134"/>
      <c r="AJ198" s="213">
        <f t="shared" si="781"/>
        <v>0</v>
      </c>
      <c r="AK198" s="191">
        <f t="shared" si="1089"/>
        <v>0</v>
      </c>
      <c r="AL198" s="133"/>
      <c r="AM198" s="134"/>
      <c r="AN198" s="213">
        <f t="shared" si="782"/>
        <v>0</v>
      </c>
      <c r="AO198" s="191">
        <f t="shared" si="1090"/>
        <v>0</v>
      </c>
      <c r="AP198" s="133"/>
      <c r="AQ198" s="134"/>
      <c r="AR198" s="213">
        <f t="shared" si="783"/>
        <v>0</v>
      </c>
      <c r="AS198" s="191">
        <f t="shared" si="1091"/>
        <v>0</v>
      </c>
      <c r="AT198" s="133"/>
      <c r="AU198" s="134"/>
      <c r="AV198" s="213">
        <f t="shared" si="784"/>
        <v>0</v>
      </c>
      <c r="AW198" s="191">
        <f t="shared" si="1092"/>
        <v>0</v>
      </c>
      <c r="AX198" s="133"/>
      <c r="AY198" s="134"/>
      <c r="AZ198" s="213">
        <f t="shared" si="785"/>
        <v>0</v>
      </c>
      <c r="BA198" s="191">
        <f t="shared" si="1093"/>
        <v>0</v>
      </c>
      <c r="BB198" s="133"/>
      <c r="BC198" s="134"/>
      <c r="BD198" s="213">
        <f t="shared" si="786"/>
        <v>0</v>
      </c>
      <c r="BE198" s="191">
        <f t="shared" si="1094"/>
        <v>0</v>
      </c>
      <c r="BF198" s="133"/>
      <c r="BG198" s="134"/>
      <c r="BH198" s="213">
        <f t="shared" si="787"/>
        <v>0</v>
      </c>
      <c r="BI198" s="191">
        <f t="shared" si="1095"/>
        <v>0</v>
      </c>
      <c r="BJ198" s="133"/>
      <c r="BK198" s="134"/>
      <c r="BL198" s="213">
        <f t="shared" si="788"/>
        <v>0</v>
      </c>
      <c r="BM198" s="191">
        <f t="shared" si="1096"/>
        <v>0</v>
      </c>
      <c r="BN198" s="133"/>
      <c r="BO198" s="134"/>
      <c r="BP198" s="213">
        <f t="shared" si="789"/>
        <v>0</v>
      </c>
      <c r="BQ198" s="191">
        <f t="shared" si="1097"/>
        <v>0</v>
      </c>
      <c r="BR198" s="133"/>
      <c r="BS198" s="134"/>
      <c r="BT198" s="213">
        <f t="shared" si="790"/>
        <v>0</v>
      </c>
      <c r="BU198" s="191">
        <f t="shared" si="1098"/>
        <v>0</v>
      </c>
      <c r="BV198" s="133"/>
      <c r="BW198" s="134"/>
      <c r="BX198" s="213">
        <f t="shared" si="791"/>
        <v>0</v>
      </c>
      <c r="BY198" s="191">
        <f t="shared" si="1099"/>
        <v>0</v>
      </c>
      <c r="BZ198" s="133"/>
      <c r="CA198" s="134"/>
      <c r="CB198" s="213">
        <f t="shared" si="792"/>
        <v>0</v>
      </c>
      <c r="CC198" s="191">
        <f t="shared" si="1100"/>
        <v>0</v>
      </c>
      <c r="CD198" s="133"/>
      <c r="CE198" s="134"/>
      <c r="CF198" s="213">
        <f t="shared" si="793"/>
        <v>0</v>
      </c>
      <c r="CG198" s="191">
        <f t="shared" si="1101"/>
        <v>0</v>
      </c>
      <c r="CH198" s="133"/>
      <c r="CI198" s="134"/>
      <c r="CJ198" s="213">
        <f t="shared" si="794"/>
        <v>0</v>
      </c>
      <c r="CK198" s="191">
        <f t="shared" si="1102"/>
        <v>0</v>
      </c>
      <c r="CL198" s="133"/>
      <c r="CM198" s="134"/>
      <c r="CN198" s="213">
        <f t="shared" si="795"/>
        <v>0</v>
      </c>
      <c r="CO198" s="191">
        <f t="shared" si="1103"/>
        <v>0</v>
      </c>
      <c r="CP198" s="133"/>
      <c r="CQ198" s="134"/>
      <c r="CR198" s="213">
        <f t="shared" si="796"/>
        <v>0</v>
      </c>
      <c r="CS198" s="191">
        <f t="shared" si="1104"/>
        <v>0</v>
      </c>
      <c r="CT198" s="133"/>
      <c r="CU198" s="134"/>
      <c r="CV198" s="213">
        <f t="shared" si="797"/>
        <v>0</v>
      </c>
      <c r="CW198" s="191">
        <f t="shared" si="1105"/>
        <v>0</v>
      </c>
      <c r="CX198" s="133"/>
      <c r="CY198" s="134"/>
      <c r="CZ198" s="213">
        <f t="shared" si="798"/>
        <v>0</v>
      </c>
      <c r="DA198" s="191">
        <f t="shared" si="1106"/>
        <v>0</v>
      </c>
      <c r="DB198" s="133"/>
      <c r="DC198" s="134"/>
      <c r="DD198" s="213">
        <f t="shared" si="799"/>
        <v>0</v>
      </c>
      <c r="DE198" s="191">
        <f t="shared" si="1107"/>
        <v>0</v>
      </c>
      <c r="DF198" s="133"/>
      <c r="DG198" s="134"/>
      <c r="DH198" s="213">
        <f t="shared" si="800"/>
        <v>0</v>
      </c>
      <c r="DI198" s="191">
        <f t="shared" si="1108"/>
        <v>0</v>
      </c>
      <c r="DJ198" s="133"/>
      <c r="DK198" s="134"/>
      <c r="DL198" s="213">
        <f t="shared" si="801"/>
        <v>0</v>
      </c>
      <c r="DM198" s="191">
        <f t="shared" si="1109"/>
        <v>0</v>
      </c>
      <c r="DN198" s="133"/>
      <c r="DO198" s="134"/>
      <c r="DP198" s="213">
        <f t="shared" si="802"/>
        <v>0</v>
      </c>
      <c r="DQ198" s="191">
        <f t="shared" si="1110"/>
        <v>0</v>
      </c>
      <c r="DR198" s="133"/>
      <c r="DS198" s="134"/>
      <c r="DT198" s="213">
        <f t="shared" si="803"/>
        <v>0</v>
      </c>
      <c r="DU198" s="191">
        <f t="shared" si="1111"/>
        <v>0</v>
      </c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</row>
    <row r="199" spans="2:215" s="138" customFormat="1" ht="16.5" thickBot="1" x14ac:dyDescent="0.3">
      <c r="B199" s="132">
        <f t="shared" ref="B199:B262" si="1112">WEEKDAY(E199,11)</f>
        <v>6</v>
      </c>
      <c r="C199" s="132">
        <f t="shared" ref="C199:C262" si="1113">_xlfn.ISOWEEKNUM(E199)</f>
        <v>28</v>
      </c>
      <c r="D199" s="132">
        <f t="shared" ref="D199:D262" si="1114">MONTH(E199)</f>
        <v>7</v>
      </c>
      <c r="E199" s="212">
        <f t="shared" si="773"/>
        <v>43659</v>
      </c>
      <c r="F199" s="133"/>
      <c r="G199" s="134"/>
      <c r="H199" s="213">
        <f t="shared" si="774"/>
        <v>0</v>
      </c>
      <c r="I199" s="191">
        <f t="shared" si="1082"/>
        <v>0</v>
      </c>
      <c r="J199" s="133"/>
      <c r="K199" s="134"/>
      <c r="L199" s="213">
        <f t="shared" si="775"/>
        <v>0</v>
      </c>
      <c r="M199" s="191">
        <f t="shared" si="1083"/>
        <v>0</v>
      </c>
      <c r="N199" s="133"/>
      <c r="O199" s="134"/>
      <c r="P199" s="213">
        <f t="shared" si="776"/>
        <v>0</v>
      </c>
      <c r="Q199" s="191">
        <f t="shared" si="1084"/>
        <v>0</v>
      </c>
      <c r="R199" s="133"/>
      <c r="S199" s="134"/>
      <c r="T199" s="213">
        <f t="shared" si="777"/>
        <v>0</v>
      </c>
      <c r="U199" s="191">
        <f t="shared" si="1085"/>
        <v>0</v>
      </c>
      <c r="V199" s="133"/>
      <c r="W199" s="134"/>
      <c r="X199" s="213">
        <f t="shared" si="778"/>
        <v>0</v>
      </c>
      <c r="Y199" s="191">
        <f t="shared" si="1086"/>
        <v>0</v>
      </c>
      <c r="Z199" s="133"/>
      <c r="AA199" s="134"/>
      <c r="AB199" s="213">
        <f t="shared" si="779"/>
        <v>0</v>
      </c>
      <c r="AC199" s="191">
        <f t="shared" si="1087"/>
        <v>0</v>
      </c>
      <c r="AD199" s="133"/>
      <c r="AE199" s="134"/>
      <c r="AF199" s="213">
        <f t="shared" si="780"/>
        <v>0</v>
      </c>
      <c r="AG199" s="191">
        <f t="shared" si="1088"/>
        <v>0</v>
      </c>
      <c r="AH199" s="133"/>
      <c r="AI199" s="134"/>
      <c r="AJ199" s="213">
        <f t="shared" si="781"/>
        <v>0</v>
      </c>
      <c r="AK199" s="191">
        <f t="shared" si="1089"/>
        <v>0</v>
      </c>
      <c r="AL199" s="133"/>
      <c r="AM199" s="134"/>
      <c r="AN199" s="213">
        <f t="shared" si="782"/>
        <v>0</v>
      </c>
      <c r="AO199" s="191">
        <f t="shared" si="1090"/>
        <v>0</v>
      </c>
      <c r="AP199" s="133"/>
      <c r="AQ199" s="134"/>
      <c r="AR199" s="213">
        <f t="shared" si="783"/>
        <v>0</v>
      </c>
      <c r="AS199" s="191">
        <f t="shared" si="1091"/>
        <v>0</v>
      </c>
      <c r="AT199" s="133"/>
      <c r="AU199" s="134"/>
      <c r="AV199" s="213">
        <f t="shared" si="784"/>
        <v>0</v>
      </c>
      <c r="AW199" s="191">
        <f t="shared" si="1092"/>
        <v>0</v>
      </c>
      <c r="AX199" s="133"/>
      <c r="AY199" s="134"/>
      <c r="AZ199" s="213">
        <f t="shared" si="785"/>
        <v>0</v>
      </c>
      <c r="BA199" s="191">
        <f t="shared" si="1093"/>
        <v>0</v>
      </c>
      <c r="BB199" s="133"/>
      <c r="BC199" s="134"/>
      <c r="BD199" s="213">
        <f t="shared" si="786"/>
        <v>0</v>
      </c>
      <c r="BE199" s="191">
        <f t="shared" si="1094"/>
        <v>0</v>
      </c>
      <c r="BF199" s="133"/>
      <c r="BG199" s="134"/>
      <c r="BH199" s="213">
        <f t="shared" si="787"/>
        <v>0</v>
      </c>
      <c r="BI199" s="191">
        <f t="shared" si="1095"/>
        <v>0</v>
      </c>
      <c r="BJ199" s="133"/>
      <c r="BK199" s="134"/>
      <c r="BL199" s="213">
        <f t="shared" si="788"/>
        <v>0</v>
      </c>
      <c r="BM199" s="191">
        <f t="shared" si="1096"/>
        <v>0</v>
      </c>
      <c r="BN199" s="133"/>
      <c r="BO199" s="134"/>
      <c r="BP199" s="213">
        <f t="shared" si="789"/>
        <v>0</v>
      </c>
      <c r="BQ199" s="191">
        <f t="shared" si="1097"/>
        <v>0</v>
      </c>
      <c r="BR199" s="133"/>
      <c r="BS199" s="134"/>
      <c r="BT199" s="213">
        <f t="shared" si="790"/>
        <v>0</v>
      </c>
      <c r="BU199" s="191">
        <f t="shared" si="1098"/>
        <v>0</v>
      </c>
      <c r="BV199" s="133"/>
      <c r="BW199" s="134"/>
      <c r="BX199" s="213">
        <f t="shared" si="791"/>
        <v>0</v>
      </c>
      <c r="BY199" s="191">
        <f t="shared" si="1099"/>
        <v>0</v>
      </c>
      <c r="BZ199" s="133"/>
      <c r="CA199" s="134"/>
      <c r="CB199" s="213">
        <f t="shared" si="792"/>
        <v>0</v>
      </c>
      <c r="CC199" s="191">
        <f t="shared" si="1100"/>
        <v>0</v>
      </c>
      <c r="CD199" s="133"/>
      <c r="CE199" s="134"/>
      <c r="CF199" s="213">
        <f t="shared" si="793"/>
        <v>0</v>
      </c>
      <c r="CG199" s="191">
        <f t="shared" si="1101"/>
        <v>0</v>
      </c>
      <c r="CH199" s="133"/>
      <c r="CI199" s="134"/>
      <c r="CJ199" s="213">
        <f t="shared" si="794"/>
        <v>0</v>
      </c>
      <c r="CK199" s="191">
        <f t="shared" si="1102"/>
        <v>0</v>
      </c>
      <c r="CL199" s="133"/>
      <c r="CM199" s="134"/>
      <c r="CN199" s="213">
        <f t="shared" si="795"/>
        <v>0</v>
      </c>
      <c r="CO199" s="191">
        <f t="shared" si="1103"/>
        <v>0</v>
      </c>
      <c r="CP199" s="133"/>
      <c r="CQ199" s="134"/>
      <c r="CR199" s="213">
        <f t="shared" si="796"/>
        <v>0</v>
      </c>
      <c r="CS199" s="191">
        <f t="shared" si="1104"/>
        <v>0</v>
      </c>
      <c r="CT199" s="133"/>
      <c r="CU199" s="134"/>
      <c r="CV199" s="213">
        <f t="shared" si="797"/>
        <v>0</v>
      </c>
      <c r="CW199" s="191">
        <f t="shared" si="1105"/>
        <v>0</v>
      </c>
      <c r="CX199" s="133"/>
      <c r="CY199" s="134"/>
      <c r="CZ199" s="213">
        <f t="shared" si="798"/>
        <v>0</v>
      </c>
      <c r="DA199" s="191">
        <f t="shared" si="1106"/>
        <v>0</v>
      </c>
      <c r="DB199" s="133"/>
      <c r="DC199" s="134"/>
      <c r="DD199" s="213">
        <f t="shared" si="799"/>
        <v>0</v>
      </c>
      <c r="DE199" s="191">
        <f t="shared" si="1107"/>
        <v>0</v>
      </c>
      <c r="DF199" s="133"/>
      <c r="DG199" s="134"/>
      <c r="DH199" s="213">
        <f t="shared" si="800"/>
        <v>0</v>
      </c>
      <c r="DI199" s="191">
        <f t="shared" si="1108"/>
        <v>0</v>
      </c>
      <c r="DJ199" s="133"/>
      <c r="DK199" s="134"/>
      <c r="DL199" s="213">
        <f t="shared" si="801"/>
        <v>0</v>
      </c>
      <c r="DM199" s="191">
        <f t="shared" si="1109"/>
        <v>0</v>
      </c>
      <c r="DN199" s="133"/>
      <c r="DO199" s="134"/>
      <c r="DP199" s="213">
        <f t="shared" si="802"/>
        <v>0</v>
      </c>
      <c r="DQ199" s="191">
        <f t="shared" si="1110"/>
        <v>0</v>
      </c>
      <c r="DR199" s="133"/>
      <c r="DS199" s="134"/>
      <c r="DT199" s="213">
        <f t="shared" si="803"/>
        <v>0</v>
      </c>
      <c r="DU199" s="191">
        <f t="shared" si="1111"/>
        <v>0</v>
      </c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</row>
    <row r="200" spans="2:215" s="138" customFormat="1" ht="16.5" thickBot="1" x14ac:dyDescent="0.3">
      <c r="B200" s="132">
        <f t="shared" si="1112"/>
        <v>7</v>
      </c>
      <c r="C200" s="132">
        <f t="shared" si="1113"/>
        <v>28</v>
      </c>
      <c r="D200" s="132">
        <f t="shared" si="1114"/>
        <v>7</v>
      </c>
      <c r="E200" s="212">
        <f t="shared" ref="E200:E263" si="1115">E199+1</f>
        <v>43660</v>
      </c>
      <c r="F200" s="133"/>
      <c r="G200" s="134"/>
      <c r="H200" s="213">
        <f t="shared" ref="H200:H263" si="1116">(MOD(G200-F200,1)*24)/24</f>
        <v>0</v>
      </c>
      <c r="I200" s="191">
        <f t="shared" si="1082"/>
        <v>0</v>
      </c>
      <c r="J200" s="133"/>
      <c r="K200" s="134"/>
      <c r="L200" s="213">
        <f t="shared" ref="L200:L263" si="1117">(MOD(K200-J200,1)*24)/24</f>
        <v>0</v>
      </c>
      <c r="M200" s="191">
        <f t="shared" si="1083"/>
        <v>0</v>
      </c>
      <c r="N200" s="133"/>
      <c r="O200" s="134"/>
      <c r="P200" s="213">
        <f t="shared" ref="P200:P263" si="1118">(MOD(O200-N200,1)*24)/24</f>
        <v>0</v>
      </c>
      <c r="Q200" s="191">
        <f t="shared" si="1084"/>
        <v>0</v>
      </c>
      <c r="R200" s="133"/>
      <c r="S200" s="134"/>
      <c r="T200" s="213">
        <f t="shared" ref="T200:T263" si="1119">(MOD(S200-R200,1)*24)/24</f>
        <v>0</v>
      </c>
      <c r="U200" s="191">
        <f t="shared" si="1085"/>
        <v>0</v>
      </c>
      <c r="V200" s="133"/>
      <c r="W200" s="134"/>
      <c r="X200" s="213">
        <f t="shared" ref="X200:X263" si="1120">(MOD(W200-V200,1)*24)/24</f>
        <v>0</v>
      </c>
      <c r="Y200" s="191">
        <f t="shared" si="1086"/>
        <v>0</v>
      </c>
      <c r="Z200" s="133"/>
      <c r="AA200" s="134"/>
      <c r="AB200" s="213">
        <f t="shared" ref="AB200:AB263" si="1121">(MOD(AA200-Z200,1)*24)/24</f>
        <v>0</v>
      </c>
      <c r="AC200" s="191">
        <f t="shared" si="1087"/>
        <v>0</v>
      </c>
      <c r="AD200" s="133"/>
      <c r="AE200" s="134"/>
      <c r="AF200" s="213">
        <f t="shared" ref="AF200:AF263" si="1122">(MOD(AE200-AD200,1)*24)/24</f>
        <v>0</v>
      </c>
      <c r="AG200" s="191">
        <f t="shared" si="1088"/>
        <v>0</v>
      </c>
      <c r="AH200" s="133"/>
      <c r="AI200" s="134"/>
      <c r="AJ200" s="213">
        <f t="shared" ref="AJ200:AJ263" si="1123">(MOD(AI200-AH200,1)*24)/24</f>
        <v>0</v>
      </c>
      <c r="AK200" s="191">
        <f t="shared" si="1089"/>
        <v>0</v>
      </c>
      <c r="AL200" s="133"/>
      <c r="AM200" s="134"/>
      <c r="AN200" s="213">
        <f t="shared" ref="AN200:AN263" si="1124">(MOD(AM200-AL200,1)*24)/24</f>
        <v>0</v>
      </c>
      <c r="AO200" s="191">
        <f t="shared" si="1090"/>
        <v>0</v>
      </c>
      <c r="AP200" s="133"/>
      <c r="AQ200" s="134"/>
      <c r="AR200" s="213">
        <f t="shared" ref="AR200:AR263" si="1125">(MOD(AQ200-AP200,1)*24)/24</f>
        <v>0</v>
      </c>
      <c r="AS200" s="191">
        <f t="shared" si="1091"/>
        <v>0</v>
      </c>
      <c r="AT200" s="133"/>
      <c r="AU200" s="134"/>
      <c r="AV200" s="213">
        <f t="shared" ref="AV200:AV263" si="1126">(MOD(AU200-AT200,1)*24)/24</f>
        <v>0</v>
      </c>
      <c r="AW200" s="191">
        <f t="shared" si="1092"/>
        <v>0</v>
      </c>
      <c r="AX200" s="133"/>
      <c r="AY200" s="134"/>
      <c r="AZ200" s="213">
        <f t="shared" ref="AZ200:AZ263" si="1127">(MOD(AY200-AX200,1)*24)/24</f>
        <v>0</v>
      </c>
      <c r="BA200" s="191">
        <f t="shared" si="1093"/>
        <v>0</v>
      </c>
      <c r="BB200" s="133"/>
      <c r="BC200" s="134"/>
      <c r="BD200" s="213">
        <f t="shared" ref="BD200:BD263" si="1128">(MOD(BC200-BB200,1)*24)/24</f>
        <v>0</v>
      </c>
      <c r="BE200" s="191">
        <f t="shared" si="1094"/>
        <v>0</v>
      </c>
      <c r="BF200" s="133"/>
      <c r="BG200" s="134"/>
      <c r="BH200" s="213">
        <f t="shared" ref="BH200:BH263" si="1129">(MOD(BG200-BF200,1)*24)/24</f>
        <v>0</v>
      </c>
      <c r="BI200" s="191">
        <f t="shared" si="1095"/>
        <v>0</v>
      </c>
      <c r="BJ200" s="133"/>
      <c r="BK200" s="134"/>
      <c r="BL200" s="213">
        <f t="shared" ref="BL200:BL263" si="1130">(MOD(BK200-BJ200,1)*24)/24</f>
        <v>0</v>
      </c>
      <c r="BM200" s="191">
        <f t="shared" si="1096"/>
        <v>0</v>
      </c>
      <c r="BN200" s="133"/>
      <c r="BO200" s="134"/>
      <c r="BP200" s="213">
        <f t="shared" ref="BP200:BP263" si="1131">(MOD(BO200-BN200,1)*24)/24</f>
        <v>0</v>
      </c>
      <c r="BQ200" s="191">
        <f t="shared" si="1097"/>
        <v>0</v>
      </c>
      <c r="BR200" s="133"/>
      <c r="BS200" s="134"/>
      <c r="BT200" s="213">
        <f t="shared" ref="BT200:BT263" si="1132">(MOD(BS200-BR200,1)*24)/24</f>
        <v>0</v>
      </c>
      <c r="BU200" s="191">
        <f t="shared" si="1098"/>
        <v>0</v>
      </c>
      <c r="BV200" s="133"/>
      <c r="BW200" s="134"/>
      <c r="BX200" s="213">
        <f t="shared" ref="BX200:BX263" si="1133">(MOD(BW200-BV200,1)*24)/24</f>
        <v>0</v>
      </c>
      <c r="BY200" s="191">
        <f t="shared" si="1099"/>
        <v>0</v>
      </c>
      <c r="BZ200" s="133"/>
      <c r="CA200" s="134"/>
      <c r="CB200" s="213">
        <f t="shared" ref="CB200:CB263" si="1134">(MOD(CA200-BZ200,1)*24)/24</f>
        <v>0</v>
      </c>
      <c r="CC200" s="191">
        <f t="shared" si="1100"/>
        <v>0</v>
      </c>
      <c r="CD200" s="133"/>
      <c r="CE200" s="134"/>
      <c r="CF200" s="213">
        <f t="shared" ref="CF200:CF263" si="1135">(MOD(CE200-CD200,1)*24)/24</f>
        <v>0</v>
      </c>
      <c r="CG200" s="191">
        <f t="shared" si="1101"/>
        <v>0</v>
      </c>
      <c r="CH200" s="133"/>
      <c r="CI200" s="134"/>
      <c r="CJ200" s="213">
        <f t="shared" ref="CJ200:CJ263" si="1136">(MOD(CI200-CH200,1)*24)/24</f>
        <v>0</v>
      </c>
      <c r="CK200" s="191">
        <f t="shared" si="1102"/>
        <v>0</v>
      </c>
      <c r="CL200" s="133"/>
      <c r="CM200" s="134"/>
      <c r="CN200" s="213">
        <f t="shared" ref="CN200:CN263" si="1137">(MOD(CM200-CL200,1)*24)/24</f>
        <v>0</v>
      </c>
      <c r="CO200" s="191">
        <f t="shared" si="1103"/>
        <v>0</v>
      </c>
      <c r="CP200" s="133"/>
      <c r="CQ200" s="134"/>
      <c r="CR200" s="213">
        <f t="shared" ref="CR200:CR263" si="1138">(MOD(CQ200-CP200,1)*24)/24</f>
        <v>0</v>
      </c>
      <c r="CS200" s="191">
        <f t="shared" si="1104"/>
        <v>0</v>
      </c>
      <c r="CT200" s="133"/>
      <c r="CU200" s="134"/>
      <c r="CV200" s="213">
        <f t="shared" ref="CV200:CV263" si="1139">(MOD(CU200-CT200,1)*24)/24</f>
        <v>0</v>
      </c>
      <c r="CW200" s="191">
        <f t="shared" si="1105"/>
        <v>0</v>
      </c>
      <c r="CX200" s="133"/>
      <c r="CY200" s="134"/>
      <c r="CZ200" s="213">
        <f t="shared" ref="CZ200:CZ263" si="1140">(MOD(CY200-CX200,1)*24)/24</f>
        <v>0</v>
      </c>
      <c r="DA200" s="191">
        <f t="shared" si="1106"/>
        <v>0</v>
      </c>
      <c r="DB200" s="133"/>
      <c r="DC200" s="134"/>
      <c r="DD200" s="213">
        <f t="shared" ref="DD200:DD263" si="1141">(MOD(DC200-DB200,1)*24)/24</f>
        <v>0</v>
      </c>
      <c r="DE200" s="191">
        <f t="shared" si="1107"/>
        <v>0</v>
      </c>
      <c r="DF200" s="133"/>
      <c r="DG200" s="134"/>
      <c r="DH200" s="213">
        <f t="shared" ref="DH200:DH263" si="1142">(MOD(DG200-DF200,1)*24)/24</f>
        <v>0</v>
      </c>
      <c r="DI200" s="191">
        <f t="shared" si="1108"/>
        <v>0</v>
      </c>
      <c r="DJ200" s="133"/>
      <c r="DK200" s="134"/>
      <c r="DL200" s="213">
        <f t="shared" ref="DL200:DL263" si="1143">(MOD(DK200-DJ200,1)*24)/24</f>
        <v>0</v>
      </c>
      <c r="DM200" s="191">
        <f t="shared" si="1109"/>
        <v>0</v>
      </c>
      <c r="DN200" s="133"/>
      <c r="DO200" s="134"/>
      <c r="DP200" s="213">
        <f t="shared" ref="DP200:DP263" si="1144">(MOD(DO200-DN200,1)*24)/24</f>
        <v>0</v>
      </c>
      <c r="DQ200" s="191">
        <f t="shared" si="1110"/>
        <v>0</v>
      </c>
      <c r="DR200" s="133"/>
      <c r="DS200" s="134"/>
      <c r="DT200" s="213">
        <f t="shared" ref="DT200:DT263" si="1145">(MOD(DS200-DR200,1)*24)/24</f>
        <v>0</v>
      </c>
      <c r="DU200" s="191">
        <f t="shared" si="1111"/>
        <v>0</v>
      </c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</row>
    <row r="201" spans="2:215" s="138" customFormat="1" ht="16.5" thickBot="1" x14ac:dyDescent="0.3">
      <c r="B201" s="132">
        <f t="shared" si="1112"/>
        <v>1</v>
      </c>
      <c r="C201" s="132">
        <f t="shared" si="1113"/>
        <v>29</v>
      </c>
      <c r="D201" s="132">
        <f t="shared" si="1114"/>
        <v>7</v>
      </c>
      <c r="E201" s="212">
        <f t="shared" si="1115"/>
        <v>43661</v>
      </c>
      <c r="F201" s="133"/>
      <c r="G201" s="134"/>
      <c r="H201" s="213">
        <f t="shared" si="1116"/>
        <v>0</v>
      </c>
      <c r="I201" s="191">
        <f t="shared" si="1082"/>
        <v>0</v>
      </c>
      <c r="J201" s="133"/>
      <c r="K201" s="134"/>
      <c r="L201" s="213">
        <f t="shared" si="1117"/>
        <v>0</v>
      </c>
      <c r="M201" s="191">
        <f t="shared" si="1083"/>
        <v>0</v>
      </c>
      <c r="N201" s="133"/>
      <c r="O201" s="134"/>
      <c r="P201" s="213">
        <f t="shared" si="1118"/>
        <v>0</v>
      </c>
      <c r="Q201" s="191">
        <f t="shared" si="1084"/>
        <v>0</v>
      </c>
      <c r="R201" s="133"/>
      <c r="S201" s="134"/>
      <c r="T201" s="213">
        <f t="shared" si="1119"/>
        <v>0</v>
      </c>
      <c r="U201" s="191">
        <f t="shared" si="1085"/>
        <v>0</v>
      </c>
      <c r="V201" s="133"/>
      <c r="W201" s="134"/>
      <c r="X201" s="213">
        <f t="shared" si="1120"/>
        <v>0</v>
      </c>
      <c r="Y201" s="191">
        <f t="shared" si="1086"/>
        <v>0</v>
      </c>
      <c r="Z201" s="133"/>
      <c r="AA201" s="134"/>
      <c r="AB201" s="213">
        <f t="shared" si="1121"/>
        <v>0</v>
      </c>
      <c r="AC201" s="191">
        <f t="shared" si="1087"/>
        <v>0</v>
      </c>
      <c r="AD201" s="133"/>
      <c r="AE201" s="134"/>
      <c r="AF201" s="213">
        <f t="shared" si="1122"/>
        <v>0</v>
      </c>
      <c r="AG201" s="191">
        <f t="shared" si="1088"/>
        <v>0</v>
      </c>
      <c r="AH201" s="133"/>
      <c r="AI201" s="134"/>
      <c r="AJ201" s="213">
        <f t="shared" si="1123"/>
        <v>0</v>
      </c>
      <c r="AK201" s="191">
        <f t="shared" si="1089"/>
        <v>0</v>
      </c>
      <c r="AL201" s="133"/>
      <c r="AM201" s="134"/>
      <c r="AN201" s="213">
        <f t="shared" si="1124"/>
        <v>0</v>
      </c>
      <c r="AO201" s="191">
        <f t="shared" si="1090"/>
        <v>0</v>
      </c>
      <c r="AP201" s="133"/>
      <c r="AQ201" s="134"/>
      <c r="AR201" s="213">
        <f t="shared" si="1125"/>
        <v>0</v>
      </c>
      <c r="AS201" s="191">
        <f t="shared" si="1091"/>
        <v>0</v>
      </c>
      <c r="AT201" s="133"/>
      <c r="AU201" s="134"/>
      <c r="AV201" s="213">
        <f t="shared" si="1126"/>
        <v>0</v>
      </c>
      <c r="AW201" s="191">
        <f t="shared" si="1092"/>
        <v>0</v>
      </c>
      <c r="AX201" s="133"/>
      <c r="AY201" s="134"/>
      <c r="AZ201" s="213">
        <f t="shared" si="1127"/>
        <v>0</v>
      </c>
      <c r="BA201" s="191">
        <f t="shared" si="1093"/>
        <v>0</v>
      </c>
      <c r="BB201" s="133"/>
      <c r="BC201" s="134"/>
      <c r="BD201" s="213">
        <f t="shared" si="1128"/>
        <v>0</v>
      </c>
      <c r="BE201" s="191">
        <f t="shared" si="1094"/>
        <v>0</v>
      </c>
      <c r="BF201" s="133"/>
      <c r="BG201" s="134"/>
      <c r="BH201" s="213">
        <f t="shared" si="1129"/>
        <v>0</v>
      </c>
      <c r="BI201" s="191">
        <f t="shared" si="1095"/>
        <v>0</v>
      </c>
      <c r="BJ201" s="133"/>
      <c r="BK201" s="134"/>
      <c r="BL201" s="213">
        <f t="shared" si="1130"/>
        <v>0</v>
      </c>
      <c r="BM201" s="191">
        <f t="shared" si="1096"/>
        <v>0</v>
      </c>
      <c r="BN201" s="133"/>
      <c r="BO201" s="134"/>
      <c r="BP201" s="213">
        <f t="shared" si="1131"/>
        <v>0</v>
      </c>
      <c r="BQ201" s="191">
        <f t="shared" si="1097"/>
        <v>0</v>
      </c>
      <c r="BR201" s="133"/>
      <c r="BS201" s="134"/>
      <c r="BT201" s="213">
        <f t="shared" si="1132"/>
        <v>0</v>
      </c>
      <c r="BU201" s="191">
        <f t="shared" si="1098"/>
        <v>0</v>
      </c>
      <c r="BV201" s="133"/>
      <c r="BW201" s="134"/>
      <c r="BX201" s="213">
        <f t="shared" si="1133"/>
        <v>0</v>
      </c>
      <c r="BY201" s="191">
        <f t="shared" si="1099"/>
        <v>0</v>
      </c>
      <c r="BZ201" s="133"/>
      <c r="CA201" s="134"/>
      <c r="CB201" s="213">
        <f t="shared" si="1134"/>
        <v>0</v>
      </c>
      <c r="CC201" s="191">
        <f t="shared" si="1100"/>
        <v>0</v>
      </c>
      <c r="CD201" s="133"/>
      <c r="CE201" s="134"/>
      <c r="CF201" s="213">
        <f t="shared" si="1135"/>
        <v>0</v>
      </c>
      <c r="CG201" s="191">
        <f t="shared" si="1101"/>
        <v>0</v>
      </c>
      <c r="CH201" s="133"/>
      <c r="CI201" s="134"/>
      <c r="CJ201" s="213">
        <f t="shared" si="1136"/>
        <v>0</v>
      </c>
      <c r="CK201" s="191">
        <f t="shared" si="1102"/>
        <v>0</v>
      </c>
      <c r="CL201" s="133"/>
      <c r="CM201" s="134"/>
      <c r="CN201" s="213">
        <f t="shared" si="1137"/>
        <v>0</v>
      </c>
      <c r="CO201" s="191">
        <f t="shared" si="1103"/>
        <v>0</v>
      </c>
      <c r="CP201" s="133"/>
      <c r="CQ201" s="134"/>
      <c r="CR201" s="213">
        <f t="shared" si="1138"/>
        <v>0</v>
      </c>
      <c r="CS201" s="191">
        <f t="shared" si="1104"/>
        <v>0</v>
      </c>
      <c r="CT201" s="133"/>
      <c r="CU201" s="134"/>
      <c r="CV201" s="213">
        <f t="shared" si="1139"/>
        <v>0</v>
      </c>
      <c r="CW201" s="191">
        <f t="shared" si="1105"/>
        <v>0</v>
      </c>
      <c r="CX201" s="133"/>
      <c r="CY201" s="134"/>
      <c r="CZ201" s="213">
        <f t="shared" si="1140"/>
        <v>0</v>
      </c>
      <c r="DA201" s="191">
        <f t="shared" si="1106"/>
        <v>0</v>
      </c>
      <c r="DB201" s="133"/>
      <c r="DC201" s="134"/>
      <c r="DD201" s="213">
        <f t="shared" si="1141"/>
        <v>0</v>
      </c>
      <c r="DE201" s="191">
        <f t="shared" si="1107"/>
        <v>0</v>
      </c>
      <c r="DF201" s="133"/>
      <c r="DG201" s="134"/>
      <c r="DH201" s="213">
        <f t="shared" si="1142"/>
        <v>0</v>
      </c>
      <c r="DI201" s="191">
        <f t="shared" si="1108"/>
        <v>0</v>
      </c>
      <c r="DJ201" s="133"/>
      <c r="DK201" s="134"/>
      <c r="DL201" s="213">
        <f t="shared" si="1143"/>
        <v>0</v>
      </c>
      <c r="DM201" s="191">
        <f t="shared" si="1109"/>
        <v>0</v>
      </c>
      <c r="DN201" s="133"/>
      <c r="DO201" s="134"/>
      <c r="DP201" s="213">
        <f t="shared" si="1144"/>
        <v>0</v>
      </c>
      <c r="DQ201" s="191">
        <f t="shared" si="1110"/>
        <v>0</v>
      </c>
      <c r="DR201" s="133"/>
      <c r="DS201" s="134"/>
      <c r="DT201" s="213">
        <f t="shared" si="1145"/>
        <v>0</v>
      </c>
      <c r="DU201" s="191">
        <f t="shared" si="1111"/>
        <v>0</v>
      </c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</row>
    <row r="202" spans="2:215" s="138" customFormat="1" ht="16.5" thickBot="1" x14ac:dyDescent="0.3">
      <c r="B202" s="132">
        <f t="shared" si="1112"/>
        <v>2</v>
      </c>
      <c r="C202" s="132">
        <f t="shared" si="1113"/>
        <v>29</v>
      </c>
      <c r="D202" s="132">
        <f t="shared" si="1114"/>
        <v>7</v>
      </c>
      <c r="E202" s="212">
        <f t="shared" si="1115"/>
        <v>43662</v>
      </c>
      <c r="F202" s="133"/>
      <c r="G202" s="134"/>
      <c r="H202" s="213">
        <f t="shared" si="1116"/>
        <v>0</v>
      </c>
      <c r="I202" s="191">
        <f t="shared" si="990"/>
        <v>0</v>
      </c>
      <c r="J202" s="133"/>
      <c r="K202" s="134"/>
      <c r="L202" s="213">
        <f t="shared" si="1117"/>
        <v>0</v>
      </c>
      <c r="M202" s="191">
        <f t="shared" si="991"/>
        <v>0</v>
      </c>
      <c r="N202" s="133"/>
      <c r="O202" s="134"/>
      <c r="P202" s="213">
        <f t="shared" si="1118"/>
        <v>0</v>
      </c>
      <c r="Q202" s="191">
        <f t="shared" si="992"/>
        <v>0</v>
      </c>
      <c r="R202" s="133"/>
      <c r="S202" s="134"/>
      <c r="T202" s="213">
        <f t="shared" si="1119"/>
        <v>0</v>
      </c>
      <c r="U202" s="191">
        <f t="shared" si="993"/>
        <v>0</v>
      </c>
      <c r="V202" s="133"/>
      <c r="W202" s="134"/>
      <c r="X202" s="213">
        <f t="shared" si="1120"/>
        <v>0</v>
      </c>
      <c r="Y202" s="191">
        <f t="shared" si="994"/>
        <v>0</v>
      </c>
      <c r="Z202" s="133"/>
      <c r="AA202" s="134"/>
      <c r="AB202" s="213">
        <f t="shared" si="1121"/>
        <v>0</v>
      </c>
      <c r="AC202" s="191">
        <f t="shared" si="995"/>
        <v>0</v>
      </c>
      <c r="AD202" s="133"/>
      <c r="AE202" s="134"/>
      <c r="AF202" s="213">
        <f t="shared" si="1122"/>
        <v>0</v>
      </c>
      <c r="AG202" s="191">
        <f t="shared" ref="AG202" si="1146">AF202</f>
        <v>0</v>
      </c>
      <c r="AH202" s="133"/>
      <c r="AI202" s="134"/>
      <c r="AJ202" s="213">
        <f t="shared" si="1123"/>
        <v>0</v>
      </c>
      <c r="AK202" s="191">
        <f t="shared" si="997"/>
        <v>0</v>
      </c>
      <c r="AL202" s="133"/>
      <c r="AM202" s="134"/>
      <c r="AN202" s="213">
        <f t="shared" si="1124"/>
        <v>0</v>
      </c>
      <c r="AO202" s="191">
        <f t="shared" si="998"/>
        <v>0</v>
      </c>
      <c r="AP202" s="133"/>
      <c r="AQ202" s="134"/>
      <c r="AR202" s="213">
        <f t="shared" si="1125"/>
        <v>0</v>
      </c>
      <c r="AS202" s="191">
        <f t="shared" si="999"/>
        <v>0</v>
      </c>
      <c r="AT202" s="133"/>
      <c r="AU202" s="134"/>
      <c r="AV202" s="213">
        <f t="shared" si="1126"/>
        <v>0</v>
      </c>
      <c r="AW202" s="191">
        <f t="shared" si="1000"/>
        <v>0</v>
      </c>
      <c r="AX202" s="133"/>
      <c r="AY202" s="134"/>
      <c r="AZ202" s="213">
        <f t="shared" si="1127"/>
        <v>0</v>
      </c>
      <c r="BA202" s="191">
        <f t="shared" si="1001"/>
        <v>0</v>
      </c>
      <c r="BB202" s="133"/>
      <c r="BC202" s="134"/>
      <c r="BD202" s="213">
        <f t="shared" si="1128"/>
        <v>0</v>
      </c>
      <c r="BE202" s="191">
        <f t="shared" si="1002"/>
        <v>0</v>
      </c>
      <c r="BF202" s="133"/>
      <c r="BG202" s="134"/>
      <c r="BH202" s="213">
        <f t="shared" si="1129"/>
        <v>0</v>
      </c>
      <c r="BI202" s="191">
        <f t="shared" si="1003"/>
        <v>0</v>
      </c>
      <c r="BJ202" s="133"/>
      <c r="BK202" s="134"/>
      <c r="BL202" s="213">
        <f t="shared" si="1130"/>
        <v>0</v>
      </c>
      <c r="BM202" s="191">
        <f t="shared" si="1004"/>
        <v>0</v>
      </c>
      <c r="BN202" s="133"/>
      <c r="BO202" s="134"/>
      <c r="BP202" s="213">
        <f t="shared" si="1131"/>
        <v>0</v>
      </c>
      <c r="BQ202" s="191">
        <f t="shared" si="1005"/>
        <v>0</v>
      </c>
      <c r="BR202" s="133"/>
      <c r="BS202" s="134"/>
      <c r="BT202" s="213">
        <f t="shared" si="1132"/>
        <v>0</v>
      </c>
      <c r="BU202" s="191">
        <f t="shared" si="1006"/>
        <v>0</v>
      </c>
      <c r="BV202" s="133"/>
      <c r="BW202" s="134"/>
      <c r="BX202" s="213">
        <f t="shared" si="1133"/>
        <v>0</v>
      </c>
      <c r="BY202" s="191">
        <f t="shared" si="1007"/>
        <v>0</v>
      </c>
      <c r="BZ202" s="133"/>
      <c r="CA202" s="134"/>
      <c r="CB202" s="213">
        <f t="shared" si="1134"/>
        <v>0</v>
      </c>
      <c r="CC202" s="191">
        <f t="shared" si="1008"/>
        <v>0</v>
      </c>
      <c r="CD202" s="133"/>
      <c r="CE202" s="134"/>
      <c r="CF202" s="213">
        <f t="shared" si="1135"/>
        <v>0</v>
      </c>
      <c r="CG202" s="191">
        <f t="shared" si="1009"/>
        <v>0</v>
      </c>
      <c r="CH202" s="133"/>
      <c r="CI202" s="134"/>
      <c r="CJ202" s="213">
        <f t="shared" si="1136"/>
        <v>0</v>
      </c>
      <c r="CK202" s="191">
        <f t="shared" si="1010"/>
        <v>0</v>
      </c>
      <c r="CL202" s="133"/>
      <c r="CM202" s="134"/>
      <c r="CN202" s="213">
        <f t="shared" si="1137"/>
        <v>0</v>
      </c>
      <c r="CO202" s="191">
        <f t="shared" si="1011"/>
        <v>0</v>
      </c>
      <c r="CP202" s="133"/>
      <c r="CQ202" s="134"/>
      <c r="CR202" s="213">
        <f t="shared" si="1138"/>
        <v>0</v>
      </c>
      <c r="CS202" s="191">
        <f t="shared" si="1012"/>
        <v>0</v>
      </c>
      <c r="CT202" s="133"/>
      <c r="CU202" s="134"/>
      <c r="CV202" s="213">
        <f t="shared" si="1139"/>
        <v>0</v>
      </c>
      <c r="CW202" s="191">
        <f t="shared" si="1013"/>
        <v>0</v>
      </c>
      <c r="CX202" s="133"/>
      <c r="CY202" s="134"/>
      <c r="CZ202" s="213">
        <f t="shared" si="1140"/>
        <v>0</v>
      </c>
      <c r="DA202" s="191">
        <f t="shared" si="1014"/>
        <v>0</v>
      </c>
      <c r="DB202" s="133"/>
      <c r="DC202" s="134"/>
      <c r="DD202" s="213">
        <f t="shared" si="1141"/>
        <v>0</v>
      </c>
      <c r="DE202" s="191">
        <f t="shared" si="1015"/>
        <v>0</v>
      </c>
      <c r="DF202" s="133"/>
      <c r="DG202" s="134"/>
      <c r="DH202" s="213">
        <f t="shared" si="1142"/>
        <v>0</v>
      </c>
      <c r="DI202" s="191">
        <f t="shared" si="1016"/>
        <v>0</v>
      </c>
      <c r="DJ202" s="133"/>
      <c r="DK202" s="134"/>
      <c r="DL202" s="213">
        <f t="shared" si="1143"/>
        <v>0</v>
      </c>
      <c r="DM202" s="191">
        <f t="shared" si="1017"/>
        <v>0</v>
      </c>
      <c r="DN202" s="133"/>
      <c r="DO202" s="134"/>
      <c r="DP202" s="213">
        <f t="shared" si="1144"/>
        <v>0</v>
      </c>
      <c r="DQ202" s="191">
        <f t="shared" si="1018"/>
        <v>0</v>
      </c>
      <c r="DR202" s="133"/>
      <c r="DS202" s="134"/>
      <c r="DT202" s="213">
        <f t="shared" si="1145"/>
        <v>0</v>
      </c>
      <c r="DU202" s="191">
        <f t="shared" si="1019"/>
        <v>0</v>
      </c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</row>
    <row r="203" spans="2:215" s="138" customFormat="1" ht="16.5" thickBot="1" x14ac:dyDescent="0.3">
      <c r="B203" s="132">
        <f t="shared" si="1112"/>
        <v>3</v>
      </c>
      <c r="C203" s="132">
        <f t="shared" si="1113"/>
        <v>29</v>
      </c>
      <c r="D203" s="132">
        <f t="shared" si="1114"/>
        <v>7</v>
      </c>
      <c r="E203" s="212">
        <f t="shared" si="1115"/>
        <v>43663</v>
      </c>
      <c r="F203" s="133"/>
      <c r="G203" s="134"/>
      <c r="H203" s="213">
        <f t="shared" si="1116"/>
        <v>0</v>
      </c>
      <c r="I203" s="191">
        <f t="shared" ref="I203:I208" si="1147">I202+H203</f>
        <v>0</v>
      </c>
      <c r="J203" s="133"/>
      <c r="K203" s="134"/>
      <c r="L203" s="213">
        <f t="shared" si="1117"/>
        <v>0</v>
      </c>
      <c r="M203" s="191">
        <f t="shared" ref="M203:M208" si="1148">M202+L203</f>
        <v>0</v>
      </c>
      <c r="N203" s="133"/>
      <c r="O203" s="134"/>
      <c r="P203" s="213">
        <f t="shared" si="1118"/>
        <v>0</v>
      </c>
      <c r="Q203" s="191">
        <f t="shared" ref="Q203:Q208" si="1149">Q202+P203</f>
        <v>0</v>
      </c>
      <c r="R203" s="133"/>
      <c r="S203" s="134"/>
      <c r="T203" s="213">
        <f t="shared" si="1119"/>
        <v>0</v>
      </c>
      <c r="U203" s="191">
        <f t="shared" ref="U203:U208" si="1150">U202+T203</f>
        <v>0</v>
      </c>
      <c r="V203" s="133"/>
      <c r="W203" s="134"/>
      <c r="X203" s="213">
        <f t="shared" si="1120"/>
        <v>0</v>
      </c>
      <c r="Y203" s="191">
        <f t="shared" ref="Y203:Y208" si="1151">Y202+X203</f>
        <v>0</v>
      </c>
      <c r="Z203" s="133"/>
      <c r="AA203" s="134"/>
      <c r="AB203" s="213">
        <f t="shared" si="1121"/>
        <v>0</v>
      </c>
      <c r="AC203" s="191">
        <f t="shared" ref="AC203:AC208" si="1152">AC202+AB203</f>
        <v>0</v>
      </c>
      <c r="AD203" s="133"/>
      <c r="AE203" s="134"/>
      <c r="AF203" s="213">
        <f t="shared" si="1122"/>
        <v>0</v>
      </c>
      <c r="AG203" s="191">
        <f t="shared" ref="AG203:AG208" si="1153">AG202+AF203</f>
        <v>0</v>
      </c>
      <c r="AH203" s="133"/>
      <c r="AI203" s="134"/>
      <c r="AJ203" s="213">
        <f t="shared" si="1123"/>
        <v>0</v>
      </c>
      <c r="AK203" s="191">
        <f t="shared" ref="AK203:AK208" si="1154">AK202+AJ203</f>
        <v>0</v>
      </c>
      <c r="AL203" s="133"/>
      <c r="AM203" s="134"/>
      <c r="AN203" s="213">
        <f t="shared" si="1124"/>
        <v>0</v>
      </c>
      <c r="AO203" s="191">
        <f t="shared" ref="AO203:AO208" si="1155">AO202+AN203</f>
        <v>0</v>
      </c>
      <c r="AP203" s="133"/>
      <c r="AQ203" s="134"/>
      <c r="AR203" s="213">
        <f t="shared" si="1125"/>
        <v>0</v>
      </c>
      <c r="AS203" s="191">
        <f t="shared" ref="AS203:AS208" si="1156">AS202+AR203</f>
        <v>0</v>
      </c>
      <c r="AT203" s="133"/>
      <c r="AU203" s="134"/>
      <c r="AV203" s="213">
        <f t="shared" si="1126"/>
        <v>0</v>
      </c>
      <c r="AW203" s="191">
        <f t="shared" ref="AW203:AW208" si="1157">AW202+AV203</f>
        <v>0</v>
      </c>
      <c r="AX203" s="133"/>
      <c r="AY203" s="134"/>
      <c r="AZ203" s="213">
        <f t="shared" si="1127"/>
        <v>0</v>
      </c>
      <c r="BA203" s="191">
        <f t="shared" ref="BA203:BA208" si="1158">BA202+AZ203</f>
        <v>0</v>
      </c>
      <c r="BB203" s="133"/>
      <c r="BC203" s="134"/>
      <c r="BD203" s="213">
        <f t="shared" si="1128"/>
        <v>0</v>
      </c>
      <c r="BE203" s="191">
        <f t="shared" ref="BE203:BE208" si="1159">BE202+BD203</f>
        <v>0</v>
      </c>
      <c r="BF203" s="133"/>
      <c r="BG203" s="134"/>
      <c r="BH203" s="213">
        <f t="shared" si="1129"/>
        <v>0</v>
      </c>
      <c r="BI203" s="191">
        <f t="shared" ref="BI203:BI208" si="1160">BI202+BH203</f>
        <v>0</v>
      </c>
      <c r="BJ203" s="133"/>
      <c r="BK203" s="134"/>
      <c r="BL203" s="213">
        <f t="shared" si="1130"/>
        <v>0</v>
      </c>
      <c r="BM203" s="191">
        <f t="shared" ref="BM203:BM208" si="1161">BM202+BL203</f>
        <v>0</v>
      </c>
      <c r="BN203" s="133"/>
      <c r="BO203" s="134"/>
      <c r="BP203" s="213">
        <f t="shared" si="1131"/>
        <v>0</v>
      </c>
      <c r="BQ203" s="191">
        <f t="shared" ref="BQ203:BQ208" si="1162">BQ202+BP203</f>
        <v>0</v>
      </c>
      <c r="BR203" s="133"/>
      <c r="BS203" s="134"/>
      <c r="BT203" s="213">
        <f t="shared" si="1132"/>
        <v>0</v>
      </c>
      <c r="BU203" s="191">
        <f t="shared" ref="BU203:BU208" si="1163">BU202+BT203</f>
        <v>0</v>
      </c>
      <c r="BV203" s="133"/>
      <c r="BW203" s="134"/>
      <c r="BX203" s="213">
        <f t="shared" si="1133"/>
        <v>0</v>
      </c>
      <c r="BY203" s="191">
        <f t="shared" ref="BY203:BY208" si="1164">BY202+BX203</f>
        <v>0</v>
      </c>
      <c r="BZ203" s="133"/>
      <c r="CA203" s="134"/>
      <c r="CB203" s="213">
        <f t="shared" si="1134"/>
        <v>0</v>
      </c>
      <c r="CC203" s="191">
        <f t="shared" ref="CC203:CC208" si="1165">CC202+CB203</f>
        <v>0</v>
      </c>
      <c r="CD203" s="133"/>
      <c r="CE203" s="134"/>
      <c r="CF203" s="213">
        <f t="shared" si="1135"/>
        <v>0</v>
      </c>
      <c r="CG203" s="191">
        <f t="shared" ref="CG203:CG208" si="1166">CG202+CF203</f>
        <v>0</v>
      </c>
      <c r="CH203" s="133"/>
      <c r="CI203" s="134"/>
      <c r="CJ203" s="213">
        <f t="shared" si="1136"/>
        <v>0</v>
      </c>
      <c r="CK203" s="191">
        <f t="shared" ref="CK203:CK208" si="1167">CK202+CJ203</f>
        <v>0</v>
      </c>
      <c r="CL203" s="133"/>
      <c r="CM203" s="134"/>
      <c r="CN203" s="213">
        <f t="shared" si="1137"/>
        <v>0</v>
      </c>
      <c r="CO203" s="191">
        <f t="shared" ref="CO203:CO208" si="1168">CO202+CN203</f>
        <v>0</v>
      </c>
      <c r="CP203" s="133"/>
      <c r="CQ203" s="134"/>
      <c r="CR203" s="213">
        <f t="shared" si="1138"/>
        <v>0</v>
      </c>
      <c r="CS203" s="191">
        <f t="shared" ref="CS203:CS208" si="1169">CS202+CR203</f>
        <v>0</v>
      </c>
      <c r="CT203" s="133"/>
      <c r="CU203" s="134"/>
      <c r="CV203" s="213">
        <f t="shared" si="1139"/>
        <v>0</v>
      </c>
      <c r="CW203" s="191">
        <f t="shared" ref="CW203:CW208" si="1170">CW202+CV203</f>
        <v>0</v>
      </c>
      <c r="CX203" s="133"/>
      <c r="CY203" s="134"/>
      <c r="CZ203" s="213">
        <f t="shared" si="1140"/>
        <v>0</v>
      </c>
      <c r="DA203" s="191">
        <f t="shared" ref="DA203:DA208" si="1171">DA202+CZ203</f>
        <v>0</v>
      </c>
      <c r="DB203" s="133"/>
      <c r="DC203" s="134"/>
      <c r="DD203" s="213">
        <f t="shared" si="1141"/>
        <v>0</v>
      </c>
      <c r="DE203" s="191">
        <f t="shared" ref="DE203:DE208" si="1172">DE202+DD203</f>
        <v>0</v>
      </c>
      <c r="DF203" s="133"/>
      <c r="DG203" s="134"/>
      <c r="DH203" s="213">
        <f t="shared" si="1142"/>
        <v>0</v>
      </c>
      <c r="DI203" s="191">
        <f t="shared" ref="DI203:DI208" si="1173">DI202+DH203</f>
        <v>0</v>
      </c>
      <c r="DJ203" s="133"/>
      <c r="DK203" s="134"/>
      <c r="DL203" s="213">
        <f t="shared" si="1143"/>
        <v>0</v>
      </c>
      <c r="DM203" s="191">
        <f t="shared" ref="DM203:DM208" si="1174">DM202+DL203</f>
        <v>0</v>
      </c>
      <c r="DN203" s="133"/>
      <c r="DO203" s="134"/>
      <c r="DP203" s="213">
        <f t="shared" si="1144"/>
        <v>0</v>
      </c>
      <c r="DQ203" s="191">
        <f t="shared" ref="DQ203:DQ208" si="1175">DQ202+DP203</f>
        <v>0</v>
      </c>
      <c r="DR203" s="133"/>
      <c r="DS203" s="134"/>
      <c r="DT203" s="213">
        <f t="shared" si="1145"/>
        <v>0</v>
      </c>
      <c r="DU203" s="191">
        <f t="shared" ref="DU203:DU208" si="1176">DU202+DT203</f>
        <v>0</v>
      </c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</row>
    <row r="204" spans="2:215" s="138" customFormat="1" ht="16.5" thickBot="1" x14ac:dyDescent="0.3">
      <c r="B204" s="132">
        <f t="shared" si="1112"/>
        <v>4</v>
      </c>
      <c r="C204" s="132">
        <f t="shared" si="1113"/>
        <v>29</v>
      </c>
      <c r="D204" s="132">
        <f t="shared" si="1114"/>
        <v>7</v>
      </c>
      <c r="E204" s="212">
        <f t="shared" si="1115"/>
        <v>43664</v>
      </c>
      <c r="F204" s="133"/>
      <c r="G204" s="134"/>
      <c r="H204" s="213">
        <f t="shared" si="1116"/>
        <v>0</v>
      </c>
      <c r="I204" s="191">
        <f t="shared" si="1147"/>
        <v>0</v>
      </c>
      <c r="J204" s="133"/>
      <c r="K204" s="134"/>
      <c r="L204" s="213">
        <f t="shared" si="1117"/>
        <v>0</v>
      </c>
      <c r="M204" s="191">
        <f t="shared" si="1148"/>
        <v>0</v>
      </c>
      <c r="N204" s="133"/>
      <c r="O204" s="134"/>
      <c r="P204" s="213">
        <f t="shared" si="1118"/>
        <v>0</v>
      </c>
      <c r="Q204" s="191">
        <f t="shared" si="1149"/>
        <v>0</v>
      </c>
      <c r="R204" s="133"/>
      <c r="S204" s="134"/>
      <c r="T204" s="213">
        <f t="shared" si="1119"/>
        <v>0</v>
      </c>
      <c r="U204" s="191">
        <f t="shared" si="1150"/>
        <v>0</v>
      </c>
      <c r="V204" s="133"/>
      <c r="W204" s="134"/>
      <c r="X204" s="213">
        <f t="shared" si="1120"/>
        <v>0</v>
      </c>
      <c r="Y204" s="191">
        <f t="shared" si="1151"/>
        <v>0</v>
      </c>
      <c r="Z204" s="133"/>
      <c r="AA204" s="134"/>
      <c r="AB204" s="213">
        <f t="shared" si="1121"/>
        <v>0</v>
      </c>
      <c r="AC204" s="191">
        <f t="shared" si="1152"/>
        <v>0</v>
      </c>
      <c r="AD204" s="133"/>
      <c r="AE204" s="134"/>
      <c r="AF204" s="213">
        <f t="shared" si="1122"/>
        <v>0</v>
      </c>
      <c r="AG204" s="191">
        <f t="shared" si="1153"/>
        <v>0</v>
      </c>
      <c r="AH204" s="133"/>
      <c r="AI204" s="134"/>
      <c r="AJ204" s="213">
        <f t="shared" si="1123"/>
        <v>0</v>
      </c>
      <c r="AK204" s="191">
        <f t="shared" si="1154"/>
        <v>0</v>
      </c>
      <c r="AL204" s="133"/>
      <c r="AM204" s="134"/>
      <c r="AN204" s="213">
        <f t="shared" si="1124"/>
        <v>0</v>
      </c>
      <c r="AO204" s="191">
        <f t="shared" si="1155"/>
        <v>0</v>
      </c>
      <c r="AP204" s="133"/>
      <c r="AQ204" s="134"/>
      <c r="AR204" s="213">
        <f t="shared" si="1125"/>
        <v>0</v>
      </c>
      <c r="AS204" s="191">
        <f t="shared" si="1156"/>
        <v>0</v>
      </c>
      <c r="AT204" s="133"/>
      <c r="AU204" s="134"/>
      <c r="AV204" s="213">
        <f t="shared" si="1126"/>
        <v>0</v>
      </c>
      <c r="AW204" s="191">
        <f t="shared" si="1157"/>
        <v>0</v>
      </c>
      <c r="AX204" s="133"/>
      <c r="AY204" s="134"/>
      <c r="AZ204" s="213">
        <f t="shared" si="1127"/>
        <v>0</v>
      </c>
      <c r="BA204" s="191">
        <f t="shared" si="1158"/>
        <v>0</v>
      </c>
      <c r="BB204" s="133"/>
      <c r="BC204" s="134"/>
      <c r="BD204" s="213">
        <f t="shared" si="1128"/>
        <v>0</v>
      </c>
      <c r="BE204" s="191">
        <f t="shared" si="1159"/>
        <v>0</v>
      </c>
      <c r="BF204" s="133"/>
      <c r="BG204" s="134"/>
      <c r="BH204" s="213">
        <f t="shared" si="1129"/>
        <v>0</v>
      </c>
      <c r="BI204" s="191">
        <f t="shared" si="1160"/>
        <v>0</v>
      </c>
      <c r="BJ204" s="133"/>
      <c r="BK204" s="134"/>
      <c r="BL204" s="213">
        <f t="shared" si="1130"/>
        <v>0</v>
      </c>
      <c r="BM204" s="191">
        <f t="shared" si="1161"/>
        <v>0</v>
      </c>
      <c r="BN204" s="133"/>
      <c r="BO204" s="134"/>
      <c r="BP204" s="213">
        <f t="shared" si="1131"/>
        <v>0</v>
      </c>
      <c r="BQ204" s="191">
        <f t="shared" si="1162"/>
        <v>0</v>
      </c>
      <c r="BR204" s="133"/>
      <c r="BS204" s="134"/>
      <c r="BT204" s="213">
        <f t="shared" si="1132"/>
        <v>0</v>
      </c>
      <c r="BU204" s="191">
        <f t="shared" si="1163"/>
        <v>0</v>
      </c>
      <c r="BV204" s="133"/>
      <c r="BW204" s="134"/>
      <c r="BX204" s="213">
        <f t="shared" si="1133"/>
        <v>0</v>
      </c>
      <c r="BY204" s="191">
        <f t="shared" si="1164"/>
        <v>0</v>
      </c>
      <c r="BZ204" s="133"/>
      <c r="CA204" s="134"/>
      <c r="CB204" s="213">
        <f t="shared" si="1134"/>
        <v>0</v>
      </c>
      <c r="CC204" s="191">
        <f t="shared" si="1165"/>
        <v>0</v>
      </c>
      <c r="CD204" s="133"/>
      <c r="CE204" s="134"/>
      <c r="CF204" s="213">
        <f t="shared" si="1135"/>
        <v>0</v>
      </c>
      <c r="CG204" s="191">
        <f t="shared" si="1166"/>
        <v>0</v>
      </c>
      <c r="CH204" s="133"/>
      <c r="CI204" s="134"/>
      <c r="CJ204" s="213">
        <f t="shared" si="1136"/>
        <v>0</v>
      </c>
      <c r="CK204" s="191">
        <f t="shared" si="1167"/>
        <v>0</v>
      </c>
      <c r="CL204" s="133"/>
      <c r="CM204" s="134"/>
      <c r="CN204" s="213">
        <f t="shared" si="1137"/>
        <v>0</v>
      </c>
      <c r="CO204" s="191">
        <f t="shared" si="1168"/>
        <v>0</v>
      </c>
      <c r="CP204" s="133"/>
      <c r="CQ204" s="134"/>
      <c r="CR204" s="213">
        <f t="shared" si="1138"/>
        <v>0</v>
      </c>
      <c r="CS204" s="191">
        <f t="shared" si="1169"/>
        <v>0</v>
      </c>
      <c r="CT204" s="133"/>
      <c r="CU204" s="134"/>
      <c r="CV204" s="213">
        <f t="shared" si="1139"/>
        <v>0</v>
      </c>
      <c r="CW204" s="191">
        <f t="shared" si="1170"/>
        <v>0</v>
      </c>
      <c r="CX204" s="133"/>
      <c r="CY204" s="134"/>
      <c r="CZ204" s="213">
        <f t="shared" si="1140"/>
        <v>0</v>
      </c>
      <c r="DA204" s="191">
        <f t="shared" si="1171"/>
        <v>0</v>
      </c>
      <c r="DB204" s="133"/>
      <c r="DC204" s="134"/>
      <c r="DD204" s="213">
        <f t="shared" si="1141"/>
        <v>0</v>
      </c>
      <c r="DE204" s="191">
        <f t="shared" si="1172"/>
        <v>0</v>
      </c>
      <c r="DF204" s="133"/>
      <c r="DG204" s="134"/>
      <c r="DH204" s="213">
        <f t="shared" si="1142"/>
        <v>0</v>
      </c>
      <c r="DI204" s="191">
        <f t="shared" si="1173"/>
        <v>0</v>
      </c>
      <c r="DJ204" s="133"/>
      <c r="DK204" s="134"/>
      <c r="DL204" s="213">
        <f t="shared" si="1143"/>
        <v>0</v>
      </c>
      <c r="DM204" s="191">
        <f t="shared" si="1174"/>
        <v>0</v>
      </c>
      <c r="DN204" s="133"/>
      <c r="DO204" s="134"/>
      <c r="DP204" s="213">
        <f t="shared" si="1144"/>
        <v>0</v>
      </c>
      <c r="DQ204" s="191">
        <f t="shared" si="1175"/>
        <v>0</v>
      </c>
      <c r="DR204" s="133"/>
      <c r="DS204" s="134"/>
      <c r="DT204" s="213">
        <f t="shared" si="1145"/>
        <v>0</v>
      </c>
      <c r="DU204" s="191">
        <f t="shared" si="1176"/>
        <v>0</v>
      </c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</row>
    <row r="205" spans="2:215" s="138" customFormat="1" ht="16.5" thickBot="1" x14ac:dyDescent="0.3">
      <c r="B205" s="132">
        <f t="shared" si="1112"/>
        <v>5</v>
      </c>
      <c r="C205" s="132">
        <f t="shared" si="1113"/>
        <v>29</v>
      </c>
      <c r="D205" s="132">
        <f t="shared" si="1114"/>
        <v>7</v>
      </c>
      <c r="E205" s="212">
        <f t="shared" si="1115"/>
        <v>43665</v>
      </c>
      <c r="F205" s="133"/>
      <c r="G205" s="134"/>
      <c r="H205" s="213">
        <f t="shared" si="1116"/>
        <v>0</v>
      </c>
      <c r="I205" s="191">
        <f t="shared" si="1147"/>
        <v>0</v>
      </c>
      <c r="J205" s="133"/>
      <c r="K205" s="134"/>
      <c r="L205" s="213">
        <f t="shared" si="1117"/>
        <v>0</v>
      </c>
      <c r="M205" s="191">
        <f t="shared" si="1148"/>
        <v>0</v>
      </c>
      <c r="N205" s="133"/>
      <c r="O205" s="134"/>
      <c r="P205" s="213">
        <f t="shared" si="1118"/>
        <v>0</v>
      </c>
      <c r="Q205" s="191">
        <f t="shared" si="1149"/>
        <v>0</v>
      </c>
      <c r="R205" s="133"/>
      <c r="S205" s="134"/>
      <c r="T205" s="213">
        <f t="shared" si="1119"/>
        <v>0</v>
      </c>
      <c r="U205" s="191">
        <f t="shared" si="1150"/>
        <v>0</v>
      </c>
      <c r="V205" s="133"/>
      <c r="W205" s="134"/>
      <c r="X205" s="213">
        <f t="shared" si="1120"/>
        <v>0</v>
      </c>
      <c r="Y205" s="191">
        <f t="shared" si="1151"/>
        <v>0</v>
      </c>
      <c r="Z205" s="133"/>
      <c r="AA205" s="134"/>
      <c r="AB205" s="213">
        <f t="shared" si="1121"/>
        <v>0</v>
      </c>
      <c r="AC205" s="191">
        <f t="shared" si="1152"/>
        <v>0</v>
      </c>
      <c r="AD205" s="133"/>
      <c r="AE205" s="134"/>
      <c r="AF205" s="213">
        <f t="shared" si="1122"/>
        <v>0</v>
      </c>
      <c r="AG205" s="191">
        <f t="shared" si="1153"/>
        <v>0</v>
      </c>
      <c r="AH205" s="133"/>
      <c r="AI205" s="134"/>
      <c r="AJ205" s="213">
        <f t="shared" si="1123"/>
        <v>0</v>
      </c>
      <c r="AK205" s="191">
        <f t="shared" si="1154"/>
        <v>0</v>
      </c>
      <c r="AL205" s="133"/>
      <c r="AM205" s="134"/>
      <c r="AN205" s="213">
        <f t="shared" si="1124"/>
        <v>0</v>
      </c>
      <c r="AO205" s="191">
        <f t="shared" si="1155"/>
        <v>0</v>
      </c>
      <c r="AP205" s="133"/>
      <c r="AQ205" s="134"/>
      <c r="AR205" s="213">
        <f t="shared" si="1125"/>
        <v>0</v>
      </c>
      <c r="AS205" s="191">
        <f t="shared" si="1156"/>
        <v>0</v>
      </c>
      <c r="AT205" s="133"/>
      <c r="AU205" s="134"/>
      <c r="AV205" s="213">
        <f t="shared" si="1126"/>
        <v>0</v>
      </c>
      <c r="AW205" s="191">
        <f t="shared" si="1157"/>
        <v>0</v>
      </c>
      <c r="AX205" s="133"/>
      <c r="AY205" s="134"/>
      <c r="AZ205" s="213">
        <f t="shared" si="1127"/>
        <v>0</v>
      </c>
      <c r="BA205" s="191">
        <f t="shared" si="1158"/>
        <v>0</v>
      </c>
      <c r="BB205" s="133"/>
      <c r="BC205" s="134"/>
      <c r="BD205" s="213">
        <f t="shared" si="1128"/>
        <v>0</v>
      </c>
      <c r="BE205" s="191">
        <f t="shared" si="1159"/>
        <v>0</v>
      </c>
      <c r="BF205" s="133"/>
      <c r="BG205" s="134"/>
      <c r="BH205" s="213">
        <f t="shared" si="1129"/>
        <v>0</v>
      </c>
      <c r="BI205" s="191">
        <f t="shared" si="1160"/>
        <v>0</v>
      </c>
      <c r="BJ205" s="133"/>
      <c r="BK205" s="134"/>
      <c r="BL205" s="213">
        <f t="shared" si="1130"/>
        <v>0</v>
      </c>
      <c r="BM205" s="191">
        <f t="shared" si="1161"/>
        <v>0</v>
      </c>
      <c r="BN205" s="133"/>
      <c r="BO205" s="134"/>
      <c r="BP205" s="213">
        <f t="shared" si="1131"/>
        <v>0</v>
      </c>
      <c r="BQ205" s="191">
        <f t="shared" si="1162"/>
        <v>0</v>
      </c>
      <c r="BR205" s="133"/>
      <c r="BS205" s="134"/>
      <c r="BT205" s="213">
        <f t="shared" si="1132"/>
        <v>0</v>
      </c>
      <c r="BU205" s="191">
        <f t="shared" si="1163"/>
        <v>0</v>
      </c>
      <c r="BV205" s="133"/>
      <c r="BW205" s="134"/>
      <c r="BX205" s="213">
        <f t="shared" si="1133"/>
        <v>0</v>
      </c>
      <c r="BY205" s="191">
        <f t="shared" si="1164"/>
        <v>0</v>
      </c>
      <c r="BZ205" s="133"/>
      <c r="CA205" s="134"/>
      <c r="CB205" s="213">
        <f t="shared" si="1134"/>
        <v>0</v>
      </c>
      <c r="CC205" s="191">
        <f t="shared" si="1165"/>
        <v>0</v>
      </c>
      <c r="CD205" s="133"/>
      <c r="CE205" s="134"/>
      <c r="CF205" s="213">
        <f t="shared" si="1135"/>
        <v>0</v>
      </c>
      <c r="CG205" s="191">
        <f t="shared" si="1166"/>
        <v>0</v>
      </c>
      <c r="CH205" s="133"/>
      <c r="CI205" s="134"/>
      <c r="CJ205" s="213">
        <f t="shared" si="1136"/>
        <v>0</v>
      </c>
      <c r="CK205" s="191">
        <f t="shared" si="1167"/>
        <v>0</v>
      </c>
      <c r="CL205" s="133"/>
      <c r="CM205" s="134"/>
      <c r="CN205" s="213">
        <f t="shared" si="1137"/>
        <v>0</v>
      </c>
      <c r="CO205" s="191">
        <f t="shared" si="1168"/>
        <v>0</v>
      </c>
      <c r="CP205" s="133"/>
      <c r="CQ205" s="134"/>
      <c r="CR205" s="213">
        <f t="shared" si="1138"/>
        <v>0</v>
      </c>
      <c r="CS205" s="191">
        <f t="shared" si="1169"/>
        <v>0</v>
      </c>
      <c r="CT205" s="133"/>
      <c r="CU205" s="134"/>
      <c r="CV205" s="213">
        <f t="shared" si="1139"/>
        <v>0</v>
      </c>
      <c r="CW205" s="191">
        <f t="shared" si="1170"/>
        <v>0</v>
      </c>
      <c r="CX205" s="133"/>
      <c r="CY205" s="134"/>
      <c r="CZ205" s="213">
        <f t="shared" si="1140"/>
        <v>0</v>
      </c>
      <c r="DA205" s="191">
        <f t="shared" si="1171"/>
        <v>0</v>
      </c>
      <c r="DB205" s="133"/>
      <c r="DC205" s="134"/>
      <c r="DD205" s="213">
        <f t="shared" si="1141"/>
        <v>0</v>
      </c>
      <c r="DE205" s="191">
        <f t="shared" si="1172"/>
        <v>0</v>
      </c>
      <c r="DF205" s="133"/>
      <c r="DG205" s="134"/>
      <c r="DH205" s="213">
        <f t="shared" si="1142"/>
        <v>0</v>
      </c>
      <c r="DI205" s="191">
        <f t="shared" si="1173"/>
        <v>0</v>
      </c>
      <c r="DJ205" s="133"/>
      <c r="DK205" s="134"/>
      <c r="DL205" s="213">
        <f t="shared" si="1143"/>
        <v>0</v>
      </c>
      <c r="DM205" s="191">
        <f t="shared" si="1174"/>
        <v>0</v>
      </c>
      <c r="DN205" s="133"/>
      <c r="DO205" s="134"/>
      <c r="DP205" s="213">
        <f t="shared" si="1144"/>
        <v>0</v>
      </c>
      <c r="DQ205" s="191">
        <f t="shared" si="1175"/>
        <v>0</v>
      </c>
      <c r="DR205" s="133"/>
      <c r="DS205" s="134"/>
      <c r="DT205" s="213">
        <f t="shared" si="1145"/>
        <v>0</v>
      </c>
      <c r="DU205" s="191">
        <f t="shared" si="1176"/>
        <v>0</v>
      </c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</row>
    <row r="206" spans="2:215" s="138" customFormat="1" ht="16.5" thickBot="1" x14ac:dyDescent="0.3">
      <c r="B206" s="132">
        <f t="shared" si="1112"/>
        <v>6</v>
      </c>
      <c r="C206" s="132">
        <f t="shared" si="1113"/>
        <v>29</v>
      </c>
      <c r="D206" s="132">
        <f t="shared" si="1114"/>
        <v>7</v>
      </c>
      <c r="E206" s="212">
        <f t="shared" si="1115"/>
        <v>43666</v>
      </c>
      <c r="F206" s="133"/>
      <c r="G206" s="134"/>
      <c r="H206" s="213">
        <f t="shared" si="1116"/>
        <v>0</v>
      </c>
      <c r="I206" s="191">
        <f t="shared" si="1147"/>
        <v>0</v>
      </c>
      <c r="J206" s="133"/>
      <c r="K206" s="134"/>
      <c r="L206" s="213">
        <f t="shared" si="1117"/>
        <v>0</v>
      </c>
      <c r="M206" s="191">
        <f t="shared" si="1148"/>
        <v>0</v>
      </c>
      <c r="N206" s="133"/>
      <c r="O206" s="134"/>
      <c r="P206" s="213">
        <f t="shared" si="1118"/>
        <v>0</v>
      </c>
      <c r="Q206" s="191">
        <f t="shared" si="1149"/>
        <v>0</v>
      </c>
      <c r="R206" s="133"/>
      <c r="S206" s="134"/>
      <c r="T206" s="213">
        <f t="shared" si="1119"/>
        <v>0</v>
      </c>
      <c r="U206" s="191">
        <f t="shared" si="1150"/>
        <v>0</v>
      </c>
      <c r="V206" s="133"/>
      <c r="W206" s="134"/>
      <c r="X206" s="213">
        <f t="shared" si="1120"/>
        <v>0</v>
      </c>
      <c r="Y206" s="191">
        <f t="shared" si="1151"/>
        <v>0</v>
      </c>
      <c r="Z206" s="133"/>
      <c r="AA206" s="134"/>
      <c r="AB206" s="213">
        <f t="shared" si="1121"/>
        <v>0</v>
      </c>
      <c r="AC206" s="191">
        <f t="shared" si="1152"/>
        <v>0</v>
      </c>
      <c r="AD206" s="133"/>
      <c r="AE206" s="134"/>
      <c r="AF206" s="213">
        <f t="shared" si="1122"/>
        <v>0</v>
      </c>
      <c r="AG206" s="191">
        <f t="shared" si="1153"/>
        <v>0</v>
      </c>
      <c r="AH206" s="133"/>
      <c r="AI206" s="134"/>
      <c r="AJ206" s="213">
        <f t="shared" si="1123"/>
        <v>0</v>
      </c>
      <c r="AK206" s="191">
        <f t="shared" si="1154"/>
        <v>0</v>
      </c>
      <c r="AL206" s="133"/>
      <c r="AM206" s="134"/>
      <c r="AN206" s="213">
        <f t="shared" si="1124"/>
        <v>0</v>
      </c>
      <c r="AO206" s="191">
        <f t="shared" si="1155"/>
        <v>0</v>
      </c>
      <c r="AP206" s="133"/>
      <c r="AQ206" s="134"/>
      <c r="AR206" s="213">
        <f t="shared" si="1125"/>
        <v>0</v>
      </c>
      <c r="AS206" s="191">
        <f t="shared" si="1156"/>
        <v>0</v>
      </c>
      <c r="AT206" s="133"/>
      <c r="AU206" s="134"/>
      <c r="AV206" s="213">
        <f t="shared" si="1126"/>
        <v>0</v>
      </c>
      <c r="AW206" s="191">
        <f t="shared" si="1157"/>
        <v>0</v>
      </c>
      <c r="AX206" s="133"/>
      <c r="AY206" s="134"/>
      <c r="AZ206" s="213">
        <f t="shared" si="1127"/>
        <v>0</v>
      </c>
      <c r="BA206" s="191">
        <f t="shared" si="1158"/>
        <v>0</v>
      </c>
      <c r="BB206" s="133"/>
      <c r="BC206" s="134"/>
      <c r="BD206" s="213">
        <f t="shared" si="1128"/>
        <v>0</v>
      </c>
      <c r="BE206" s="191">
        <f t="shared" si="1159"/>
        <v>0</v>
      </c>
      <c r="BF206" s="133"/>
      <c r="BG206" s="134"/>
      <c r="BH206" s="213">
        <f t="shared" si="1129"/>
        <v>0</v>
      </c>
      <c r="BI206" s="191">
        <f t="shared" si="1160"/>
        <v>0</v>
      </c>
      <c r="BJ206" s="133"/>
      <c r="BK206" s="134"/>
      <c r="BL206" s="213">
        <f t="shared" si="1130"/>
        <v>0</v>
      </c>
      <c r="BM206" s="191">
        <f t="shared" si="1161"/>
        <v>0</v>
      </c>
      <c r="BN206" s="133"/>
      <c r="BO206" s="134"/>
      <c r="BP206" s="213">
        <f t="shared" si="1131"/>
        <v>0</v>
      </c>
      <c r="BQ206" s="191">
        <f t="shared" si="1162"/>
        <v>0</v>
      </c>
      <c r="BR206" s="133"/>
      <c r="BS206" s="134"/>
      <c r="BT206" s="213">
        <f t="shared" si="1132"/>
        <v>0</v>
      </c>
      <c r="BU206" s="191">
        <f t="shared" si="1163"/>
        <v>0</v>
      </c>
      <c r="BV206" s="133"/>
      <c r="BW206" s="134"/>
      <c r="BX206" s="213">
        <f t="shared" si="1133"/>
        <v>0</v>
      </c>
      <c r="BY206" s="191">
        <f t="shared" si="1164"/>
        <v>0</v>
      </c>
      <c r="BZ206" s="133"/>
      <c r="CA206" s="134"/>
      <c r="CB206" s="213">
        <f t="shared" si="1134"/>
        <v>0</v>
      </c>
      <c r="CC206" s="191">
        <f t="shared" si="1165"/>
        <v>0</v>
      </c>
      <c r="CD206" s="133"/>
      <c r="CE206" s="134"/>
      <c r="CF206" s="213">
        <f t="shared" si="1135"/>
        <v>0</v>
      </c>
      <c r="CG206" s="191">
        <f t="shared" si="1166"/>
        <v>0</v>
      </c>
      <c r="CH206" s="133"/>
      <c r="CI206" s="134"/>
      <c r="CJ206" s="213">
        <f t="shared" si="1136"/>
        <v>0</v>
      </c>
      <c r="CK206" s="191">
        <f t="shared" si="1167"/>
        <v>0</v>
      </c>
      <c r="CL206" s="133"/>
      <c r="CM206" s="134"/>
      <c r="CN206" s="213">
        <f t="shared" si="1137"/>
        <v>0</v>
      </c>
      <c r="CO206" s="191">
        <f t="shared" si="1168"/>
        <v>0</v>
      </c>
      <c r="CP206" s="133"/>
      <c r="CQ206" s="134"/>
      <c r="CR206" s="213">
        <f t="shared" si="1138"/>
        <v>0</v>
      </c>
      <c r="CS206" s="191">
        <f t="shared" si="1169"/>
        <v>0</v>
      </c>
      <c r="CT206" s="133"/>
      <c r="CU206" s="134"/>
      <c r="CV206" s="213">
        <f t="shared" si="1139"/>
        <v>0</v>
      </c>
      <c r="CW206" s="191">
        <f t="shared" si="1170"/>
        <v>0</v>
      </c>
      <c r="CX206" s="133"/>
      <c r="CY206" s="134"/>
      <c r="CZ206" s="213">
        <f t="shared" si="1140"/>
        <v>0</v>
      </c>
      <c r="DA206" s="191">
        <f t="shared" si="1171"/>
        <v>0</v>
      </c>
      <c r="DB206" s="133"/>
      <c r="DC206" s="134"/>
      <c r="DD206" s="213">
        <f t="shared" si="1141"/>
        <v>0</v>
      </c>
      <c r="DE206" s="191">
        <f t="shared" si="1172"/>
        <v>0</v>
      </c>
      <c r="DF206" s="133"/>
      <c r="DG206" s="134"/>
      <c r="DH206" s="213">
        <f t="shared" si="1142"/>
        <v>0</v>
      </c>
      <c r="DI206" s="191">
        <f t="shared" si="1173"/>
        <v>0</v>
      </c>
      <c r="DJ206" s="133"/>
      <c r="DK206" s="134"/>
      <c r="DL206" s="213">
        <f t="shared" si="1143"/>
        <v>0</v>
      </c>
      <c r="DM206" s="191">
        <f t="shared" si="1174"/>
        <v>0</v>
      </c>
      <c r="DN206" s="133"/>
      <c r="DO206" s="134"/>
      <c r="DP206" s="213">
        <f t="shared" si="1144"/>
        <v>0</v>
      </c>
      <c r="DQ206" s="191">
        <f t="shared" si="1175"/>
        <v>0</v>
      </c>
      <c r="DR206" s="133"/>
      <c r="DS206" s="134"/>
      <c r="DT206" s="213">
        <f t="shared" si="1145"/>
        <v>0</v>
      </c>
      <c r="DU206" s="191">
        <f t="shared" si="1176"/>
        <v>0</v>
      </c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</row>
    <row r="207" spans="2:215" s="138" customFormat="1" ht="16.5" thickBot="1" x14ac:dyDescent="0.3">
      <c r="B207" s="132">
        <f t="shared" si="1112"/>
        <v>7</v>
      </c>
      <c r="C207" s="132">
        <f t="shared" si="1113"/>
        <v>29</v>
      </c>
      <c r="D207" s="132">
        <f t="shared" si="1114"/>
        <v>7</v>
      </c>
      <c r="E207" s="212">
        <f t="shared" si="1115"/>
        <v>43667</v>
      </c>
      <c r="F207" s="133"/>
      <c r="G207" s="134"/>
      <c r="H207" s="213">
        <f t="shared" si="1116"/>
        <v>0</v>
      </c>
      <c r="I207" s="191">
        <f t="shared" si="1147"/>
        <v>0</v>
      </c>
      <c r="J207" s="133"/>
      <c r="K207" s="134"/>
      <c r="L207" s="213">
        <f t="shared" si="1117"/>
        <v>0</v>
      </c>
      <c r="M207" s="191">
        <f t="shared" si="1148"/>
        <v>0</v>
      </c>
      <c r="N207" s="133"/>
      <c r="O207" s="134"/>
      <c r="P207" s="213">
        <f t="shared" si="1118"/>
        <v>0</v>
      </c>
      <c r="Q207" s="191">
        <f t="shared" si="1149"/>
        <v>0</v>
      </c>
      <c r="R207" s="133"/>
      <c r="S207" s="134"/>
      <c r="T207" s="213">
        <f t="shared" si="1119"/>
        <v>0</v>
      </c>
      <c r="U207" s="191">
        <f t="shared" si="1150"/>
        <v>0</v>
      </c>
      <c r="V207" s="133"/>
      <c r="W207" s="134"/>
      <c r="X207" s="213">
        <f t="shared" si="1120"/>
        <v>0</v>
      </c>
      <c r="Y207" s="191">
        <f t="shared" si="1151"/>
        <v>0</v>
      </c>
      <c r="Z207" s="133"/>
      <c r="AA207" s="134"/>
      <c r="AB207" s="213">
        <f t="shared" si="1121"/>
        <v>0</v>
      </c>
      <c r="AC207" s="191">
        <f t="shared" si="1152"/>
        <v>0</v>
      </c>
      <c r="AD207" s="133"/>
      <c r="AE207" s="134"/>
      <c r="AF207" s="213">
        <f t="shared" si="1122"/>
        <v>0</v>
      </c>
      <c r="AG207" s="191">
        <f t="shared" si="1153"/>
        <v>0</v>
      </c>
      <c r="AH207" s="133"/>
      <c r="AI207" s="134"/>
      <c r="AJ207" s="213">
        <f t="shared" si="1123"/>
        <v>0</v>
      </c>
      <c r="AK207" s="191">
        <f t="shared" si="1154"/>
        <v>0</v>
      </c>
      <c r="AL207" s="133"/>
      <c r="AM207" s="134"/>
      <c r="AN207" s="213">
        <f t="shared" si="1124"/>
        <v>0</v>
      </c>
      <c r="AO207" s="191">
        <f t="shared" si="1155"/>
        <v>0</v>
      </c>
      <c r="AP207" s="133"/>
      <c r="AQ207" s="134"/>
      <c r="AR207" s="213">
        <f t="shared" si="1125"/>
        <v>0</v>
      </c>
      <c r="AS207" s="191">
        <f t="shared" si="1156"/>
        <v>0</v>
      </c>
      <c r="AT207" s="133"/>
      <c r="AU207" s="134"/>
      <c r="AV207" s="213">
        <f t="shared" si="1126"/>
        <v>0</v>
      </c>
      <c r="AW207" s="191">
        <f t="shared" si="1157"/>
        <v>0</v>
      </c>
      <c r="AX207" s="133"/>
      <c r="AY207" s="134"/>
      <c r="AZ207" s="213">
        <f t="shared" si="1127"/>
        <v>0</v>
      </c>
      <c r="BA207" s="191">
        <f t="shared" si="1158"/>
        <v>0</v>
      </c>
      <c r="BB207" s="133"/>
      <c r="BC207" s="134"/>
      <c r="BD207" s="213">
        <f t="shared" si="1128"/>
        <v>0</v>
      </c>
      <c r="BE207" s="191">
        <f t="shared" si="1159"/>
        <v>0</v>
      </c>
      <c r="BF207" s="133"/>
      <c r="BG207" s="134"/>
      <c r="BH207" s="213">
        <f t="shared" si="1129"/>
        <v>0</v>
      </c>
      <c r="BI207" s="191">
        <f t="shared" si="1160"/>
        <v>0</v>
      </c>
      <c r="BJ207" s="133"/>
      <c r="BK207" s="134"/>
      <c r="BL207" s="213">
        <f t="shared" si="1130"/>
        <v>0</v>
      </c>
      <c r="BM207" s="191">
        <f t="shared" si="1161"/>
        <v>0</v>
      </c>
      <c r="BN207" s="133"/>
      <c r="BO207" s="134"/>
      <c r="BP207" s="213">
        <f t="shared" si="1131"/>
        <v>0</v>
      </c>
      <c r="BQ207" s="191">
        <f t="shared" si="1162"/>
        <v>0</v>
      </c>
      <c r="BR207" s="133"/>
      <c r="BS207" s="134"/>
      <c r="BT207" s="213">
        <f t="shared" si="1132"/>
        <v>0</v>
      </c>
      <c r="BU207" s="191">
        <f t="shared" si="1163"/>
        <v>0</v>
      </c>
      <c r="BV207" s="133"/>
      <c r="BW207" s="134"/>
      <c r="BX207" s="213">
        <f t="shared" si="1133"/>
        <v>0</v>
      </c>
      <c r="BY207" s="191">
        <f t="shared" si="1164"/>
        <v>0</v>
      </c>
      <c r="BZ207" s="133"/>
      <c r="CA207" s="134"/>
      <c r="CB207" s="213">
        <f t="shared" si="1134"/>
        <v>0</v>
      </c>
      <c r="CC207" s="191">
        <f t="shared" si="1165"/>
        <v>0</v>
      </c>
      <c r="CD207" s="133"/>
      <c r="CE207" s="134"/>
      <c r="CF207" s="213">
        <f t="shared" si="1135"/>
        <v>0</v>
      </c>
      <c r="CG207" s="191">
        <f t="shared" si="1166"/>
        <v>0</v>
      </c>
      <c r="CH207" s="133"/>
      <c r="CI207" s="134"/>
      <c r="CJ207" s="213">
        <f t="shared" si="1136"/>
        <v>0</v>
      </c>
      <c r="CK207" s="191">
        <f t="shared" si="1167"/>
        <v>0</v>
      </c>
      <c r="CL207" s="133"/>
      <c r="CM207" s="134"/>
      <c r="CN207" s="213">
        <f t="shared" si="1137"/>
        <v>0</v>
      </c>
      <c r="CO207" s="191">
        <f t="shared" si="1168"/>
        <v>0</v>
      </c>
      <c r="CP207" s="133"/>
      <c r="CQ207" s="134"/>
      <c r="CR207" s="213">
        <f t="shared" si="1138"/>
        <v>0</v>
      </c>
      <c r="CS207" s="191">
        <f t="shared" si="1169"/>
        <v>0</v>
      </c>
      <c r="CT207" s="133"/>
      <c r="CU207" s="134"/>
      <c r="CV207" s="213">
        <f t="shared" si="1139"/>
        <v>0</v>
      </c>
      <c r="CW207" s="191">
        <f t="shared" si="1170"/>
        <v>0</v>
      </c>
      <c r="CX207" s="133"/>
      <c r="CY207" s="134"/>
      <c r="CZ207" s="213">
        <f t="shared" si="1140"/>
        <v>0</v>
      </c>
      <c r="DA207" s="191">
        <f t="shared" si="1171"/>
        <v>0</v>
      </c>
      <c r="DB207" s="133"/>
      <c r="DC207" s="134"/>
      <c r="DD207" s="213">
        <f t="shared" si="1141"/>
        <v>0</v>
      </c>
      <c r="DE207" s="191">
        <f t="shared" si="1172"/>
        <v>0</v>
      </c>
      <c r="DF207" s="133"/>
      <c r="DG207" s="134"/>
      <c r="DH207" s="213">
        <f t="shared" si="1142"/>
        <v>0</v>
      </c>
      <c r="DI207" s="191">
        <f t="shared" si="1173"/>
        <v>0</v>
      </c>
      <c r="DJ207" s="133"/>
      <c r="DK207" s="134"/>
      <c r="DL207" s="213">
        <f t="shared" si="1143"/>
        <v>0</v>
      </c>
      <c r="DM207" s="191">
        <f t="shared" si="1174"/>
        <v>0</v>
      </c>
      <c r="DN207" s="133"/>
      <c r="DO207" s="134"/>
      <c r="DP207" s="213">
        <f t="shared" si="1144"/>
        <v>0</v>
      </c>
      <c r="DQ207" s="191">
        <f t="shared" si="1175"/>
        <v>0</v>
      </c>
      <c r="DR207" s="133"/>
      <c r="DS207" s="134"/>
      <c r="DT207" s="213">
        <f t="shared" si="1145"/>
        <v>0</v>
      </c>
      <c r="DU207" s="191">
        <f t="shared" si="1176"/>
        <v>0</v>
      </c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</row>
    <row r="208" spans="2:215" s="138" customFormat="1" ht="16.5" thickBot="1" x14ac:dyDescent="0.3">
      <c r="B208" s="132">
        <f t="shared" si="1112"/>
        <v>1</v>
      </c>
      <c r="C208" s="132">
        <f t="shared" si="1113"/>
        <v>30</v>
      </c>
      <c r="D208" s="132">
        <f t="shared" si="1114"/>
        <v>7</v>
      </c>
      <c r="E208" s="212">
        <f t="shared" si="1115"/>
        <v>43668</v>
      </c>
      <c r="F208" s="133"/>
      <c r="G208" s="134"/>
      <c r="H208" s="213">
        <f t="shared" si="1116"/>
        <v>0</v>
      </c>
      <c r="I208" s="191">
        <f t="shared" si="1147"/>
        <v>0</v>
      </c>
      <c r="J208" s="133"/>
      <c r="K208" s="134"/>
      <c r="L208" s="213">
        <f t="shared" si="1117"/>
        <v>0</v>
      </c>
      <c r="M208" s="191">
        <f t="shared" si="1148"/>
        <v>0</v>
      </c>
      <c r="N208" s="133"/>
      <c r="O208" s="134"/>
      <c r="P208" s="213">
        <f t="shared" si="1118"/>
        <v>0</v>
      </c>
      <c r="Q208" s="191">
        <f t="shared" si="1149"/>
        <v>0</v>
      </c>
      <c r="R208" s="133"/>
      <c r="S208" s="134"/>
      <c r="T208" s="213">
        <f t="shared" si="1119"/>
        <v>0</v>
      </c>
      <c r="U208" s="191">
        <f t="shared" si="1150"/>
        <v>0</v>
      </c>
      <c r="V208" s="133"/>
      <c r="W208" s="134"/>
      <c r="X208" s="213">
        <f t="shared" si="1120"/>
        <v>0</v>
      </c>
      <c r="Y208" s="191">
        <f t="shared" si="1151"/>
        <v>0</v>
      </c>
      <c r="Z208" s="133"/>
      <c r="AA208" s="134"/>
      <c r="AB208" s="213">
        <f t="shared" si="1121"/>
        <v>0</v>
      </c>
      <c r="AC208" s="191">
        <f t="shared" si="1152"/>
        <v>0</v>
      </c>
      <c r="AD208" s="133"/>
      <c r="AE208" s="134"/>
      <c r="AF208" s="213">
        <f t="shared" si="1122"/>
        <v>0</v>
      </c>
      <c r="AG208" s="191">
        <f t="shared" si="1153"/>
        <v>0</v>
      </c>
      <c r="AH208" s="133"/>
      <c r="AI208" s="134"/>
      <c r="AJ208" s="213">
        <f t="shared" si="1123"/>
        <v>0</v>
      </c>
      <c r="AK208" s="191">
        <f t="shared" si="1154"/>
        <v>0</v>
      </c>
      <c r="AL208" s="133"/>
      <c r="AM208" s="134"/>
      <c r="AN208" s="213">
        <f t="shared" si="1124"/>
        <v>0</v>
      </c>
      <c r="AO208" s="191">
        <f t="shared" si="1155"/>
        <v>0</v>
      </c>
      <c r="AP208" s="133"/>
      <c r="AQ208" s="134"/>
      <c r="AR208" s="213">
        <f t="shared" si="1125"/>
        <v>0</v>
      </c>
      <c r="AS208" s="191">
        <f t="shared" si="1156"/>
        <v>0</v>
      </c>
      <c r="AT208" s="133"/>
      <c r="AU208" s="134"/>
      <c r="AV208" s="213">
        <f t="shared" si="1126"/>
        <v>0</v>
      </c>
      <c r="AW208" s="191">
        <f t="shared" si="1157"/>
        <v>0</v>
      </c>
      <c r="AX208" s="133"/>
      <c r="AY208" s="134"/>
      <c r="AZ208" s="213">
        <f t="shared" si="1127"/>
        <v>0</v>
      </c>
      <c r="BA208" s="191">
        <f t="shared" si="1158"/>
        <v>0</v>
      </c>
      <c r="BB208" s="133"/>
      <c r="BC208" s="134"/>
      <c r="BD208" s="213">
        <f t="shared" si="1128"/>
        <v>0</v>
      </c>
      <c r="BE208" s="191">
        <f t="shared" si="1159"/>
        <v>0</v>
      </c>
      <c r="BF208" s="133"/>
      <c r="BG208" s="134"/>
      <c r="BH208" s="213">
        <f t="shared" si="1129"/>
        <v>0</v>
      </c>
      <c r="BI208" s="191">
        <f t="shared" si="1160"/>
        <v>0</v>
      </c>
      <c r="BJ208" s="133"/>
      <c r="BK208" s="134"/>
      <c r="BL208" s="213">
        <f t="shared" si="1130"/>
        <v>0</v>
      </c>
      <c r="BM208" s="191">
        <f t="shared" si="1161"/>
        <v>0</v>
      </c>
      <c r="BN208" s="133"/>
      <c r="BO208" s="134"/>
      <c r="BP208" s="213">
        <f t="shared" si="1131"/>
        <v>0</v>
      </c>
      <c r="BQ208" s="191">
        <f t="shared" si="1162"/>
        <v>0</v>
      </c>
      <c r="BR208" s="133"/>
      <c r="BS208" s="134"/>
      <c r="BT208" s="213">
        <f t="shared" si="1132"/>
        <v>0</v>
      </c>
      <c r="BU208" s="191">
        <f t="shared" si="1163"/>
        <v>0</v>
      </c>
      <c r="BV208" s="133"/>
      <c r="BW208" s="134"/>
      <c r="BX208" s="213">
        <f t="shared" si="1133"/>
        <v>0</v>
      </c>
      <c r="BY208" s="191">
        <f t="shared" si="1164"/>
        <v>0</v>
      </c>
      <c r="BZ208" s="133"/>
      <c r="CA208" s="134"/>
      <c r="CB208" s="213">
        <f t="shared" si="1134"/>
        <v>0</v>
      </c>
      <c r="CC208" s="191">
        <f t="shared" si="1165"/>
        <v>0</v>
      </c>
      <c r="CD208" s="133"/>
      <c r="CE208" s="134"/>
      <c r="CF208" s="213">
        <f t="shared" si="1135"/>
        <v>0</v>
      </c>
      <c r="CG208" s="191">
        <f t="shared" si="1166"/>
        <v>0</v>
      </c>
      <c r="CH208" s="133"/>
      <c r="CI208" s="134"/>
      <c r="CJ208" s="213">
        <f t="shared" si="1136"/>
        <v>0</v>
      </c>
      <c r="CK208" s="191">
        <f t="shared" si="1167"/>
        <v>0</v>
      </c>
      <c r="CL208" s="133"/>
      <c r="CM208" s="134"/>
      <c r="CN208" s="213">
        <f t="shared" si="1137"/>
        <v>0</v>
      </c>
      <c r="CO208" s="191">
        <f t="shared" si="1168"/>
        <v>0</v>
      </c>
      <c r="CP208" s="133"/>
      <c r="CQ208" s="134"/>
      <c r="CR208" s="213">
        <f t="shared" si="1138"/>
        <v>0</v>
      </c>
      <c r="CS208" s="191">
        <f t="shared" si="1169"/>
        <v>0</v>
      </c>
      <c r="CT208" s="133"/>
      <c r="CU208" s="134"/>
      <c r="CV208" s="213">
        <f t="shared" si="1139"/>
        <v>0</v>
      </c>
      <c r="CW208" s="191">
        <f t="shared" si="1170"/>
        <v>0</v>
      </c>
      <c r="CX208" s="133"/>
      <c r="CY208" s="134"/>
      <c r="CZ208" s="213">
        <f t="shared" si="1140"/>
        <v>0</v>
      </c>
      <c r="DA208" s="191">
        <f t="shared" si="1171"/>
        <v>0</v>
      </c>
      <c r="DB208" s="133"/>
      <c r="DC208" s="134"/>
      <c r="DD208" s="213">
        <f t="shared" si="1141"/>
        <v>0</v>
      </c>
      <c r="DE208" s="191">
        <f t="shared" si="1172"/>
        <v>0</v>
      </c>
      <c r="DF208" s="133"/>
      <c r="DG208" s="134"/>
      <c r="DH208" s="213">
        <f t="shared" si="1142"/>
        <v>0</v>
      </c>
      <c r="DI208" s="191">
        <f t="shared" si="1173"/>
        <v>0</v>
      </c>
      <c r="DJ208" s="133"/>
      <c r="DK208" s="134"/>
      <c r="DL208" s="213">
        <f t="shared" si="1143"/>
        <v>0</v>
      </c>
      <c r="DM208" s="191">
        <f t="shared" si="1174"/>
        <v>0</v>
      </c>
      <c r="DN208" s="133"/>
      <c r="DO208" s="134"/>
      <c r="DP208" s="213">
        <f t="shared" si="1144"/>
        <v>0</v>
      </c>
      <c r="DQ208" s="191">
        <f t="shared" si="1175"/>
        <v>0</v>
      </c>
      <c r="DR208" s="133"/>
      <c r="DS208" s="134"/>
      <c r="DT208" s="213">
        <f t="shared" si="1145"/>
        <v>0</v>
      </c>
      <c r="DU208" s="191">
        <f t="shared" si="1176"/>
        <v>0</v>
      </c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</row>
    <row r="209" spans="2:215" s="138" customFormat="1" ht="16.5" thickBot="1" x14ac:dyDescent="0.3">
      <c r="B209" s="132">
        <f t="shared" si="1112"/>
        <v>2</v>
      </c>
      <c r="C209" s="132">
        <f t="shared" si="1113"/>
        <v>30</v>
      </c>
      <c r="D209" s="132">
        <f t="shared" si="1114"/>
        <v>7</v>
      </c>
      <c r="E209" s="212">
        <f t="shared" si="1115"/>
        <v>43669</v>
      </c>
      <c r="F209" s="133"/>
      <c r="G209" s="134"/>
      <c r="H209" s="213">
        <f t="shared" si="1116"/>
        <v>0</v>
      </c>
      <c r="I209" s="191">
        <f t="shared" si="990"/>
        <v>0</v>
      </c>
      <c r="J209" s="133"/>
      <c r="K209" s="134"/>
      <c r="L209" s="213">
        <f t="shared" si="1117"/>
        <v>0</v>
      </c>
      <c r="M209" s="191">
        <f t="shared" si="991"/>
        <v>0</v>
      </c>
      <c r="N209" s="133"/>
      <c r="O209" s="134"/>
      <c r="P209" s="213">
        <f t="shared" si="1118"/>
        <v>0</v>
      </c>
      <c r="Q209" s="191">
        <f t="shared" si="992"/>
        <v>0</v>
      </c>
      <c r="R209" s="133"/>
      <c r="S209" s="134"/>
      <c r="T209" s="213">
        <f t="shared" si="1119"/>
        <v>0</v>
      </c>
      <c r="U209" s="191">
        <f t="shared" si="993"/>
        <v>0</v>
      </c>
      <c r="V209" s="133"/>
      <c r="W209" s="134"/>
      <c r="X209" s="213">
        <f t="shared" si="1120"/>
        <v>0</v>
      </c>
      <c r="Y209" s="191">
        <f t="shared" si="994"/>
        <v>0</v>
      </c>
      <c r="Z209" s="133"/>
      <c r="AA209" s="134"/>
      <c r="AB209" s="213">
        <f t="shared" si="1121"/>
        <v>0</v>
      </c>
      <c r="AC209" s="191">
        <f t="shared" si="995"/>
        <v>0</v>
      </c>
      <c r="AD209" s="133"/>
      <c r="AE209" s="134"/>
      <c r="AF209" s="213">
        <f t="shared" si="1122"/>
        <v>0</v>
      </c>
      <c r="AG209" s="191">
        <f t="shared" ref="AG209" si="1177">AF209</f>
        <v>0</v>
      </c>
      <c r="AH209" s="133"/>
      <c r="AI209" s="134"/>
      <c r="AJ209" s="213">
        <f t="shared" si="1123"/>
        <v>0</v>
      </c>
      <c r="AK209" s="191">
        <f t="shared" si="997"/>
        <v>0</v>
      </c>
      <c r="AL209" s="133"/>
      <c r="AM209" s="134"/>
      <c r="AN209" s="213">
        <f t="shared" si="1124"/>
        <v>0</v>
      </c>
      <c r="AO209" s="191">
        <f t="shared" si="998"/>
        <v>0</v>
      </c>
      <c r="AP209" s="133"/>
      <c r="AQ209" s="134"/>
      <c r="AR209" s="213">
        <f t="shared" si="1125"/>
        <v>0</v>
      </c>
      <c r="AS209" s="191">
        <f t="shared" si="999"/>
        <v>0</v>
      </c>
      <c r="AT209" s="133"/>
      <c r="AU209" s="134"/>
      <c r="AV209" s="213">
        <f t="shared" si="1126"/>
        <v>0</v>
      </c>
      <c r="AW209" s="191">
        <f t="shared" si="1000"/>
        <v>0</v>
      </c>
      <c r="AX209" s="133"/>
      <c r="AY209" s="134"/>
      <c r="AZ209" s="213">
        <f t="shared" si="1127"/>
        <v>0</v>
      </c>
      <c r="BA209" s="191">
        <f t="shared" si="1001"/>
        <v>0</v>
      </c>
      <c r="BB209" s="133"/>
      <c r="BC209" s="134"/>
      <c r="BD209" s="213">
        <f t="shared" si="1128"/>
        <v>0</v>
      </c>
      <c r="BE209" s="191">
        <f t="shared" si="1002"/>
        <v>0</v>
      </c>
      <c r="BF209" s="133"/>
      <c r="BG209" s="134"/>
      <c r="BH209" s="213">
        <f t="shared" si="1129"/>
        <v>0</v>
      </c>
      <c r="BI209" s="191">
        <f t="shared" si="1003"/>
        <v>0</v>
      </c>
      <c r="BJ209" s="133"/>
      <c r="BK209" s="134"/>
      <c r="BL209" s="213">
        <f t="shared" si="1130"/>
        <v>0</v>
      </c>
      <c r="BM209" s="191">
        <f t="shared" si="1004"/>
        <v>0</v>
      </c>
      <c r="BN209" s="133"/>
      <c r="BO209" s="134"/>
      <c r="BP209" s="213">
        <f t="shared" si="1131"/>
        <v>0</v>
      </c>
      <c r="BQ209" s="191">
        <f t="shared" si="1005"/>
        <v>0</v>
      </c>
      <c r="BR209" s="133"/>
      <c r="BS209" s="134"/>
      <c r="BT209" s="213">
        <f t="shared" si="1132"/>
        <v>0</v>
      </c>
      <c r="BU209" s="191">
        <f t="shared" si="1006"/>
        <v>0</v>
      </c>
      <c r="BV209" s="133"/>
      <c r="BW209" s="134"/>
      <c r="BX209" s="213">
        <f t="shared" si="1133"/>
        <v>0</v>
      </c>
      <c r="BY209" s="191">
        <f t="shared" si="1007"/>
        <v>0</v>
      </c>
      <c r="BZ209" s="133"/>
      <c r="CA209" s="134"/>
      <c r="CB209" s="213">
        <f t="shared" si="1134"/>
        <v>0</v>
      </c>
      <c r="CC209" s="191">
        <f t="shared" si="1008"/>
        <v>0</v>
      </c>
      <c r="CD209" s="133"/>
      <c r="CE209" s="134"/>
      <c r="CF209" s="213">
        <f t="shared" si="1135"/>
        <v>0</v>
      </c>
      <c r="CG209" s="191">
        <f t="shared" si="1009"/>
        <v>0</v>
      </c>
      <c r="CH209" s="133"/>
      <c r="CI209" s="134"/>
      <c r="CJ209" s="213">
        <f t="shared" si="1136"/>
        <v>0</v>
      </c>
      <c r="CK209" s="191">
        <f t="shared" si="1010"/>
        <v>0</v>
      </c>
      <c r="CL209" s="133"/>
      <c r="CM209" s="134"/>
      <c r="CN209" s="213">
        <f t="shared" si="1137"/>
        <v>0</v>
      </c>
      <c r="CO209" s="191">
        <f t="shared" si="1011"/>
        <v>0</v>
      </c>
      <c r="CP209" s="133"/>
      <c r="CQ209" s="134"/>
      <c r="CR209" s="213">
        <f t="shared" si="1138"/>
        <v>0</v>
      </c>
      <c r="CS209" s="191">
        <f t="shared" si="1012"/>
        <v>0</v>
      </c>
      <c r="CT209" s="133"/>
      <c r="CU209" s="134"/>
      <c r="CV209" s="213">
        <f t="shared" si="1139"/>
        <v>0</v>
      </c>
      <c r="CW209" s="191">
        <f t="shared" si="1013"/>
        <v>0</v>
      </c>
      <c r="CX209" s="133"/>
      <c r="CY209" s="134"/>
      <c r="CZ209" s="213">
        <f t="shared" si="1140"/>
        <v>0</v>
      </c>
      <c r="DA209" s="191">
        <f t="shared" si="1014"/>
        <v>0</v>
      </c>
      <c r="DB209" s="133"/>
      <c r="DC209" s="134"/>
      <c r="DD209" s="213">
        <f t="shared" si="1141"/>
        <v>0</v>
      </c>
      <c r="DE209" s="191">
        <f t="shared" si="1015"/>
        <v>0</v>
      </c>
      <c r="DF209" s="133"/>
      <c r="DG209" s="134"/>
      <c r="DH209" s="213">
        <f t="shared" si="1142"/>
        <v>0</v>
      </c>
      <c r="DI209" s="191">
        <f t="shared" si="1016"/>
        <v>0</v>
      </c>
      <c r="DJ209" s="133"/>
      <c r="DK209" s="134"/>
      <c r="DL209" s="213">
        <f t="shared" si="1143"/>
        <v>0</v>
      </c>
      <c r="DM209" s="191">
        <f t="shared" si="1017"/>
        <v>0</v>
      </c>
      <c r="DN209" s="133"/>
      <c r="DO209" s="134"/>
      <c r="DP209" s="213">
        <f t="shared" si="1144"/>
        <v>0</v>
      </c>
      <c r="DQ209" s="191">
        <f t="shared" si="1018"/>
        <v>0</v>
      </c>
      <c r="DR209" s="133"/>
      <c r="DS209" s="134"/>
      <c r="DT209" s="213">
        <f t="shared" si="1145"/>
        <v>0</v>
      </c>
      <c r="DU209" s="191">
        <f t="shared" si="1019"/>
        <v>0</v>
      </c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</row>
    <row r="210" spans="2:215" s="138" customFormat="1" ht="16.5" thickBot="1" x14ac:dyDescent="0.3">
      <c r="B210" s="132">
        <f t="shared" si="1112"/>
        <v>3</v>
      </c>
      <c r="C210" s="132">
        <f t="shared" si="1113"/>
        <v>30</v>
      </c>
      <c r="D210" s="132">
        <f t="shared" si="1114"/>
        <v>7</v>
      </c>
      <c r="E210" s="212">
        <f t="shared" si="1115"/>
        <v>43670</v>
      </c>
      <c r="F210" s="133"/>
      <c r="G210" s="134"/>
      <c r="H210" s="213">
        <f t="shared" si="1116"/>
        <v>0</v>
      </c>
      <c r="I210" s="191">
        <f t="shared" ref="I210:I215" si="1178">I209+H210</f>
        <v>0</v>
      </c>
      <c r="J210" s="133"/>
      <c r="K210" s="134"/>
      <c r="L210" s="213">
        <f t="shared" si="1117"/>
        <v>0</v>
      </c>
      <c r="M210" s="191">
        <f t="shared" ref="M210:M215" si="1179">M209+L210</f>
        <v>0</v>
      </c>
      <c r="N210" s="133"/>
      <c r="O210" s="134"/>
      <c r="P210" s="213">
        <f t="shared" si="1118"/>
        <v>0</v>
      </c>
      <c r="Q210" s="191">
        <f t="shared" ref="Q210:Q215" si="1180">Q209+P210</f>
        <v>0</v>
      </c>
      <c r="R210" s="133"/>
      <c r="S210" s="134"/>
      <c r="T210" s="213">
        <f t="shared" si="1119"/>
        <v>0</v>
      </c>
      <c r="U210" s="191">
        <f t="shared" ref="U210:U215" si="1181">U209+T210</f>
        <v>0</v>
      </c>
      <c r="V210" s="133"/>
      <c r="W210" s="134"/>
      <c r="X210" s="213">
        <f t="shared" si="1120"/>
        <v>0</v>
      </c>
      <c r="Y210" s="191">
        <f t="shared" ref="Y210:Y215" si="1182">Y209+X210</f>
        <v>0</v>
      </c>
      <c r="Z210" s="133"/>
      <c r="AA210" s="134"/>
      <c r="AB210" s="213">
        <f t="shared" si="1121"/>
        <v>0</v>
      </c>
      <c r="AC210" s="191">
        <f t="shared" ref="AC210:AC215" si="1183">AC209+AB210</f>
        <v>0</v>
      </c>
      <c r="AD210" s="133"/>
      <c r="AE210" s="134"/>
      <c r="AF210" s="213">
        <f t="shared" si="1122"/>
        <v>0</v>
      </c>
      <c r="AG210" s="191">
        <f t="shared" ref="AG210:AG215" si="1184">AG209+AF210</f>
        <v>0</v>
      </c>
      <c r="AH210" s="133"/>
      <c r="AI210" s="134"/>
      <c r="AJ210" s="213">
        <f t="shared" si="1123"/>
        <v>0</v>
      </c>
      <c r="AK210" s="191">
        <f t="shared" ref="AK210:AK215" si="1185">AK209+AJ210</f>
        <v>0</v>
      </c>
      <c r="AL210" s="133"/>
      <c r="AM210" s="134"/>
      <c r="AN210" s="213">
        <f t="shared" si="1124"/>
        <v>0</v>
      </c>
      <c r="AO210" s="191">
        <f t="shared" ref="AO210:AO215" si="1186">AO209+AN210</f>
        <v>0</v>
      </c>
      <c r="AP210" s="133"/>
      <c r="AQ210" s="134"/>
      <c r="AR210" s="213">
        <f t="shared" si="1125"/>
        <v>0</v>
      </c>
      <c r="AS210" s="191">
        <f t="shared" ref="AS210:AS215" si="1187">AS209+AR210</f>
        <v>0</v>
      </c>
      <c r="AT210" s="133"/>
      <c r="AU210" s="134"/>
      <c r="AV210" s="213">
        <f t="shared" si="1126"/>
        <v>0</v>
      </c>
      <c r="AW210" s="191">
        <f t="shared" ref="AW210:AW215" si="1188">AW209+AV210</f>
        <v>0</v>
      </c>
      <c r="AX210" s="133"/>
      <c r="AY210" s="134"/>
      <c r="AZ210" s="213">
        <f t="shared" si="1127"/>
        <v>0</v>
      </c>
      <c r="BA210" s="191">
        <f t="shared" ref="BA210:BA215" si="1189">BA209+AZ210</f>
        <v>0</v>
      </c>
      <c r="BB210" s="133"/>
      <c r="BC210" s="134"/>
      <c r="BD210" s="213">
        <f t="shared" si="1128"/>
        <v>0</v>
      </c>
      <c r="BE210" s="191">
        <f t="shared" ref="BE210:BE215" si="1190">BE209+BD210</f>
        <v>0</v>
      </c>
      <c r="BF210" s="133"/>
      <c r="BG210" s="134"/>
      <c r="BH210" s="213">
        <f t="shared" si="1129"/>
        <v>0</v>
      </c>
      <c r="BI210" s="191">
        <f t="shared" ref="BI210:BI215" si="1191">BI209+BH210</f>
        <v>0</v>
      </c>
      <c r="BJ210" s="133"/>
      <c r="BK210" s="134"/>
      <c r="BL210" s="213">
        <f t="shared" si="1130"/>
        <v>0</v>
      </c>
      <c r="BM210" s="191">
        <f t="shared" ref="BM210:BM215" si="1192">BM209+BL210</f>
        <v>0</v>
      </c>
      <c r="BN210" s="133"/>
      <c r="BO210" s="134"/>
      <c r="BP210" s="213">
        <f t="shared" si="1131"/>
        <v>0</v>
      </c>
      <c r="BQ210" s="191">
        <f t="shared" ref="BQ210:BQ215" si="1193">BQ209+BP210</f>
        <v>0</v>
      </c>
      <c r="BR210" s="133"/>
      <c r="BS210" s="134"/>
      <c r="BT210" s="213">
        <f t="shared" si="1132"/>
        <v>0</v>
      </c>
      <c r="BU210" s="191">
        <f t="shared" ref="BU210:BU215" si="1194">BU209+BT210</f>
        <v>0</v>
      </c>
      <c r="BV210" s="133"/>
      <c r="BW210" s="134"/>
      <c r="BX210" s="213">
        <f t="shared" si="1133"/>
        <v>0</v>
      </c>
      <c r="BY210" s="191">
        <f t="shared" ref="BY210:BY215" si="1195">BY209+BX210</f>
        <v>0</v>
      </c>
      <c r="BZ210" s="133"/>
      <c r="CA210" s="134"/>
      <c r="CB210" s="213">
        <f t="shared" si="1134"/>
        <v>0</v>
      </c>
      <c r="CC210" s="191">
        <f t="shared" ref="CC210:CC215" si="1196">CC209+CB210</f>
        <v>0</v>
      </c>
      <c r="CD210" s="133"/>
      <c r="CE210" s="134"/>
      <c r="CF210" s="213">
        <f t="shared" si="1135"/>
        <v>0</v>
      </c>
      <c r="CG210" s="191">
        <f t="shared" ref="CG210:CG215" si="1197">CG209+CF210</f>
        <v>0</v>
      </c>
      <c r="CH210" s="133"/>
      <c r="CI210" s="134"/>
      <c r="CJ210" s="213">
        <f t="shared" si="1136"/>
        <v>0</v>
      </c>
      <c r="CK210" s="191">
        <f t="shared" ref="CK210:CK215" si="1198">CK209+CJ210</f>
        <v>0</v>
      </c>
      <c r="CL210" s="133"/>
      <c r="CM210" s="134"/>
      <c r="CN210" s="213">
        <f t="shared" si="1137"/>
        <v>0</v>
      </c>
      <c r="CO210" s="191">
        <f t="shared" ref="CO210:CO215" si="1199">CO209+CN210</f>
        <v>0</v>
      </c>
      <c r="CP210" s="133"/>
      <c r="CQ210" s="134"/>
      <c r="CR210" s="213">
        <f t="shared" si="1138"/>
        <v>0</v>
      </c>
      <c r="CS210" s="191">
        <f t="shared" ref="CS210:CS215" si="1200">CS209+CR210</f>
        <v>0</v>
      </c>
      <c r="CT210" s="133"/>
      <c r="CU210" s="134"/>
      <c r="CV210" s="213">
        <f t="shared" si="1139"/>
        <v>0</v>
      </c>
      <c r="CW210" s="191">
        <f t="shared" ref="CW210:CW215" si="1201">CW209+CV210</f>
        <v>0</v>
      </c>
      <c r="CX210" s="133"/>
      <c r="CY210" s="134"/>
      <c r="CZ210" s="213">
        <f t="shared" si="1140"/>
        <v>0</v>
      </c>
      <c r="DA210" s="191">
        <f t="shared" ref="DA210:DA215" si="1202">DA209+CZ210</f>
        <v>0</v>
      </c>
      <c r="DB210" s="133"/>
      <c r="DC210" s="134"/>
      <c r="DD210" s="213">
        <f t="shared" si="1141"/>
        <v>0</v>
      </c>
      <c r="DE210" s="191">
        <f t="shared" ref="DE210:DE215" si="1203">DE209+DD210</f>
        <v>0</v>
      </c>
      <c r="DF210" s="133"/>
      <c r="DG210" s="134"/>
      <c r="DH210" s="213">
        <f t="shared" si="1142"/>
        <v>0</v>
      </c>
      <c r="DI210" s="191">
        <f t="shared" ref="DI210:DI215" si="1204">DI209+DH210</f>
        <v>0</v>
      </c>
      <c r="DJ210" s="133"/>
      <c r="DK210" s="134"/>
      <c r="DL210" s="213">
        <f t="shared" si="1143"/>
        <v>0</v>
      </c>
      <c r="DM210" s="191">
        <f t="shared" ref="DM210:DM215" si="1205">DM209+DL210</f>
        <v>0</v>
      </c>
      <c r="DN210" s="133"/>
      <c r="DO210" s="134"/>
      <c r="DP210" s="213">
        <f t="shared" si="1144"/>
        <v>0</v>
      </c>
      <c r="DQ210" s="191">
        <f t="shared" ref="DQ210:DQ215" si="1206">DQ209+DP210</f>
        <v>0</v>
      </c>
      <c r="DR210" s="133"/>
      <c r="DS210" s="134"/>
      <c r="DT210" s="213">
        <f t="shared" si="1145"/>
        <v>0</v>
      </c>
      <c r="DU210" s="191">
        <f t="shared" ref="DU210:DU215" si="1207">DU209+DT210</f>
        <v>0</v>
      </c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</row>
    <row r="211" spans="2:215" s="138" customFormat="1" ht="16.5" thickBot="1" x14ac:dyDescent="0.3">
      <c r="B211" s="132">
        <f t="shared" si="1112"/>
        <v>4</v>
      </c>
      <c r="C211" s="132">
        <f t="shared" si="1113"/>
        <v>30</v>
      </c>
      <c r="D211" s="132">
        <f t="shared" si="1114"/>
        <v>7</v>
      </c>
      <c r="E211" s="212">
        <f t="shared" si="1115"/>
        <v>43671</v>
      </c>
      <c r="F211" s="133"/>
      <c r="G211" s="134"/>
      <c r="H211" s="213">
        <f t="shared" si="1116"/>
        <v>0</v>
      </c>
      <c r="I211" s="191">
        <f t="shared" si="1178"/>
        <v>0</v>
      </c>
      <c r="J211" s="133"/>
      <c r="K211" s="134"/>
      <c r="L211" s="213">
        <f t="shared" si="1117"/>
        <v>0</v>
      </c>
      <c r="M211" s="191">
        <f t="shared" si="1179"/>
        <v>0</v>
      </c>
      <c r="N211" s="133"/>
      <c r="O211" s="134"/>
      <c r="P211" s="213">
        <f t="shared" si="1118"/>
        <v>0</v>
      </c>
      <c r="Q211" s="191">
        <f t="shared" si="1180"/>
        <v>0</v>
      </c>
      <c r="R211" s="133"/>
      <c r="S211" s="134"/>
      <c r="T211" s="213">
        <f t="shared" si="1119"/>
        <v>0</v>
      </c>
      <c r="U211" s="191">
        <f t="shared" si="1181"/>
        <v>0</v>
      </c>
      <c r="V211" s="133"/>
      <c r="W211" s="134"/>
      <c r="X211" s="213">
        <f t="shared" si="1120"/>
        <v>0</v>
      </c>
      <c r="Y211" s="191">
        <f t="shared" si="1182"/>
        <v>0</v>
      </c>
      <c r="Z211" s="133"/>
      <c r="AA211" s="134"/>
      <c r="AB211" s="213">
        <f t="shared" si="1121"/>
        <v>0</v>
      </c>
      <c r="AC211" s="191">
        <f t="shared" si="1183"/>
        <v>0</v>
      </c>
      <c r="AD211" s="133"/>
      <c r="AE211" s="134"/>
      <c r="AF211" s="213">
        <f t="shared" si="1122"/>
        <v>0</v>
      </c>
      <c r="AG211" s="191">
        <f t="shared" si="1184"/>
        <v>0</v>
      </c>
      <c r="AH211" s="133"/>
      <c r="AI211" s="134"/>
      <c r="AJ211" s="213">
        <f t="shared" si="1123"/>
        <v>0</v>
      </c>
      <c r="AK211" s="191">
        <f t="shared" si="1185"/>
        <v>0</v>
      </c>
      <c r="AL211" s="133"/>
      <c r="AM211" s="134"/>
      <c r="AN211" s="213">
        <f t="shared" si="1124"/>
        <v>0</v>
      </c>
      <c r="AO211" s="191">
        <f t="shared" si="1186"/>
        <v>0</v>
      </c>
      <c r="AP211" s="133"/>
      <c r="AQ211" s="134"/>
      <c r="AR211" s="213">
        <f t="shared" si="1125"/>
        <v>0</v>
      </c>
      <c r="AS211" s="191">
        <f t="shared" si="1187"/>
        <v>0</v>
      </c>
      <c r="AT211" s="133"/>
      <c r="AU211" s="134"/>
      <c r="AV211" s="213">
        <f t="shared" si="1126"/>
        <v>0</v>
      </c>
      <c r="AW211" s="191">
        <f t="shared" si="1188"/>
        <v>0</v>
      </c>
      <c r="AX211" s="133"/>
      <c r="AY211" s="134"/>
      <c r="AZ211" s="213">
        <f t="shared" si="1127"/>
        <v>0</v>
      </c>
      <c r="BA211" s="191">
        <f t="shared" si="1189"/>
        <v>0</v>
      </c>
      <c r="BB211" s="133"/>
      <c r="BC211" s="134"/>
      <c r="BD211" s="213">
        <f t="shared" si="1128"/>
        <v>0</v>
      </c>
      <c r="BE211" s="191">
        <f t="shared" si="1190"/>
        <v>0</v>
      </c>
      <c r="BF211" s="133"/>
      <c r="BG211" s="134"/>
      <c r="BH211" s="213">
        <f t="shared" si="1129"/>
        <v>0</v>
      </c>
      <c r="BI211" s="191">
        <f t="shared" si="1191"/>
        <v>0</v>
      </c>
      <c r="BJ211" s="133"/>
      <c r="BK211" s="134"/>
      <c r="BL211" s="213">
        <f t="shared" si="1130"/>
        <v>0</v>
      </c>
      <c r="BM211" s="191">
        <f t="shared" si="1192"/>
        <v>0</v>
      </c>
      <c r="BN211" s="133"/>
      <c r="BO211" s="134"/>
      <c r="BP211" s="213">
        <f t="shared" si="1131"/>
        <v>0</v>
      </c>
      <c r="BQ211" s="191">
        <f t="shared" si="1193"/>
        <v>0</v>
      </c>
      <c r="BR211" s="133"/>
      <c r="BS211" s="134"/>
      <c r="BT211" s="213">
        <f t="shared" si="1132"/>
        <v>0</v>
      </c>
      <c r="BU211" s="191">
        <f t="shared" si="1194"/>
        <v>0</v>
      </c>
      <c r="BV211" s="133"/>
      <c r="BW211" s="134"/>
      <c r="BX211" s="213">
        <f t="shared" si="1133"/>
        <v>0</v>
      </c>
      <c r="BY211" s="191">
        <f t="shared" si="1195"/>
        <v>0</v>
      </c>
      <c r="BZ211" s="133"/>
      <c r="CA211" s="134"/>
      <c r="CB211" s="213">
        <f t="shared" si="1134"/>
        <v>0</v>
      </c>
      <c r="CC211" s="191">
        <f t="shared" si="1196"/>
        <v>0</v>
      </c>
      <c r="CD211" s="133"/>
      <c r="CE211" s="134"/>
      <c r="CF211" s="213">
        <f t="shared" si="1135"/>
        <v>0</v>
      </c>
      <c r="CG211" s="191">
        <f t="shared" si="1197"/>
        <v>0</v>
      </c>
      <c r="CH211" s="133"/>
      <c r="CI211" s="134"/>
      <c r="CJ211" s="213">
        <f t="shared" si="1136"/>
        <v>0</v>
      </c>
      <c r="CK211" s="191">
        <f t="shared" si="1198"/>
        <v>0</v>
      </c>
      <c r="CL211" s="133"/>
      <c r="CM211" s="134"/>
      <c r="CN211" s="213">
        <f t="shared" si="1137"/>
        <v>0</v>
      </c>
      <c r="CO211" s="191">
        <f t="shared" si="1199"/>
        <v>0</v>
      </c>
      <c r="CP211" s="133"/>
      <c r="CQ211" s="134"/>
      <c r="CR211" s="213">
        <f t="shared" si="1138"/>
        <v>0</v>
      </c>
      <c r="CS211" s="191">
        <f t="shared" si="1200"/>
        <v>0</v>
      </c>
      <c r="CT211" s="133"/>
      <c r="CU211" s="134"/>
      <c r="CV211" s="213">
        <f t="shared" si="1139"/>
        <v>0</v>
      </c>
      <c r="CW211" s="191">
        <f t="shared" si="1201"/>
        <v>0</v>
      </c>
      <c r="CX211" s="133"/>
      <c r="CY211" s="134"/>
      <c r="CZ211" s="213">
        <f t="shared" si="1140"/>
        <v>0</v>
      </c>
      <c r="DA211" s="191">
        <f t="shared" si="1202"/>
        <v>0</v>
      </c>
      <c r="DB211" s="133"/>
      <c r="DC211" s="134"/>
      <c r="DD211" s="213">
        <f t="shared" si="1141"/>
        <v>0</v>
      </c>
      <c r="DE211" s="191">
        <f t="shared" si="1203"/>
        <v>0</v>
      </c>
      <c r="DF211" s="133"/>
      <c r="DG211" s="134"/>
      <c r="DH211" s="213">
        <f t="shared" si="1142"/>
        <v>0</v>
      </c>
      <c r="DI211" s="191">
        <f t="shared" si="1204"/>
        <v>0</v>
      </c>
      <c r="DJ211" s="133"/>
      <c r="DK211" s="134"/>
      <c r="DL211" s="213">
        <f t="shared" si="1143"/>
        <v>0</v>
      </c>
      <c r="DM211" s="191">
        <f t="shared" si="1205"/>
        <v>0</v>
      </c>
      <c r="DN211" s="133"/>
      <c r="DO211" s="134"/>
      <c r="DP211" s="213">
        <f t="shared" si="1144"/>
        <v>0</v>
      </c>
      <c r="DQ211" s="191">
        <f t="shared" si="1206"/>
        <v>0</v>
      </c>
      <c r="DR211" s="133"/>
      <c r="DS211" s="134"/>
      <c r="DT211" s="213">
        <f t="shared" si="1145"/>
        <v>0</v>
      </c>
      <c r="DU211" s="191">
        <f t="shared" si="1207"/>
        <v>0</v>
      </c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</row>
    <row r="212" spans="2:215" s="138" customFormat="1" ht="16.5" thickBot="1" x14ac:dyDescent="0.3">
      <c r="B212" s="132">
        <f t="shared" si="1112"/>
        <v>5</v>
      </c>
      <c r="C212" s="132">
        <f t="shared" si="1113"/>
        <v>30</v>
      </c>
      <c r="D212" s="132">
        <f t="shared" si="1114"/>
        <v>7</v>
      </c>
      <c r="E212" s="212">
        <f t="shared" si="1115"/>
        <v>43672</v>
      </c>
      <c r="F212" s="133"/>
      <c r="G212" s="134"/>
      <c r="H212" s="213">
        <f t="shared" si="1116"/>
        <v>0</v>
      </c>
      <c r="I212" s="191">
        <f t="shared" si="1178"/>
        <v>0</v>
      </c>
      <c r="J212" s="133"/>
      <c r="K212" s="134"/>
      <c r="L212" s="213">
        <f t="shared" si="1117"/>
        <v>0</v>
      </c>
      <c r="M212" s="191">
        <f t="shared" si="1179"/>
        <v>0</v>
      </c>
      <c r="N212" s="133"/>
      <c r="O212" s="134"/>
      <c r="P212" s="213">
        <f t="shared" si="1118"/>
        <v>0</v>
      </c>
      <c r="Q212" s="191">
        <f t="shared" si="1180"/>
        <v>0</v>
      </c>
      <c r="R212" s="133"/>
      <c r="S212" s="134"/>
      <c r="T212" s="213">
        <f t="shared" si="1119"/>
        <v>0</v>
      </c>
      <c r="U212" s="191">
        <f t="shared" si="1181"/>
        <v>0</v>
      </c>
      <c r="V212" s="133"/>
      <c r="W212" s="134"/>
      <c r="X212" s="213">
        <f t="shared" si="1120"/>
        <v>0</v>
      </c>
      <c r="Y212" s="191">
        <f t="shared" si="1182"/>
        <v>0</v>
      </c>
      <c r="Z212" s="133"/>
      <c r="AA212" s="134"/>
      <c r="AB212" s="213">
        <f t="shared" si="1121"/>
        <v>0</v>
      </c>
      <c r="AC212" s="191">
        <f t="shared" si="1183"/>
        <v>0</v>
      </c>
      <c r="AD212" s="133"/>
      <c r="AE212" s="134"/>
      <c r="AF212" s="213">
        <f t="shared" si="1122"/>
        <v>0</v>
      </c>
      <c r="AG212" s="191">
        <f t="shared" si="1184"/>
        <v>0</v>
      </c>
      <c r="AH212" s="133"/>
      <c r="AI212" s="134"/>
      <c r="AJ212" s="213">
        <f t="shared" si="1123"/>
        <v>0</v>
      </c>
      <c r="AK212" s="191">
        <f t="shared" si="1185"/>
        <v>0</v>
      </c>
      <c r="AL212" s="133"/>
      <c r="AM212" s="134"/>
      <c r="AN212" s="213">
        <f t="shared" si="1124"/>
        <v>0</v>
      </c>
      <c r="AO212" s="191">
        <f t="shared" si="1186"/>
        <v>0</v>
      </c>
      <c r="AP212" s="133"/>
      <c r="AQ212" s="134"/>
      <c r="AR212" s="213">
        <f t="shared" si="1125"/>
        <v>0</v>
      </c>
      <c r="AS212" s="191">
        <f t="shared" si="1187"/>
        <v>0</v>
      </c>
      <c r="AT212" s="133"/>
      <c r="AU212" s="134"/>
      <c r="AV212" s="213">
        <f t="shared" si="1126"/>
        <v>0</v>
      </c>
      <c r="AW212" s="191">
        <f t="shared" si="1188"/>
        <v>0</v>
      </c>
      <c r="AX212" s="133"/>
      <c r="AY212" s="134"/>
      <c r="AZ212" s="213">
        <f t="shared" si="1127"/>
        <v>0</v>
      </c>
      <c r="BA212" s="191">
        <f t="shared" si="1189"/>
        <v>0</v>
      </c>
      <c r="BB212" s="133"/>
      <c r="BC212" s="134"/>
      <c r="BD212" s="213">
        <f t="shared" si="1128"/>
        <v>0</v>
      </c>
      <c r="BE212" s="191">
        <f t="shared" si="1190"/>
        <v>0</v>
      </c>
      <c r="BF212" s="133"/>
      <c r="BG212" s="134"/>
      <c r="BH212" s="213">
        <f t="shared" si="1129"/>
        <v>0</v>
      </c>
      <c r="BI212" s="191">
        <f t="shared" si="1191"/>
        <v>0</v>
      </c>
      <c r="BJ212" s="133"/>
      <c r="BK212" s="134"/>
      <c r="BL212" s="213">
        <f t="shared" si="1130"/>
        <v>0</v>
      </c>
      <c r="BM212" s="191">
        <f t="shared" si="1192"/>
        <v>0</v>
      </c>
      <c r="BN212" s="133"/>
      <c r="BO212" s="134"/>
      <c r="BP212" s="213">
        <f t="shared" si="1131"/>
        <v>0</v>
      </c>
      <c r="BQ212" s="191">
        <f t="shared" si="1193"/>
        <v>0</v>
      </c>
      <c r="BR212" s="133"/>
      <c r="BS212" s="134"/>
      <c r="BT212" s="213">
        <f t="shared" si="1132"/>
        <v>0</v>
      </c>
      <c r="BU212" s="191">
        <f t="shared" si="1194"/>
        <v>0</v>
      </c>
      <c r="BV212" s="133"/>
      <c r="BW212" s="134"/>
      <c r="BX212" s="213">
        <f t="shared" si="1133"/>
        <v>0</v>
      </c>
      <c r="BY212" s="191">
        <f t="shared" si="1195"/>
        <v>0</v>
      </c>
      <c r="BZ212" s="133"/>
      <c r="CA212" s="134"/>
      <c r="CB212" s="213">
        <f t="shared" si="1134"/>
        <v>0</v>
      </c>
      <c r="CC212" s="191">
        <f t="shared" si="1196"/>
        <v>0</v>
      </c>
      <c r="CD212" s="133"/>
      <c r="CE212" s="134"/>
      <c r="CF212" s="213">
        <f t="shared" si="1135"/>
        <v>0</v>
      </c>
      <c r="CG212" s="191">
        <f t="shared" si="1197"/>
        <v>0</v>
      </c>
      <c r="CH212" s="133"/>
      <c r="CI212" s="134"/>
      <c r="CJ212" s="213">
        <f t="shared" si="1136"/>
        <v>0</v>
      </c>
      <c r="CK212" s="191">
        <f t="shared" si="1198"/>
        <v>0</v>
      </c>
      <c r="CL212" s="133"/>
      <c r="CM212" s="134"/>
      <c r="CN212" s="213">
        <f t="shared" si="1137"/>
        <v>0</v>
      </c>
      <c r="CO212" s="191">
        <f t="shared" si="1199"/>
        <v>0</v>
      </c>
      <c r="CP212" s="133"/>
      <c r="CQ212" s="134"/>
      <c r="CR212" s="213">
        <f t="shared" si="1138"/>
        <v>0</v>
      </c>
      <c r="CS212" s="191">
        <f t="shared" si="1200"/>
        <v>0</v>
      </c>
      <c r="CT212" s="133"/>
      <c r="CU212" s="134"/>
      <c r="CV212" s="213">
        <f t="shared" si="1139"/>
        <v>0</v>
      </c>
      <c r="CW212" s="191">
        <f t="shared" si="1201"/>
        <v>0</v>
      </c>
      <c r="CX212" s="133"/>
      <c r="CY212" s="134"/>
      <c r="CZ212" s="213">
        <f t="shared" si="1140"/>
        <v>0</v>
      </c>
      <c r="DA212" s="191">
        <f t="shared" si="1202"/>
        <v>0</v>
      </c>
      <c r="DB212" s="133"/>
      <c r="DC212" s="134"/>
      <c r="DD212" s="213">
        <f t="shared" si="1141"/>
        <v>0</v>
      </c>
      <c r="DE212" s="191">
        <f t="shared" si="1203"/>
        <v>0</v>
      </c>
      <c r="DF212" s="133"/>
      <c r="DG212" s="134"/>
      <c r="DH212" s="213">
        <f t="shared" si="1142"/>
        <v>0</v>
      </c>
      <c r="DI212" s="191">
        <f t="shared" si="1204"/>
        <v>0</v>
      </c>
      <c r="DJ212" s="133"/>
      <c r="DK212" s="134"/>
      <c r="DL212" s="213">
        <f t="shared" si="1143"/>
        <v>0</v>
      </c>
      <c r="DM212" s="191">
        <f t="shared" si="1205"/>
        <v>0</v>
      </c>
      <c r="DN212" s="133"/>
      <c r="DO212" s="134"/>
      <c r="DP212" s="213">
        <f t="shared" si="1144"/>
        <v>0</v>
      </c>
      <c r="DQ212" s="191">
        <f t="shared" si="1206"/>
        <v>0</v>
      </c>
      <c r="DR212" s="133"/>
      <c r="DS212" s="134"/>
      <c r="DT212" s="213">
        <f t="shared" si="1145"/>
        <v>0</v>
      </c>
      <c r="DU212" s="191">
        <f t="shared" si="1207"/>
        <v>0</v>
      </c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</row>
    <row r="213" spans="2:215" s="138" customFormat="1" ht="16.5" thickBot="1" x14ac:dyDescent="0.3">
      <c r="B213" s="132">
        <f t="shared" si="1112"/>
        <v>6</v>
      </c>
      <c r="C213" s="132">
        <f t="shared" si="1113"/>
        <v>30</v>
      </c>
      <c r="D213" s="132">
        <f t="shared" si="1114"/>
        <v>7</v>
      </c>
      <c r="E213" s="212">
        <f t="shared" si="1115"/>
        <v>43673</v>
      </c>
      <c r="F213" s="133"/>
      <c r="G213" s="134"/>
      <c r="H213" s="213">
        <f t="shared" si="1116"/>
        <v>0</v>
      </c>
      <c r="I213" s="191">
        <f t="shared" si="1178"/>
        <v>0</v>
      </c>
      <c r="J213" s="133"/>
      <c r="K213" s="134"/>
      <c r="L213" s="213">
        <f t="shared" si="1117"/>
        <v>0</v>
      </c>
      <c r="M213" s="191">
        <f t="shared" si="1179"/>
        <v>0</v>
      </c>
      <c r="N213" s="133"/>
      <c r="O213" s="134"/>
      <c r="P213" s="213">
        <f t="shared" si="1118"/>
        <v>0</v>
      </c>
      <c r="Q213" s="191">
        <f t="shared" si="1180"/>
        <v>0</v>
      </c>
      <c r="R213" s="133"/>
      <c r="S213" s="134"/>
      <c r="T213" s="213">
        <f t="shared" si="1119"/>
        <v>0</v>
      </c>
      <c r="U213" s="191">
        <f t="shared" si="1181"/>
        <v>0</v>
      </c>
      <c r="V213" s="133"/>
      <c r="W213" s="134"/>
      <c r="X213" s="213">
        <f t="shared" si="1120"/>
        <v>0</v>
      </c>
      <c r="Y213" s="191">
        <f t="shared" si="1182"/>
        <v>0</v>
      </c>
      <c r="Z213" s="133"/>
      <c r="AA213" s="134"/>
      <c r="AB213" s="213">
        <f t="shared" si="1121"/>
        <v>0</v>
      </c>
      <c r="AC213" s="191">
        <f t="shared" si="1183"/>
        <v>0</v>
      </c>
      <c r="AD213" s="133"/>
      <c r="AE213" s="134"/>
      <c r="AF213" s="213">
        <f t="shared" si="1122"/>
        <v>0</v>
      </c>
      <c r="AG213" s="191">
        <f t="shared" si="1184"/>
        <v>0</v>
      </c>
      <c r="AH213" s="133"/>
      <c r="AI213" s="134"/>
      <c r="AJ213" s="213">
        <f t="shared" si="1123"/>
        <v>0</v>
      </c>
      <c r="AK213" s="191">
        <f t="shared" si="1185"/>
        <v>0</v>
      </c>
      <c r="AL213" s="133"/>
      <c r="AM213" s="134"/>
      <c r="AN213" s="213">
        <f t="shared" si="1124"/>
        <v>0</v>
      </c>
      <c r="AO213" s="191">
        <f t="shared" si="1186"/>
        <v>0</v>
      </c>
      <c r="AP213" s="133"/>
      <c r="AQ213" s="134"/>
      <c r="AR213" s="213">
        <f t="shared" si="1125"/>
        <v>0</v>
      </c>
      <c r="AS213" s="191">
        <f t="shared" si="1187"/>
        <v>0</v>
      </c>
      <c r="AT213" s="133"/>
      <c r="AU213" s="134"/>
      <c r="AV213" s="213">
        <f t="shared" si="1126"/>
        <v>0</v>
      </c>
      <c r="AW213" s="191">
        <f t="shared" si="1188"/>
        <v>0</v>
      </c>
      <c r="AX213" s="133"/>
      <c r="AY213" s="134"/>
      <c r="AZ213" s="213">
        <f t="shared" si="1127"/>
        <v>0</v>
      </c>
      <c r="BA213" s="191">
        <f t="shared" si="1189"/>
        <v>0</v>
      </c>
      <c r="BB213" s="133"/>
      <c r="BC213" s="134"/>
      <c r="BD213" s="213">
        <f t="shared" si="1128"/>
        <v>0</v>
      </c>
      <c r="BE213" s="191">
        <f t="shared" si="1190"/>
        <v>0</v>
      </c>
      <c r="BF213" s="133"/>
      <c r="BG213" s="134"/>
      <c r="BH213" s="213">
        <f t="shared" si="1129"/>
        <v>0</v>
      </c>
      <c r="BI213" s="191">
        <f t="shared" si="1191"/>
        <v>0</v>
      </c>
      <c r="BJ213" s="133"/>
      <c r="BK213" s="134"/>
      <c r="BL213" s="213">
        <f t="shared" si="1130"/>
        <v>0</v>
      </c>
      <c r="BM213" s="191">
        <f t="shared" si="1192"/>
        <v>0</v>
      </c>
      <c r="BN213" s="133"/>
      <c r="BO213" s="134"/>
      <c r="BP213" s="213">
        <f t="shared" si="1131"/>
        <v>0</v>
      </c>
      <c r="BQ213" s="191">
        <f t="shared" si="1193"/>
        <v>0</v>
      </c>
      <c r="BR213" s="133"/>
      <c r="BS213" s="134"/>
      <c r="BT213" s="213">
        <f t="shared" si="1132"/>
        <v>0</v>
      </c>
      <c r="BU213" s="191">
        <f t="shared" si="1194"/>
        <v>0</v>
      </c>
      <c r="BV213" s="133"/>
      <c r="BW213" s="134"/>
      <c r="BX213" s="213">
        <f t="shared" si="1133"/>
        <v>0</v>
      </c>
      <c r="BY213" s="191">
        <f t="shared" si="1195"/>
        <v>0</v>
      </c>
      <c r="BZ213" s="133"/>
      <c r="CA213" s="134"/>
      <c r="CB213" s="213">
        <f t="shared" si="1134"/>
        <v>0</v>
      </c>
      <c r="CC213" s="191">
        <f t="shared" si="1196"/>
        <v>0</v>
      </c>
      <c r="CD213" s="133"/>
      <c r="CE213" s="134"/>
      <c r="CF213" s="213">
        <f t="shared" si="1135"/>
        <v>0</v>
      </c>
      <c r="CG213" s="191">
        <f t="shared" si="1197"/>
        <v>0</v>
      </c>
      <c r="CH213" s="133"/>
      <c r="CI213" s="134"/>
      <c r="CJ213" s="213">
        <f t="shared" si="1136"/>
        <v>0</v>
      </c>
      <c r="CK213" s="191">
        <f t="shared" si="1198"/>
        <v>0</v>
      </c>
      <c r="CL213" s="133"/>
      <c r="CM213" s="134"/>
      <c r="CN213" s="213">
        <f t="shared" si="1137"/>
        <v>0</v>
      </c>
      <c r="CO213" s="191">
        <f t="shared" si="1199"/>
        <v>0</v>
      </c>
      <c r="CP213" s="133"/>
      <c r="CQ213" s="134"/>
      <c r="CR213" s="213">
        <f t="shared" si="1138"/>
        <v>0</v>
      </c>
      <c r="CS213" s="191">
        <f t="shared" si="1200"/>
        <v>0</v>
      </c>
      <c r="CT213" s="133"/>
      <c r="CU213" s="134"/>
      <c r="CV213" s="213">
        <f t="shared" si="1139"/>
        <v>0</v>
      </c>
      <c r="CW213" s="191">
        <f t="shared" si="1201"/>
        <v>0</v>
      </c>
      <c r="CX213" s="133"/>
      <c r="CY213" s="134"/>
      <c r="CZ213" s="213">
        <f t="shared" si="1140"/>
        <v>0</v>
      </c>
      <c r="DA213" s="191">
        <f t="shared" si="1202"/>
        <v>0</v>
      </c>
      <c r="DB213" s="133"/>
      <c r="DC213" s="134"/>
      <c r="DD213" s="213">
        <f t="shared" si="1141"/>
        <v>0</v>
      </c>
      <c r="DE213" s="191">
        <f t="shared" si="1203"/>
        <v>0</v>
      </c>
      <c r="DF213" s="133"/>
      <c r="DG213" s="134"/>
      <c r="DH213" s="213">
        <f t="shared" si="1142"/>
        <v>0</v>
      </c>
      <c r="DI213" s="191">
        <f t="shared" si="1204"/>
        <v>0</v>
      </c>
      <c r="DJ213" s="133"/>
      <c r="DK213" s="134"/>
      <c r="DL213" s="213">
        <f t="shared" si="1143"/>
        <v>0</v>
      </c>
      <c r="DM213" s="191">
        <f t="shared" si="1205"/>
        <v>0</v>
      </c>
      <c r="DN213" s="133"/>
      <c r="DO213" s="134"/>
      <c r="DP213" s="213">
        <f t="shared" si="1144"/>
        <v>0</v>
      </c>
      <c r="DQ213" s="191">
        <f t="shared" si="1206"/>
        <v>0</v>
      </c>
      <c r="DR213" s="133"/>
      <c r="DS213" s="134"/>
      <c r="DT213" s="213">
        <f t="shared" si="1145"/>
        <v>0</v>
      </c>
      <c r="DU213" s="191">
        <f t="shared" si="1207"/>
        <v>0</v>
      </c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</row>
    <row r="214" spans="2:215" s="138" customFormat="1" ht="16.5" thickBot="1" x14ac:dyDescent="0.3">
      <c r="B214" s="132">
        <f t="shared" si="1112"/>
        <v>7</v>
      </c>
      <c r="C214" s="132">
        <f t="shared" si="1113"/>
        <v>30</v>
      </c>
      <c r="D214" s="132">
        <f t="shared" si="1114"/>
        <v>7</v>
      </c>
      <c r="E214" s="212">
        <f t="shared" si="1115"/>
        <v>43674</v>
      </c>
      <c r="F214" s="133"/>
      <c r="G214" s="134"/>
      <c r="H214" s="213">
        <f t="shared" si="1116"/>
        <v>0</v>
      </c>
      <c r="I214" s="191">
        <f t="shared" si="1178"/>
        <v>0</v>
      </c>
      <c r="J214" s="133"/>
      <c r="K214" s="134"/>
      <c r="L214" s="213">
        <f t="shared" si="1117"/>
        <v>0</v>
      </c>
      <c r="M214" s="191">
        <f t="shared" si="1179"/>
        <v>0</v>
      </c>
      <c r="N214" s="133"/>
      <c r="O214" s="134"/>
      <c r="P214" s="213">
        <f t="shared" si="1118"/>
        <v>0</v>
      </c>
      <c r="Q214" s="191">
        <f t="shared" si="1180"/>
        <v>0</v>
      </c>
      <c r="R214" s="133"/>
      <c r="S214" s="134"/>
      <c r="T214" s="213">
        <f t="shared" si="1119"/>
        <v>0</v>
      </c>
      <c r="U214" s="191">
        <f t="shared" si="1181"/>
        <v>0</v>
      </c>
      <c r="V214" s="133"/>
      <c r="W214" s="134"/>
      <c r="X214" s="213">
        <f t="shared" si="1120"/>
        <v>0</v>
      </c>
      <c r="Y214" s="191">
        <f t="shared" si="1182"/>
        <v>0</v>
      </c>
      <c r="Z214" s="133"/>
      <c r="AA214" s="134"/>
      <c r="AB214" s="213">
        <f t="shared" si="1121"/>
        <v>0</v>
      </c>
      <c r="AC214" s="191">
        <f t="shared" si="1183"/>
        <v>0</v>
      </c>
      <c r="AD214" s="133"/>
      <c r="AE214" s="134"/>
      <c r="AF214" s="213">
        <f t="shared" si="1122"/>
        <v>0</v>
      </c>
      <c r="AG214" s="191">
        <f t="shared" si="1184"/>
        <v>0</v>
      </c>
      <c r="AH214" s="133"/>
      <c r="AI214" s="134"/>
      <c r="AJ214" s="213">
        <f t="shared" si="1123"/>
        <v>0</v>
      </c>
      <c r="AK214" s="191">
        <f t="shared" si="1185"/>
        <v>0</v>
      </c>
      <c r="AL214" s="133"/>
      <c r="AM214" s="134"/>
      <c r="AN214" s="213">
        <f t="shared" si="1124"/>
        <v>0</v>
      </c>
      <c r="AO214" s="191">
        <f t="shared" si="1186"/>
        <v>0</v>
      </c>
      <c r="AP214" s="133"/>
      <c r="AQ214" s="134"/>
      <c r="AR214" s="213">
        <f t="shared" si="1125"/>
        <v>0</v>
      </c>
      <c r="AS214" s="191">
        <f t="shared" si="1187"/>
        <v>0</v>
      </c>
      <c r="AT214" s="133"/>
      <c r="AU214" s="134"/>
      <c r="AV214" s="213">
        <f t="shared" si="1126"/>
        <v>0</v>
      </c>
      <c r="AW214" s="191">
        <f t="shared" si="1188"/>
        <v>0</v>
      </c>
      <c r="AX214" s="133"/>
      <c r="AY214" s="134"/>
      <c r="AZ214" s="213">
        <f t="shared" si="1127"/>
        <v>0</v>
      </c>
      <c r="BA214" s="191">
        <f t="shared" si="1189"/>
        <v>0</v>
      </c>
      <c r="BB214" s="133"/>
      <c r="BC214" s="134"/>
      <c r="BD214" s="213">
        <f t="shared" si="1128"/>
        <v>0</v>
      </c>
      <c r="BE214" s="191">
        <f t="shared" si="1190"/>
        <v>0</v>
      </c>
      <c r="BF214" s="133"/>
      <c r="BG214" s="134"/>
      <c r="BH214" s="213">
        <f t="shared" si="1129"/>
        <v>0</v>
      </c>
      <c r="BI214" s="191">
        <f t="shared" si="1191"/>
        <v>0</v>
      </c>
      <c r="BJ214" s="133"/>
      <c r="BK214" s="134"/>
      <c r="BL214" s="213">
        <f t="shared" si="1130"/>
        <v>0</v>
      </c>
      <c r="BM214" s="191">
        <f t="shared" si="1192"/>
        <v>0</v>
      </c>
      <c r="BN214" s="133"/>
      <c r="BO214" s="134"/>
      <c r="BP214" s="213">
        <f t="shared" si="1131"/>
        <v>0</v>
      </c>
      <c r="BQ214" s="191">
        <f t="shared" si="1193"/>
        <v>0</v>
      </c>
      <c r="BR214" s="133"/>
      <c r="BS214" s="134"/>
      <c r="BT214" s="213">
        <f t="shared" si="1132"/>
        <v>0</v>
      </c>
      <c r="BU214" s="191">
        <f t="shared" si="1194"/>
        <v>0</v>
      </c>
      <c r="BV214" s="133"/>
      <c r="BW214" s="134"/>
      <c r="BX214" s="213">
        <f t="shared" si="1133"/>
        <v>0</v>
      </c>
      <c r="BY214" s="191">
        <f t="shared" si="1195"/>
        <v>0</v>
      </c>
      <c r="BZ214" s="133"/>
      <c r="CA214" s="134"/>
      <c r="CB214" s="213">
        <f t="shared" si="1134"/>
        <v>0</v>
      </c>
      <c r="CC214" s="191">
        <f t="shared" si="1196"/>
        <v>0</v>
      </c>
      <c r="CD214" s="133"/>
      <c r="CE214" s="134"/>
      <c r="CF214" s="213">
        <f t="shared" si="1135"/>
        <v>0</v>
      </c>
      <c r="CG214" s="191">
        <f t="shared" si="1197"/>
        <v>0</v>
      </c>
      <c r="CH214" s="133"/>
      <c r="CI214" s="134"/>
      <c r="CJ214" s="213">
        <f t="shared" si="1136"/>
        <v>0</v>
      </c>
      <c r="CK214" s="191">
        <f t="shared" si="1198"/>
        <v>0</v>
      </c>
      <c r="CL214" s="133"/>
      <c r="CM214" s="134"/>
      <c r="CN214" s="213">
        <f t="shared" si="1137"/>
        <v>0</v>
      </c>
      <c r="CO214" s="191">
        <f t="shared" si="1199"/>
        <v>0</v>
      </c>
      <c r="CP214" s="133"/>
      <c r="CQ214" s="134"/>
      <c r="CR214" s="213">
        <f t="shared" si="1138"/>
        <v>0</v>
      </c>
      <c r="CS214" s="191">
        <f t="shared" si="1200"/>
        <v>0</v>
      </c>
      <c r="CT214" s="133"/>
      <c r="CU214" s="134"/>
      <c r="CV214" s="213">
        <f t="shared" si="1139"/>
        <v>0</v>
      </c>
      <c r="CW214" s="191">
        <f t="shared" si="1201"/>
        <v>0</v>
      </c>
      <c r="CX214" s="133"/>
      <c r="CY214" s="134"/>
      <c r="CZ214" s="213">
        <f t="shared" si="1140"/>
        <v>0</v>
      </c>
      <c r="DA214" s="191">
        <f t="shared" si="1202"/>
        <v>0</v>
      </c>
      <c r="DB214" s="133"/>
      <c r="DC214" s="134"/>
      <c r="DD214" s="213">
        <f t="shared" si="1141"/>
        <v>0</v>
      </c>
      <c r="DE214" s="191">
        <f t="shared" si="1203"/>
        <v>0</v>
      </c>
      <c r="DF214" s="133"/>
      <c r="DG214" s="134"/>
      <c r="DH214" s="213">
        <f t="shared" si="1142"/>
        <v>0</v>
      </c>
      <c r="DI214" s="191">
        <f t="shared" si="1204"/>
        <v>0</v>
      </c>
      <c r="DJ214" s="133"/>
      <c r="DK214" s="134"/>
      <c r="DL214" s="213">
        <f t="shared" si="1143"/>
        <v>0</v>
      </c>
      <c r="DM214" s="191">
        <f t="shared" si="1205"/>
        <v>0</v>
      </c>
      <c r="DN214" s="133"/>
      <c r="DO214" s="134"/>
      <c r="DP214" s="213">
        <f t="shared" si="1144"/>
        <v>0</v>
      </c>
      <c r="DQ214" s="191">
        <f t="shared" si="1206"/>
        <v>0</v>
      </c>
      <c r="DR214" s="133"/>
      <c r="DS214" s="134"/>
      <c r="DT214" s="213">
        <f t="shared" si="1145"/>
        <v>0</v>
      </c>
      <c r="DU214" s="191">
        <f t="shared" si="1207"/>
        <v>0</v>
      </c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</row>
    <row r="215" spans="2:215" s="138" customFormat="1" ht="16.5" thickBot="1" x14ac:dyDescent="0.3">
      <c r="B215" s="132">
        <f t="shared" si="1112"/>
        <v>1</v>
      </c>
      <c r="C215" s="132">
        <f t="shared" si="1113"/>
        <v>31</v>
      </c>
      <c r="D215" s="132">
        <f t="shared" si="1114"/>
        <v>7</v>
      </c>
      <c r="E215" s="212">
        <f t="shared" si="1115"/>
        <v>43675</v>
      </c>
      <c r="F215" s="133"/>
      <c r="G215" s="134"/>
      <c r="H215" s="213">
        <f t="shared" si="1116"/>
        <v>0</v>
      </c>
      <c r="I215" s="191">
        <f t="shared" si="1178"/>
        <v>0</v>
      </c>
      <c r="J215" s="133"/>
      <c r="K215" s="134"/>
      <c r="L215" s="213">
        <f t="shared" si="1117"/>
        <v>0</v>
      </c>
      <c r="M215" s="191">
        <f t="shared" si="1179"/>
        <v>0</v>
      </c>
      <c r="N215" s="133"/>
      <c r="O215" s="134"/>
      <c r="P215" s="213">
        <f t="shared" si="1118"/>
        <v>0</v>
      </c>
      <c r="Q215" s="191">
        <f t="shared" si="1180"/>
        <v>0</v>
      </c>
      <c r="R215" s="133"/>
      <c r="S215" s="134"/>
      <c r="T215" s="213">
        <f t="shared" si="1119"/>
        <v>0</v>
      </c>
      <c r="U215" s="191">
        <f t="shared" si="1181"/>
        <v>0</v>
      </c>
      <c r="V215" s="133"/>
      <c r="W215" s="134"/>
      <c r="X215" s="213">
        <f t="shared" si="1120"/>
        <v>0</v>
      </c>
      <c r="Y215" s="191">
        <f t="shared" si="1182"/>
        <v>0</v>
      </c>
      <c r="Z215" s="133"/>
      <c r="AA215" s="134"/>
      <c r="AB215" s="213">
        <f t="shared" si="1121"/>
        <v>0</v>
      </c>
      <c r="AC215" s="191">
        <f t="shared" si="1183"/>
        <v>0</v>
      </c>
      <c r="AD215" s="133"/>
      <c r="AE215" s="134"/>
      <c r="AF215" s="213">
        <f t="shared" si="1122"/>
        <v>0</v>
      </c>
      <c r="AG215" s="191">
        <f t="shared" si="1184"/>
        <v>0</v>
      </c>
      <c r="AH215" s="133"/>
      <c r="AI215" s="134"/>
      <c r="AJ215" s="213">
        <f t="shared" si="1123"/>
        <v>0</v>
      </c>
      <c r="AK215" s="191">
        <f t="shared" si="1185"/>
        <v>0</v>
      </c>
      <c r="AL215" s="133"/>
      <c r="AM215" s="134"/>
      <c r="AN215" s="213">
        <f t="shared" si="1124"/>
        <v>0</v>
      </c>
      <c r="AO215" s="191">
        <f t="shared" si="1186"/>
        <v>0</v>
      </c>
      <c r="AP215" s="133"/>
      <c r="AQ215" s="134"/>
      <c r="AR215" s="213">
        <f t="shared" si="1125"/>
        <v>0</v>
      </c>
      <c r="AS215" s="191">
        <f t="shared" si="1187"/>
        <v>0</v>
      </c>
      <c r="AT215" s="133"/>
      <c r="AU215" s="134"/>
      <c r="AV215" s="213">
        <f t="shared" si="1126"/>
        <v>0</v>
      </c>
      <c r="AW215" s="191">
        <f t="shared" si="1188"/>
        <v>0</v>
      </c>
      <c r="AX215" s="133"/>
      <c r="AY215" s="134"/>
      <c r="AZ215" s="213">
        <f t="shared" si="1127"/>
        <v>0</v>
      </c>
      <c r="BA215" s="191">
        <f t="shared" si="1189"/>
        <v>0</v>
      </c>
      <c r="BB215" s="133"/>
      <c r="BC215" s="134"/>
      <c r="BD215" s="213">
        <f t="shared" si="1128"/>
        <v>0</v>
      </c>
      <c r="BE215" s="191">
        <f t="shared" si="1190"/>
        <v>0</v>
      </c>
      <c r="BF215" s="133"/>
      <c r="BG215" s="134"/>
      <c r="BH215" s="213">
        <f t="shared" si="1129"/>
        <v>0</v>
      </c>
      <c r="BI215" s="191">
        <f t="shared" si="1191"/>
        <v>0</v>
      </c>
      <c r="BJ215" s="133"/>
      <c r="BK215" s="134"/>
      <c r="BL215" s="213">
        <f t="shared" si="1130"/>
        <v>0</v>
      </c>
      <c r="BM215" s="191">
        <f t="shared" si="1192"/>
        <v>0</v>
      </c>
      <c r="BN215" s="133"/>
      <c r="BO215" s="134"/>
      <c r="BP215" s="213">
        <f t="shared" si="1131"/>
        <v>0</v>
      </c>
      <c r="BQ215" s="191">
        <f t="shared" si="1193"/>
        <v>0</v>
      </c>
      <c r="BR215" s="133"/>
      <c r="BS215" s="134"/>
      <c r="BT215" s="213">
        <f t="shared" si="1132"/>
        <v>0</v>
      </c>
      <c r="BU215" s="191">
        <f t="shared" si="1194"/>
        <v>0</v>
      </c>
      <c r="BV215" s="133"/>
      <c r="BW215" s="134"/>
      <c r="BX215" s="213">
        <f t="shared" si="1133"/>
        <v>0</v>
      </c>
      <c r="BY215" s="191">
        <f t="shared" si="1195"/>
        <v>0</v>
      </c>
      <c r="BZ215" s="133"/>
      <c r="CA215" s="134"/>
      <c r="CB215" s="213">
        <f t="shared" si="1134"/>
        <v>0</v>
      </c>
      <c r="CC215" s="191">
        <f t="shared" si="1196"/>
        <v>0</v>
      </c>
      <c r="CD215" s="133"/>
      <c r="CE215" s="134"/>
      <c r="CF215" s="213">
        <f t="shared" si="1135"/>
        <v>0</v>
      </c>
      <c r="CG215" s="191">
        <f t="shared" si="1197"/>
        <v>0</v>
      </c>
      <c r="CH215" s="133"/>
      <c r="CI215" s="134"/>
      <c r="CJ215" s="213">
        <f t="shared" si="1136"/>
        <v>0</v>
      </c>
      <c r="CK215" s="191">
        <f t="shared" si="1198"/>
        <v>0</v>
      </c>
      <c r="CL215" s="133"/>
      <c r="CM215" s="134"/>
      <c r="CN215" s="213">
        <f t="shared" si="1137"/>
        <v>0</v>
      </c>
      <c r="CO215" s="191">
        <f t="shared" si="1199"/>
        <v>0</v>
      </c>
      <c r="CP215" s="133"/>
      <c r="CQ215" s="134"/>
      <c r="CR215" s="213">
        <f t="shared" si="1138"/>
        <v>0</v>
      </c>
      <c r="CS215" s="191">
        <f t="shared" si="1200"/>
        <v>0</v>
      </c>
      <c r="CT215" s="133"/>
      <c r="CU215" s="134"/>
      <c r="CV215" s="213">
        <f t="shared" si="1139"/>
        <v>0</v>
      </c>
      <c r="CW215" s="191">
        <f t="shared" si="1201"/>
        <v>0</v>
      </c>
      <c r="CX215" s="133"/>
      <c r="CY215" s="134"/>
      <c r="CZ215" s="213">
        <f t="shared" si="1140"/>
        <v>0</v>
      </c>
      <c r="DA215" s="191">
        <f t="shared" si="1202"/>
        <v>0</v>
      </c>
      <c r="DB215" s="133"/>
      <c r="DC215" s="134"/>
      <c r="DD215" s="213">
        <f t="shared" si="1141"/>
        <v>0</v>
      </c>
      <c r="DE215" s="191">
        <f t="shared" si="1203"/>
        <v>0</v>
      </c>
      <c r="DF215" s="133"/>
      <c r="DG215" s="134"/>
      <c r="DH215" s="213">
        <f t="shared" si="1142"/>
        <v>0</v>
      </c>
      <c r="DI215" s="191">
        <f t="shared" si="1204"/>
        <v>0</v>
      </c>
      <c r="DJ215" s="133"/>
      <c r="DK215" s="134"/>
      <c r="DL215" s="213">
        <f t="shared" si="1143"/>
        <v>0</v>
      </c>
      <c r="DM215" s="191">
        <f t="shared" si="1205"/>
        <v>0</v>
      </c>
      <c r="DN215" s="133"/>
      <c r="DO215" s="134"/>
      <c r="DP215" s="213">
        <f t="shared" si="1144"/>
        <v>0</v>
      </c>
      <c r="DQ215" s="191">
        <f t="shared" si="1206"/>
        <v>0</v>
      </c>
      <c r="DR215" s="133"/>
      <c r="DS215" s="134"/>
      <c r="DT215" s="213">
        <f t="shared" si="1145"/>
        <v>0</v>
      </c>
      <c r="DU215" s="191">
        <f t="shared" si="1207"/>
        <v>0</v>
      </c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</row>
    <row r="216" spans="2:215" s="138" customFormat="1" ht="16.5" thickBot="1" x14ac:dyDescent="0.3">
      <c r="B216" s="132">
        <f t="shared" si="1112"/>
        <v>2</v>
      </c>
      <c r="C216" s="132">
        <f t="shared" si="1113"/>
        <v>31</v>
      </c>
      <c r="D216" s="132">
        <f t="shared" si="1114"/>
        <v>7</v>
      </c>
      <c r="E216" s="212">
        <f t="shared" si="1115"/>
        <v>43676</v>
      </c>
      <c r="F216" s="133"/>
      <c r="G216" s="134"/>
      <c r="H216" s="213">
        <f t="shared" si="1116"/>
        <v>0</v>
      </c>
      <c r="I216" s="191">
        <f t="shared" si="990"/>
        <v>0</v>
      </c>
      <c r="J216" s="133"/>
      <c r="K216" s="134"/>
      <c r="L216" s="213">
        <f t="shared" si="1117"/>
        <v>0</v>
      </c>
      <c r="M216" s="191">
        <f t="shared" si="991"/>
        <v>0</v>
      </c>
      <c r="N216" s="133"/>
      <c r="O216" s="134"/>
      <c r="P216" s="213">
        <f t="shared" si="1118"/>
        <v>0</v>
      </c>
      <c r="Q216" s="191">
        <f t="shared" si="992"/>
        <v>0</v>
      </c>
      <c r="R216" s="133"/>
      <c r="S216" s="134"/>
      <c r="T216" s="213">
        <f t="shared" si="1119"/>
        <v>0</v>
      </c>
      <c r="U216" s="191">
        <f t="shared" si="993"/>
        <v>0</v>
      </c>
      <c r="V216" s="133"/>
      <c r="W216" s="134"/>
      <c r="X216" s="213">
        <f t="shared" si="1120"/>
        <v>0</v>
      </c>
      <c r="Y216" s="191">
        <f t="shared" si="994"/>
        <v>0</v>
      </c>
      <c r="Z216" s="133"/>
      <c r="AA216" s="134"/>
      <c r="AB216" s="213">
        <f t="shared" si="1121"/>
        <v>0</v>
      </c>
      <c r="AC216" s="191">
        <f t="shared" si="995"/>
        <v>0</v>
      </c>
      <c r="AD216" s="133"/>
      <c r="AE216" s="134"/>
      <c r="AF216" s="213">
        <f t="shared" si="1122"/>
        <v>0</v>
      </c>
      <c r="AG216" s="191">
        <f t="shared" ref="AG216" si="1208">AF216</f>
        <v>0</v>
      </c>
      <c r="AH216" s="133"/>
      <c r="AI216" s="134"/>
      <c r="AJ216" s="213">
        <f t="shared" si="1123"/>
        <v>0</v>
      </c>
      <c r="AK216" s="191">
        <f t="shared" si="997"/>
        <v>0</v>
      </c>
      <c r="AL216" s="133"/>
      <c r="AM216" s="134"/>
      <c r="AN216" s="213">
        <f t="shared" si="1124"/>
        <v>0</v>
      </c>
      <c r="AO216" s="191">
        <f t="shared" si="998"/>
        <v>0</v>
      </c>
      <c r="AP216" s="133"/>
      <c r="AQ216" s="134"/>
      <c r="AR216" s="213">
        <f t="shared" si="1125"/>
        <v>0</v>
      </c>
      <c r="AS216" s="191">
        <f t="shared" si="999"/>
        <v>0</v>
      </c>
      <c r="AT216" s="133"/>
      <c r="AU216" s="134"/>
      <c r="AV216" s="213">
        <f t="shared" si="1126"/>
        <v>0</v>
      </c>
      <c r="AW216" s="191">
        <f t="shared" si="1000"/>
        <v>0</v>
      </c>
      <c r="AX216" s="133"/>
      <c r="AY216" s="134"/>
      <c r="AZ216" s="213">
        <f t="shared" si="1127"/>
        <v>0</v>
      </c>
      <c r="BA216" s="191">
        <f t="shared" si="1001"/>
        <v>0</v>
      </c>
      <c r="BB216" s="133"/>
      <c r="BC216" s="134"/>
      <c r="BD216" s="213">
        <f t="shared" si="1128"/>
        <v>0</v>
      </c>
      <c r="BE216" s="191">
        <f t="shared" si="1002"/>
        <v>0</v>
      </c>
      <c r="BF216" s="133"/>
      <c r="BG216" s="134"/>
      <c r="BH216" s="213">
        <f t="shared" si="1129"/>
        <v>0</v>
      </c>
      <c r="BI216" s="191">
        <f t="shared" si="1003"/>
        <v>0</v>
      </c>
      <c r="BJ216" s="133"/>
      <c r="BK216" s="134"/>
      <c r="BL216" s="213">
        <f t="shared" si="1130"/>
        <v>0</v>
      </c>
      <c r="BM216" s="191">
        <f t="shared" si="1004"/>
        <v>0</v>
      </c>
      <c r="BN216" s="133"/>
      <c r="BO216" s="134"/>
      <c r="BP216" s="213">
        <f t="shared" si="1131"/>
        <v>0</v>
      </c>
      <c r="BQ216" s="191">
        <f t="shared" si="1005"/>
        <v>0</v>
      </c>
      <c r="BR216" s="133"/>
      <c r="BS216" s="134"/>
      <c r="BT216" s="213">
        <f t="shared" si="1132"/>
        <v>0</v>
      </c>
      <c r="BU216" s="191">
        <f t="shared" si="1006"/>
        <v>0</v>
      </c>
      <c r="BV216" s="133"/>
      <c r="BW216" s="134"/>
      <c r="BX216" s="213">
        <f t="shared" si="1133"/>
        <v>0</v>
      </c>
      <c r="BY216" s="191">
        <f t="shared" si="1007"/>
        <v>0</v>
      </c>
      <c r="BZ216" s="133"/>
      <c r="CA216" s="134"/>
      <c r="CB216" s="213">
        <f t="shared" si="1134"/>
        <v>0</v>
      </c>
      <c r="CC216" s="191">
        <f t="shared" si="1008"/>
        <v>0</v>
      </c>
      <c r="CD216" s="133"/>
      <c r="CE216" s="134"/>
      <c r="CF216" s="213">
        <f t="shared" si="1135"/>
        <v>0</v>
      </c>
      <c r="CG216" s="191">
        <f t="shared" si="1009"/>
        <v>0</v>
      </c>
      <c r="CH216" s="133"/>
      <c r="CI216" s="134"/>
      <c r="CJ216" s="213">
        <f t="shared" si="1136"/>
        <v>0</v>
      </c>
      <c r="CK216" s="191">
        <f t="shared" si="1010"/>
        <v>0</v>
      </c>
      <c r="CL216" s="133"/>
      <c r="CM216" s="134"/>
      <c r="CN216" s="213">
        <f t="shared" si="1137"/>
        <v>0</v>
      </c>
      <c r="CO216" s="191">
        <f t="shared" si="1011"/>
        <v>0</v>
      </c>
      <c r="CP216" s="133"/>
      <c r="CQ216" s="134"/>
      <c r="CR216" s="213">
        <f t="shared" si="1138"/>
        <v>0</v>
      </c>
      <c r="CS216" s="191">
        <f t="shared" si="1012"/>
        <v>0</v>
      </c>
      <c r="CT216" s="133"/>
      <c r="CU216" s="134"/>
      <c r="CV216" s="213">
        <f t="shared" si="1139"/>
        <v>0</v>
      </c>
      <c r="CW216" s="191">
        <f t="shared" si="1013"/>
        <v>0</v>
      </c>
      <c r="CX216" s="133"/>
      <c r="CY216" s="134"/>
      <c r="CZ216" s="213">
        <f t="shared" si="1140"/>
        <v>0</v>
      </c>
      <c r="DA216" s="191">
        <f t="shared" si="1014"/>
        <v>0</v>
      </c>
      <c r="DB216" s="133"/>
      <c r="DC216" s="134"/>
      <c r="DD216" s="213">
        <f t="shared" si="1141"/>
        <v>0</v>
      </c>
      <c r="DE216" s="191">
        <f t="shared" si="1015"/>
        <v>0</v>
      </c>
      <c r="DF216" s="133"/>
      <c r="DG216" s="134"/>
      <c r="DH216" s="213">
        <f t="shared" si="1142"/>
        <v>0</v>
      </c>
      <c r="DI216" s="191">
        <f t="shared" si="1016"/>
        <v>0</v>
      </c>
      <c r="DJ216" s="133"/>
      <c r="DK216" s="134"/>
      <c r="DL216" s="213">
        <f t="shared" si="1143"/>
        <v>0</v>
      </c>
      <c r="DM216" s="191">
        <f t="shared" si="1017"/>
        <v>0</v>
      </c>
      <c r="DN216" s="133"/>
      <c r="DO216" s="134"/>
      <c r="DP216" s="213">
        <f t="shared" si="1144"/>
        <v>0</v>
      </c>
      <c r="DQ216" s="191">
        <f t="shared" si="1018"/>
        <v>0</v>
      </c>
      <c r="DR216" s="133"/>
      <c r="DS216" s="134"/>
      <c r="DT216" s="213">
        <f t="shared" si="1145"/>
        <v>0</v>
      </c>
      <c r="DU216" s="191">
        <f t="shared" si="1019"/>
        <v>0</v>
      </c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</row>
    <row r="217" spans="2:215" s="138" customFormat="1" ht="16.5" thickBot="1" x14ac:dyDescent="0.3">
      <c r="B217" s="132">
        <f t="shared" si="1112"/>
        <v>3</v>
      </c>
      <c r="C217" s="132">
        <f t="shared" si="1113"/>
        <v>31</v>
      </c>
      <c r="D217" s="132">
        <f t="shared" si="1114"/>
        <v>7</v>
      </c>
      <c r="E217" s="212">
        <f t="shared" si="1115"/>
        <v>43677</v>
      </c>
      <c r="F217" s="133"/>
      <c r="G217" s="134"/>
      <c r="H217" s="213">
        <f t="shared" si="1116"/>
        <v>0</v>
      </c>
      <c r="I217" s="191">
        <f t="shared" ref="I217:I222" si="1209">I216+H217</f>
        <v>0</v>
      </c>
      <c r="J217" s="133"/>
      <c r="K217" s="134"/>
      <c r="L217" s="213">
        <f t="shared" si="1117"/>
        <v>0</v>
      </c>
      <c r="M217" s="191">
        <f t="shared" ref="M217:M222" si="1210">M216+L217</f>
        <v>0</v>
      </c>
      <c r="N217" s="133"/>
      <c r="O217" s="134"/>
      <c r="P217" s="213">
        <f t="shared" si="1118"/>
        <v>0</v>
      </c>
      <c r="Q217" s="191">
        <f t="shared" ref="Q217:Q222" si="1211">Q216+P217</f>
        <v>0</v>
      </c>
      <c r="R217" s="133"/>
      <c r="S217" s="134"/>
      <c r="T217" s="213">
        <f t="shared" si="1119"/>
        <v>0</v>
      </c>
      <c r="U217" s="191">
        <f t="shared" ref="U217:U222" si="1212">U216+T217</f>
        <v>0</v>
      </c>
      <c r="V217" s="133"/>
      <c r="W217" s="134"/>
      <c r="X217" s="213">
        <f t="shared" si="1120"/>
        <v>0</v>
      </c>
      <c r="Y217" s="191">
        <f t="shared" ref="Y217:Y222" si="1213">Y216+X217</f>
        <v>0</v>
      </c>
      <c r="Z217" s="133"/>
      <c r="AA217" s="134"/>
      <c r="AB217" s="213">
        <f t="shared" si="1121"/>
        <v>0</v>
      </c>
      <c r="AC217" s="191">
        <f t="shared" ref="AC217:AC222" si="1214">AC216+AB217</f>
        <v>0</v>
      </c>
      <c r="AD217" s="133"/>
      <c r="AE217" s="134"/>
      <c r="AF217" s="213">
        <f t="shared" si="1122"/>
        <v>0</v>
      </c>
      <c r="AG217" s="191">
        <f t="shared" ref="AG217:AG222" si="1215">AG216+AF217</f>
        <v>0</v>
      </c>
      <c r="AH217" s="133"/>
      <c r="AI217" s="134"/>
      <c r="AJ217" s="213">
        <f t="shared" si="1123"/>
        <v>0</v>
      </c>
      <c r="AK217" s="191">
        <f t="shared" ref="AK217:AK222" si="1216">AK216+AJ217</f>
        <v>0</v>
      </c>
      <c r="AL217" s="133"/>
      <c r="AM217" s="134"/>
      <c r="AN217" s="213">
        <f t="shared" si="1124"/>
        <v>0</v>
      </c>
      <c r="AO217" s="191">
        <f t="shared" ref="AO217:AO222" si="1217">AO216+AN217</f>
        <v>0</v>
      </c>
      <c r="AP217" s="133"/>
      <c r="AQ217" s="134"/>
      <c r="AR217" s="213">
        <f t="shared" si="1125"/>
        <v>0</v>
      </c>
      <c r="AS217" s="191">
        <f t="shared" ref="AS217:AS222" si="1218">AS216+AR217</f>
        <v>0</v>
      </c>
      <c r="AT217" s="133"/>
      <c r="AU217" s="134"/>
      <c r="AV217" s="213">
        <f t="shared" si="1126"/>
        <v>0</v>
      </c>
      <c r="AW217" s="191">
        <f t="shared" ref="AW217:AW222" si="1219">AW216+AV217</f>
        <v>0</v>
      </c>
      <c r="AX217" s="133"/>
      <c r="AY217" s="134"/>
      <c r="AZ217" s="213">
        <f t="shared" si="1127"/>
        <v>0</v>
      </c>
      <c r="BA217" s="191">
        <f t="shared" ref="BA217:BA222" si="1220">BA216+AZ217</f>
        <v>0</v>
      </c>
      <c r="BB217" s="133"/>
      <c r="BC217" s="134"/>
      <c r="BD217" s="213">
        <f t="shared" si="1128"/>
        <v>0</v>
      </c>
      <c r="BE217" s="191">
        <f t="shared" ref="BE217:BE222" si="1221">BE216+BD217</f>
        <v>0</v>
      </c>
      <c r="BF217" s="133"/>
      <c r="BG217" s="134"/>
      <c r="BH217" s="213">
        <f t="shared" si="1129"/>
        <v>0</v>
      </c>
      <c r="BI217" s="191">
        <f t="shared" ref="BI217:BI222" si="1222">BI216+BH217</f>
        <v>0</v>
      </c>
      <c r="BJ217" s="133"/>
      <c r="BK217" s="134"/>
      <c r="BL217" s="213">
        <f t="shared" si="1130"/>
        <v>0</v>
      </c>
      <c r="BM217" s="191">
        <f t="shared" ref="BM217:BM222" si="1223">BM216+BL217</f>
        <v>0</v>
      </c>
      <c r="BN217" s="133"/>
      <c r="BO217" s="134"/>
      <c r="BP217" s="213">
        <f t="shared" si="1131"/>
        <v>0</v>
      </c>
      <c r="BQ217" s="191">
        <f t="shared" ref="BQ217:BQ222" si="1224">BQ216+BP217</f>
        <v>0</v>
      </c>
      <c r="BR217" s="133"/>
      <c r="BS217" s="134"/>
      <c r="BT217" s="213">
        <f t="shared" si="1132"/>
        <v>0</v>
      </c>
      <c r="BU217" s="191">
        <f t="shared" ref="BU217:BU222" si="1225">BU216+BT217</f>
        <v>0</v>
      </c>
      <c r="BV217" s="133"/>
      <c r="BW217" s="134"/>
      <c r="BX217" s="213">
        <f t="shared" si="1133"/>
        <v>0</v>
      </c>
      <c r="BY217" s="191">
        <f t="shared" ref="BY217:BY222" si="1226">BY216+BX217</f>
        <v>0</v>
      </c>
      <c r="BZ217" s="133"/>
      <c r="CA217" s="134"/>
      <c r="CB217" s="213">
        <f t="shared" si="1134"/>
        <v>0</v>
      </c>
      <c r="CC217" s="191">
        <f t="shared" ref="CC217:CC222" si="1227">CC216+CB217</f>
        <v>0</v>
      </c>
      <c r="CD217" s="133"/>
      <c r="CE217" s="134"/>
      <c r="CF217" s="213">
        <f t="shared" si="1135"/>
        <v>0</v>
      </c>
      <c r="CG217" s="191">
        <f t="shared" ref="CG217:CG222" si="1228">CG216+CF217</f>
        <v>0</v>
      </c>
      <c r="CH217" s="133"/>
      <c r="CI217" s="134"/>
      <c r="CJ217" s="213">
        <f t="shared" si="1136"/>
        <v>0</v>
      </c>
      <c r="CK217" s="191">
        <f t="shared" ref="CK217:CK222" si="1229">CK216+CJ217</f>
        <v>0</v>
      </c>
      <c r="CL217" s="133"/>
      <c r="CM217" s="134"/>
      <c r="CN217" s="213">
        <f t="shared" si="1137"/>
        <v>0</v>
      </c>
      <c r="CO217" s="191">
        <f t="shared" ref="CO217:CO222" si="1230">CO216+CN217</f>
        <v>0</v>
      </c>
      <c r="CP217" s="133"/>
      <c r="CQ217" s="134"/>
      <c r="CR217" s="213">
        <f t="shared" si="1138"/>
        <v>0</v>
      </c>
      <c r="CS217" s="191">
        <f t="shared" ref="CS217:CS222" si="1231">CS216+CR217</f>
        <v>0</v>
      </c>
      <c r="CT217" s="133"/>
      <c r="CU217" s="134"/>
      <c r="CV217" s="213">
        <f t="shared" si="1139"/>
        <v>0</v>
      </c>
      <c r="CW217" s="191">
        <f t="shared" ref="CW217:CW222" si="1232">CW216+CV217</f>
        <v>0</v>
      </c>
      <c r="CX217" s="133"/>
      <c r="CY217" s="134"/>
      <c r="CZ217" s="213">
        <f t="shared" si="1140"/>
        <v>0</v>
      </c>
      <c r="DA217" s="191">
        <f t="shared" ref="DA217:DA222" si="1233">DA216+CZ217</f>
        <v>0</v>
      </c>
      <c r="DB217" s="133"/>
      <c r="DC217" s="134"/>
      <c r="DD217" s="213">
        <f t="shared" si="1141"/>
        <v>0</v>
      </c>
      <c r="DE217" s="191">
        <f t="shared" ref="DE217:DE222" si="1234">DE216+DD217</f>
        <v>0</v>
      </c>
      <c r="DF217" s="133"/>
      <c r="DG217" s="134"/>
      <c r="DH217" s="213">
        <f t="shared" si="1142"/>
        <v>0</v>
      </c>
      <c r="DI217" s="191">
        <f t="shared" ref="DI217:DI222" si="1235">DI216+DH217</f>
        <v>0</v>
      </c>
      <c r="DJ217" s="133"/>
      <c r="DK217" s="134"/>
      <c r="DL217" s="213">
        <f t="shared" si="1143"/>
        <v>0</v>
      </c>
      <c r="DM217" s="191">
        <f t="shared" ref="DM217:DM222" si="1236">DM216+DL217</f>
        <v>0</v>
      </c>
      <c r="DN217" s="133"/>
      <c r="DO217" s="134"/>
      <c r="DP217" s="213">
        <f t="shared" si="1144"/>
        <v>0</v>
      </c>
      <c r="DQ217" s="191">
        <f t="shared" ref="DQ217:DQ222" si="1237">DQ216+DP217</f>
        <v>0</v>
      </c>
      <c r="DR217" s="133"/>
      <c r="DS217" s="134"/>
      <c r="DT217" s="213">
        <f t="shared" si="1145"/>
        <v>0</v>
      </c>
      <c r="DU217" s="191">
        <f t="shared" ref="DU217:DU222" si="1238">DU216+DT217</f>
        <v>0</v>
      </c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</row>
    <row r="218" spans="2:215" s="138" customFormat="1" ht="16.5" thickBot="1" x14ac:dyDescent="0.3">
      <c r="B218" s="132">
        <f t="shared" si="1112"/>
        <v>4</v>
      </c>
      <c r="C218" s="132">
        <f t="shared" si="1113"/>
        <v>31</v>
      </c>
      <c r="D218" s="132">
        <f t="shared" si="1114"/>
        <v>8</v>
      </c>
      <c r="E218" s="212">
        <f t="shared" si="1115"/>
        <v>43678</v>
      </c>
      <c r="F218" s="133"/>
      <c r="G218" s="134"/>
      <c r="H218" s="213">
        <f t="shared" si="1116"/>
        <v>0</v>
      </c>
      <c r="I218" s="191">
        <f t="shared" si="1209"/>
        <v>0</v>
      </c>
      <c r="J218" s="133"/>
      <c r="K218" s="134"/>
      <c r="L218" s="213">
        <f t="shared" si="1117"/>
        <v>0</v>
      </c>
      <c r="M218" s="191">
        <f t="shared" si="1210"/>
        <v>0</v>
      </c>
      <c r="N218" s="133"/>
      <c r="O218" s="134"/>
      <c r="P218" s="213">
        <f t="shared" si="1118"/>
        <v>0</v>
      </c>
      <c r="Q218" s="191">
        <f t="shared" si="1211"/>
        <v>0</v>
      </c>
      <c r="R218" s="133"/>
      <c r="S218" s="134"/>
      <c r="T218" s="213">
        <f t="shared" si="1119"/>
        <v>0</v>
      </c>
      <c r="U218" s="191">
        <f t="shared" si="1212"/>
        <v>0</v>
      </c>
      <c r="V218" s="133"/>
      <c r="W218" s="134"/>
      <c r="X218" s="213">
        <f t="shared" si="1120"/>
        <v>0</v>
      </c>
      <c r="Y218" s="191">
        <f t="shared" si="1213"/>
        <v>0</v>
      </c>
      <c r="Z218" s="133"/>
      <c r="AA218" s="134"/>
      <c r="AB218" s="213">
        <f t="shared" si="1121"/>
        <v>0</v>
      </c>
      <c r="AC218" s="191">
        <f t="shared" si="1214"/>
        <v>0</v>
      </c>
      <c r="AD218" s="133"/>
      <c r="AE218" s="134"/>
      <c r="AF218" s="213">
        <f t="shared" si="1122"/>
        <v>0</v>
      </c>
      <c r="AG218" s="191">
        <f t="shared" si="1215"/>
        <v>0</v>
      </c>
      <c r="AH218" s="133"/>
      <c r="AI218" s="134"/>
      <c r="AJ218" s="213">
        <f t="shared" si="1123"/>
        <v>0</v>
      </c>
      <c r="AK218" s="191">
        <f t="shared" si="1216"/>
        <v>0</v>
      </c>
      <c r="AL218" s="133"/>
      <c r="AM218" s="134"/>
      <c r="AN218" s="213">
        <f t="shared" si="1124"/>
        <v>0</v>
      </c>
      <c r="AO218" s="191">
        <f t="shared" si="1217"/>
        <v>0</v>
      </c>
      <c r="AP218" s="133"/>
      <c r="AQ218" s="134"/>
      <c r="AR218" s="213">
        <f t="shared" si="1125"/>
        <v>0</v>
      </c>
      <c r="AS218" s="191">
        <f t="shared" si="1218"/>
        <v>0</v>
      </c>
      <c r="AT218" s="133"/>
      <c r="AU218" s="134"/>
      <c r="AV218" s="213">
        <f t="shared" si="1126"/>
        <v>0</v>
      </c>
      <c r="AW218" s="191">
        <f t="shared" si="1219"/>
        <v>0</v>
      </c>
      <c r="AX218" s="133"/>
      <c r="AY218" s="134"/>
      <c r="AZ218" s="213">
        <f t="shared" si="1127"/>
        <v>0</v>
      </c>
      <c r="BA218" s="191">
        <f t="shared" si="1220"/>
        <v>0</v>
      </c>
      <c r="BB218" s="133"/>
      <c r="BC218" s="134"/>
      <c r="BD218" s="213">
        <f t="shared" si="1128"/>
        <v>0</v>
      </c>
      <c r="BE218" s="191">
        <f t="shared" si="1221"/>
        <v>0</v>
      </c>
      <c r="BF218" s="133"/>
      <c r="BG218" s="134"/>
      <c r="BH218" s="213">
        <f t="shared" si="1129"/>
        <v>0</v>
      </c>
      <c r="BI218" s="191">
        <f t="shared" si="1222"/>
        <v>0</v>
      </c>
      <c r="BJ218" s="133"/>
      <c r="BK218" s="134"/>
      <c r="BL218" s="213">
        <f t="shared" si="1130"/>
        <v>0</v>
      </c>
      <c r="BM218" s="191">
        <f t="shared" si="1223"/>
        <v>0</v>
      </c>
      <c r="BN218" s="133"/>
      <c r="BO218" s="134"/>
      <c r="BP218" s="213">
        <f t="shared" si="1131"/>
        <v>0</v>
      </c>
      <c r="BQ218" s="191">
        <f t="shared" si="1224"/>
        <v>0</v>
      </c>
      <c r="BR218" s="133"/>
      <c r="BS218" s="134"/>
      <c r="BT218" s="213">
        <f t="shared" si="1132"/>
        <v>0</v>
      </c>
      <c r="BU218" s="191">
        <f t="shared" si="1225"/>
        <v>0</v>
      </c>
      <c r="BV218" s="133"/>
      <c r="BW218" s="134"/>
      <c r="BX218" s="213">
        <f t="shared" si="1133"/>
        <v>0</v>
      </c>
      <c r="BY218" s="191">
        <f t="shared" si="1226"/>
        <v>0</v>
      </c>
      <c r="BZ218" s="133"/>
      <c r="CA218" s="134"/>
      <c r="CB218" s="213">
        <f t="shared" si="1134"/>
        <v>0</v>
      </c>
      <c r="CC218" s="191">
        <f t="shared" si="1227"/>
        <v>0</v>
      </c>
      <c r="CD218" s="133"/>
      <c r="CE218" s="134"/>
      <c r="CF218" s="213">
        <f t="shared" si="1135"/>
        <v>0</v>
      </c>
      <c r="CG218" s="191">
        <f t="shared" si="1228"/>
        <v>0</v>
      </c>
      <c r="CH218" s="133"/>
      <c r="CI218" s="134"/>
      <c r="CJ218" s="213">
        <f t="shared" si="1136"/>
        <v>0</v>
      </c>
      <c r="CK218" s="191">
        <f t="shared" si="1229"/>
        <v>0</v>
      </c>
      <c r="CL218" s="133"/>
      <c r="CM218" s="134"/>
      <c r="CN218" s="213">
        <f t="shared" si="1137"/>
        <v>0</v>
      </c>
      <c r="CO218" s="191">
        <f t="shared" si="1230"/>
        <v>0</v>
      </c>
      <c r="CP218" s="133"/>
      <c r="CQ218" s="134"/>
      <c r="CR218" s="213">
        <f t="shared" si="1138"/>
        <v>0</v>
      </c>
      <c r="CS218" s="191">
        <f t="shared" si="1231"/>
        <v>0</v>
      </c>
      <c r="CT218" s="133"/>
      <c r="CU218" s="134"/>
      <c r="CV218" s="213">
        <f t="shared" si="1139"/>
        <v>0</v>
      </c>
      <c r="CW218" s="191">
        <f t="shared" si="1232"/>
        <v>0</v>
      </c>
      <c r="CX218" s="133"/>
      <c r="CY218" s="134"/>
      <c r="CZ218" s="213">
        <f t="shared" si="1140"/>
        <v>0</v>
      </c>
      <c r="DA218" s="191">
        <f t="shared" si="1233"/>
        <v>0</v>
      </c>
      <c r="DB218" s="133"/>
      <c r="DC218" s="134"/>
      <c r="DD218" s="213">
        <f t="shared" si="1141"/>
        <v>0</v>
      </c>
      <c r="DE218" s="191">
        <f t="shared" si="1234"/>
        <v>0</v>
      </c>
      <c r="DF218" s="133"/>
      <c r="DG218" s="134"/>
      <c r="DH218" s="213">
        <f t="shared" si="1142"/>
        <v>0</v>
      </c>
      <c r="DI218" s="191">
        <f t="shared" si="1235"/>
        <v>0</v>
      </c>
      <c r="DJ218" s="133"/>
      <c r="DK218" s="134"/>
      <c r="DL218" s="213">
        <f t="shared" si="1143"/>
        <v>0</v>
      </c>
      <c r="DM218" s="191">
        <f t="shared" si="1236"/>
        <v>0</v>
      </c>
      <c r="DN218" s="133"/>
      <c r="DO218" s="134"/>
      <c r="DP218" s="213">
        <f t="shared" si="1144"/>
        <v>0</v>
      </c>
      <c r="DQ218" s="191">
        <f t="shared" si="1237"/>
        <v>0</v>
      </c>
      <c r="DR218" s="133"/>
      <c r="DS218" s="134"/>
      <c r="DT218" s="213">
        <f t="shared" si="1145"/>
        <v>0</v>
      </c>
      <c r="DU218" s="191">
        <f t="shared" si="1238"/>
        <v>0</v>
      </c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</row>
    <row r="219" spans="2:215" s="138" customFormat="1" ht="16.5" thickBot="1" x14ac:dyDescent="0.3">
      <c r="B219" s="132">
        <f t="shared" si="1112"/>
        <v>5</v>
      </c>
      <c r="C219" s="132">
        <f t="shared" si="1113"/>
        <v>31</v>
      </c>
      <c r="D219" s="132">
        <f t="shared" si="1114"/>
        <v>8</v>
      </c>
      <c r="E219" s="212">
        <f t="shared" si="1115"/>
        <v>43679</v>
      </c>
      <c r="F219" s="133"/>
      <c r="G219" s="134"/>
      <c r="H219" s="213">
        <f t="shared" si="1116"/>
        <v>0</v>
      </c>
      <c r="I219" s="191">
        <f t="shared" si="1209"/>
        <v>0</v>
      </c>
      <c r="J219" s="133"/>
      <c r="K219" s="134"/>
      <c r="L219" s="213">
        <f t="shared" si="1117"/>
        <v>0</v>
      </c>
      <c r="M219" s="191">
        <f t="shared" si="1210"/>
        <v>0</v>
      </c>
      <c r="N219" s="133"/>
      <c r="O219" s="134"/>
      <c r="P219" s="213">
        <f t="shared" si="1118"/>
        <v>0</v>
      </c>
      <c r="Q219" s="191">
        <f t="shared" si="1211"/>
        <v>0</v>
      </c>
      <c r="R219" s="133"/>
      <c r="S219" s="134"/>
      <c r="T219" s="213">
        <f t="shared" si="1119"/>
        <v>0</v>
      </c>
      <c r="U219" s="191">
        <f t="shared" si="1212"/>
        <v>0</v>
      </c>
      <c r="V219" s="133"/>
      <c r="W219" s="134"/>
      <c r="X219" s="213">
        <f t="shared" si="1120"/>
        <v>0</v>
      </c>
      <c r="Y219" s="191">
        <f t="shared" si="1213"/>
        <v>0</v>
      </c>
      <c r="Z219" s="133"/>
      <c r="AA219" s="134"/>
      <c r="AB219" s="213">
        <f t="shared" si="1121"/>
        <v>0</v>
      </c>
      <c r="AC219" s="191">
        <f t="shared" si="1214"/>
        <v>0</v>
      </c>
      <c r="AD219" s="133"/>
      <c r="AE219" s="134"/>
      <c r="AF219" s="213">
        <f t="shared" si="1122"/>
        <v>0</v>
      </c>
      <c r="AG219" s="191">
        <f t="shared" si="1215"/>
        <v>0</v>
      </c>
      <c r="AH219" s="133"/>
      <c r="AI219" s="134"/>
      <c r="AJ219" s="213">
        <f t="shared" si="1123"/>
        <v>0</v>
      </c>
      <c r="AK219" s="191">
        <f t="shared" si="1216"/>
        <v>0</v>
      </c>
      <c r="AL219" s="133"/>
      <c r="AM219" s="134"/>
      <c r="AN219" s="213">
        <f t="shared" si="1124"/>
        <v>0</v>
      </c>
      <c r="AO219" s="191">
        <f t="shared" si="1217"/>
        <v>0</v>
      </c>
      <c r="AP219" s="133"/>
      <c r="AQ219" s="134"/>
      <c r="AR219" s="213">
        <f t="shared" si="1125"/>
        <v>0</v>
      </c>
      <c r="AS219" s="191">
        <f t="shared" si="1218"/>
        <v>0</v>
      </c>
      <c r="AT219" s="133"/>
      <c r="AU219" s="134"/>
      <c r="AV219" s="213">
        <f t="shared" si="1126"/>
        <v>0</v>
      </c>
      <c r="AW219" s="191">
        <f t="shared" si="1219"/>
        <v>0</v>
      </c>
      <c r="AX219" s="133"/>
      <c r="AY219" s="134"/>
      <c r="AZ219" s="213">
        <f t="shared" si="1127"/>
        <v>0</v>
      </c>
      <c r="BA219" s="191">
        <f t="shared" si="1220"/>
        <v>0</v>
      </c>
      <c r="BB219" s="133"/>
      <c r="BC219" s="134"/>
      <c r="BD219" s="213">
        <f t="shared" si="1128"/>
        <v>0</v>
      </c>
      <c r="BE219" s="191">
        <f t="shared" si="1221"/>
        <v>0</v>
      </c>
      <c r="BF219" s="133"/>
      <c r="BG219" s="134"/>
      <c r="BH219" s="213">
        <f t="shared" si="1129"/>
        <v>0</v>
      </c>
      <c r="BI219" s="191">
        <f t="shared" si="1222"/>
        <v>0</v>
      </c>
      <c r="BJ219" s="133"/>
      <c r="BK219" s="134"/>
      <c r="BL219" s="213">
        <f t="shared" si="1130"/>
        <v>0</v>
      </c>
      <c r="BM219" s="191">
        <f t="shared" si="1223"/>
        <v>0</v>
      </c>
      <c r="BN219" s="133"/>
      <c r="BO219" s="134"/>
      <c r="BP219" s="213">
        <f t="shared" si="1131"/>
        <v>0</v>
      </c>
      <c r="BQ219" s="191">
        <f t="shared" si="1224"/>
        <v>0</v>
      </c>
      <c r="BR219" s="133"/>
      <c r="BS219" s="134"/>
      <c r="BT219" s="213">
        <f t="shared" si="1132"/>
        <v>0</v>
      </c>
      <c r="BU219" s="191">
        <f t="shared" si="1225"/>
        <v>0</v>
      </c>
      <c r="BV219" s="133"/>
      <c r="BW219" s="134"/>
      <c r="BX219" s="213">
        <f t="shared" si="1133"/>
        <v>0</v>
      </c>
      <c r="BY219" s="191">
        <f t="shared" si="1226"/>
        <v>0</v>
      </c>
      <c r="BZ219" s="133"/>
      <c r="CA219" s="134"/>
      <c r="CB219" s="213">
        <f t="shared" si="1134"/>
        <v>0</v>
      </c>
      <c r="CC219" s="191">
        <f t="shared" si="1227"/>
        <v>0</v>
      </c>
      <c r="CD219" s="133"/>
      <c r="CE219" s="134"/>
      <c r="CF219" s="213">
        <f t="shared" si="1135"/>
        <v>0</v>
      </c>
      <c r="CG219" s="191">
        <f t="shared" si="1228"/>
        <v>0</v>
      </c>
      <c r="CH219" s="133"/>
      <c r="CI219" s="134"/>
      <c r="CJ219" s="213">
        <f t="shared" si="1136"/>
        <v>0</v>
      </c>
      <c r="CK219" s="191">
        <f t="shared" si="1229"/>
        <v>0</v>
      </c>
      <c r="CL219" s="133"/>
      <c r="CM219" s="134"/>
      <c r="CN219" s="213">
        <f t="shared" si="1137"/>
        <v>0</v>
      </c>
      <c r="CO219" s="191">
        <f t="shared" si="1230"/>
        <v>0</v>
      </c>
      <c r="CP219" s="133"/>
      <c r="CQ219" s="134"/>
      <c r="CR219" s="213">
        <f t="shared" si="1138"/>
        <v>0</v>
      </c>
      <c r="CS219" s="191">
        <f t="shared" si="1231"/>
        <v>0</v>
      </c>
      <c r="CT219" s="133"/>
      <c r="CU219" s="134"/>
      <c r="CV219" s="213">
        <f t="shared" si="1139"/>
        <v>0</v>
      </c>
      <c r="CW219" s="191">
        <f t="shared" si="1232"/>
        <v>0</v>
      </c>
      <c r="CX219" s="133"/>
      <c r="CY219" s="134"/>
      <c r="CZ219" s="213">
        <f t="shared" si="1140"/>
        <v>0</v>
      </c>
      <c r="DA219" s="191">
        <f t="shared" si="1233"/>
        <v>0</v>
      </c>
      <c r="DB219" s="133"/>
      <c r="DC219" s="134"/>
      <c r="DD219" s="213">
        <f t="shared" si="1141"/>
        <v>0</v>
      </c>
      <c r="DE219" s="191">
        <f t="shared" si="1234"/>
        <v>0</v>
      </c>
      <c r="DF219" s="133"/>
      <c r="DG219" s="134"/>
      <c r="DH219" s="213">
        <f t="shared" si="1142"/>
        <v>0</v>
      </c>
      <c r="DI219" s="191">
        <f t="shared" si="1235"/>
        <v>0</v>
      </c>
      <c r="DJ219" s="133"/>
      <c r="DK219" s="134"/>
      <c r="DL219" s="213">
        <f t="shared" si="1143"/>
        <v>0</v>
      </c>
      <c r="DM219" s="191">
        <f t="shared" si="1236"/>
        <v>0</v>
      </c>
      <c r="DN219" s="133"/>
      <c r="DO219" s="134"/>
      <c r="DP219" s="213">
        <f t="shared" si="1144"/>
        <v>0</v>
      </c>
      <c r="DQ219" s="191">
        <f t="shared" si="1237"/>
        <v>0</v>
      </c>
      <c r="DR219" s="133"/>
      <c r="DS219" s="134"/>
      <c r="DT219" s="213">
        <f t="shared" si="1145"/>
        <v>0</v>
      </c>
      <c r="DU219" s="191">
        <f t="shared" si="1238"/>
        <v>0</v>
      </c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</row>
    <row r="220" spans="2:215" s="138" customFormat="1" ht="16.5" thickBot="1" x14ac:dyDescent="0.3">
      <c r="B220" s="132">
        <f t="shared" si="1112"/>
        <v>6</v>
      </c>
      <c r="C220" s="132">
        <f t="shared" si="1113"/>
        <v>31</v>
      </c>
      <c r="D220" s="132">
        <f t="shared" si="1114"/>
        <v>8</v>
      </c>
      <c r="E220" s="212">
        <f t="shared" si="1115"/>
        <v>43680</v>
      </c>
      <c r="F220" s="133"/>
      <c r="G220" s="134"/>
      <c r="H220" s="213">
        <f t="shared" si="1116"/>
        <v>0</v>
      </c>
      <c r="I220" s="191">
        <f t="shared" si="1209"/>
        <v>0</v>
      </c>
      <c r="J220" s="133"/>
      <c r="K220" s="134"/>
      <c r="L220" s="213">
        <f t="shared" si="1117"/>
        <v>0</v>
      </c>
      <c r="M220" s="191">
        <f t="shared" si="1210"/>
        <v>0</v>
      </c>
      <c r="N220" s="133"/>
      <c r="O220" s="134"/>
      <c r="P220" s="213">
        <f t="shared" si="1118"/>
        <v>0</v>
      </c>
      <c r="Q220" s="191">
        <f t="shared" si="1211"/>
        <v>0</v>
      </c>
      <c r="R220" s="133"/>
      <c r="S220" s="134"/>
      <c r="T220" s="213">
        <f t="shared" si="1119"/>
        <v>0</v>
      </c>
      <c r="U220" s="191">
        <f t="shared" si="1212"/>
        <v>0</v>
      </c>
      <c r="V220" s="133"/>
      <c r="W220" s="134"/>
      <c r="X220" s="213">
        <f t="shared" si="1120"/>
        <v>0</v>
      </c>
      <c r="Y220" s="191">
        <f t="shared" si="1213"/>
        <v>0</v>
      </c>
      <c r="Z220" s="133"/>
      <c r="AA220" s="134"/>
      <c r="AB220" s="213">
        <f t="shared" si="1121"/>
        <v>0</v>
      </c>
      <c r="AC220" s="191">
        <f t="shared" si="1214"/>
        <v>0</v>
      </c>
      <c r="AD220" s="133"/>
      <c r="AE220" s="134"/>
      <c r="AF220" s="213">
        <f t="shared" si="1122"/>
        <v>0</v>
      </c>
      <c r="AG220" s="191">
        <f t="shared" si="1215"/>
        <v>0</v>
      </c>
      <c r="AH220" s="133"/>
      <c r="AI220" s="134"/>
      <c r="AJ220" s="213">
        <f t="shared" si="1123"/>
        <v>0</v>
      </c>
      <c r="AK220" s="191">
        <f t="shared" si="1216"/>
        <v>0</v>
      </c>
      <c r="AL220" s="133"/>
      <c r="AM220" s="134"/>
      <c r="AN220" s="213">
        <f t="shared" si="1124"/>
        <v>0</v>
      </c>
      <c r="AO220" s="191">
        <f t="shared" si="1217"/>
        <v>0</v>
      </c>
      <c r="AP220" s="133"/>
      <c r="AQ220" s="134"/>
      <c r="AR220" s="213">
        <f t="shared" si="1125"/>
        <v>0</v>
      </c>
      <c r="AS220" s="191">
        <f t="shared" si="1218"/>
        <v>0</v>
      </c>
      <c r="AT220" s="133"/>
      <c r="AU220" s="134"/>
      <c r="AV220" s="213">
        <f t="shared" si="1126"/>
        <v>0</v>
      </c>
      <c r="AW220" s="191">
        <f t="shared" si="1219"/>
        <v>0</v>
      </c>
      <c r="AX220" s="133"/>
      <c r="AY220" s="134"/>
      <c r="AZ220" s="213">
        <f t="shared" si="1127"/>
        <v>0</v>
      </c>
      <c r="BA220" s="191">
        <f t="shared" si="1220"/>
        <v>0</v>
      </c>
      <c r="BB220" s="133"/>
      <c r="BC220" s="134"/>
      <c r="BD220" s="213">
        <f t="shared" si="1128"/>
        <v>0</v>
      </c>
      <c r="BE220" s="191">
        <f t="shared" si="1221"/>
        <v>0</v>
      </c>
      <c r="BF220" s="133"/>
      <c r="BG220" s="134"/>
      <c r="BH220" s="213">
        <f t="shared" si="1129"/>
        <v>0</v>
      </c>
      <c r="BI220" s="191">
        <f t="shared" si="1222"/>
        <v>0</v>
      </c>
      <c r="BJ220" s="133"/>
      <c r="BK220" s="134"/>
      <c r="BL220" s="213">
        <f t="shared" si="1130"/>
        <v>0</v>
      </c>
      <c r="BM220" s="191">
        <f t="shared" si="1223"/>
        <v>0</v>
      </c>
      <c r="BN220" s="133"/>
      <c r="BO220" s="134"/>
      <c r="BP220" s="213">
        <f t="shared" si="1131"/>
        <v>0</v>
      </c>
      <c r="BQ220" s="191">
        <f t="shared" si="1224"/>
        <v>0</v>
      </c>
      <c r="BR220" s="133"/>
      <c r="BS220" s="134"/>
      <c r="BT220" s="213">
        <f t="shared" si="1132"/>
        <v>0</v>
      </c>
      <c r="BU220" s="191">
        <f t="shared" si="1225"/>
        <v>0</v>
      </c>
      <c r="BV220" s="133"/>
      <c r="BW220" s="134"/>
      <c r="BX220" s="213">
        <f t="shared" si="1133"/>
        <v>0</v>
      </c>
      <c r="BY220" s="191">
        <f t="shared" si="1226"/>
        <v>0</v>
      </c>
      <c r="BZ220" s="133"/>
      <c r="CA220" s="134"/>
      <c r="CB220" s="213">
        <f t="shared" si="1134"/>
        <v>0</v>
      </c>
      <c r="CC220" s="191">
        <f t="shared" si="1227"/>
        <v>0</v>
      </c>
      <c r="CD220" s="133"/>
      <c r="CE220" s="134"/>
      <c r="CF220" s="213">
        <f t="shared" si="1135"/>
        <v>0</v>
      </c>
      <c r="CG220" s="191">
        <f t="shared" si="1228"/>
        <v>0</v>
      </c>
      <c r="CH220" s="133"/>
      <c r="CI220" s="134"/>
      <c r="CJ220" s="213">
        <f t="shared" si="1136"/>
        <v>0</v>
      </c>
      <c r="CK220" s="191">
        <f t="shared" si="1229"/>
        <v>0</v>
      </c>
      <c r="CL220" s="133"/>
      <c r="CM220" s="134"/>
      <c r="CN220" s="213">
        <f t="shared" si="1137"/>
        <v>0</v>
      </c>
      <c r="CO220" s="191">
        <f t="shared" si="1230"/>
        <v>0</v>
      </c>
      <c r="CP220" s="133"/>
      <c r="CQ220" s="134"/>
      <c r="CR220" s="213">
        <f t="shared" si="1138"/>
        <v>0</v>
      </c>
      <c r="CS220" s="191">
        <f t="shared" si="1231"/>
        <v>0</v>
      </c>
      <c r="CT220" s="133"/>
      <c r="CU220" s="134"/>
      <c r="CV220" s="213">
        <f t="shared" si="1139"/>
        <v>0</v>
      </c>
      <c r="CW220" s="191">
        <f t="shared" si="1232"/>
        <v>0</v>
      </c>
      <c r="CX220" s="133"/>
      <c r="CY220" s="134"/>
      <c r="CZ220" s="213">
        <f t="shared" si="1140"/>
        <v>0</v>
      </c>
      <c r="DA220" s="191">
        <f t="shared" si="1233"/>
        <v>0</v>
      </c>
      <c r="DB220" s="133"/>
      <c r="DC220" s="134"/>
      <c r="DD220" s="213">
        <f t="shared" si="1141"/>
        <v>0</v>
      </c>
      <c r="DE220" s="191">
        <f t="shared" si="1234"/>
        <v>0</v>
      </c>
      <c r="DF220" s="133"/>
      <c r="DG220" s="134"/>
      <c r="DH220" s="213">
        <f t="shared" si="1142"/>
        <v>0</v>
      </c>
      <c r="DI220" s="191">
        <f t="shared" si="1235"/>
        <v>0</v>
      </c>
      <c r="DJ220" s="133"/>
      <c r="DK220" s="134"/>
      <c r="DL220" s="213">
        <f t="shared" si="1143"/>
        <v>0</v>
      </c>
      <c r="DM220" s="191">
        <f t="shared" si="1236"/>
        <v>0</v>
      </c>
      <c r="DN220" s="133"/>
      <c r="DO220" s="134"/>
      <c r="DP220" s="213">
        <f t="shared" si="1144"/>
        <v>0</v>
      </c>
      <c r="DQ220" s="191">
        <f t="shared" si="1237"/>
        <v>0</v>
      </c>
      <c r="DR220" s="133"/>
      <c r="DS220" s="134"/>
      <c r="DT220" s="213">
        <f t="shared" si="1145"/>
        <v>0</v>
      </c>
      <c r="DU220" s="191">
        <f t="shared" si="1238"/>
        <v>0</v>
      </c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</row>
    <row r="221" spans="2:215" s="138" customFormat="1" ht="16.5" thickBot="1" x14ac:dyDescent="0.3">
      <c r="B221" s="132">
        <f t="shared" si="1112"/>
        <v>7</v>
      </c>
      <c r="C221" s="132">
        <f t="shared" si="1113"/>
        <v>31</v>
      </c>
      <c r="D221" s="132">
        <f t="shared" si="1114"/>
        <v>8</v>
      </c>
      <c r="E221" s="212">
        <f t="shared" si="1115"/>
        <v>43681</v>
      </c>
      <c r="F221" s="133"/>
      <c r="G221" s="134"/>
      <c r="H221" s="213">
        <f t="shared" si="1116"/>
        <v>0</v>
      </c>
      <c r="I221" s="191">
        <f t="shared" si="1209"/>
        <v>0</v>
      </c>
      <c r="J221" s="133"/>
      <c r="K221" s="134"/>
      <c r="L221" s="213">
        <f t="shared" si="1117"/>
        <v>0</v>
      </c>
      <c r="M221" s="191">
        <f t="shared" si="1210"/>
        <v>0</v>
      </c>
      <c r="N221" s="133"/>
      <c r="O221" s="134"/>
      <c r="P221" s="213">
        <f t="shared" si="1118"/>
        <v>0</v>
      </c>
      <c r="Q221" s="191">
        <f t="shared" si="1211"/>
        <v>0</v>
      </c>
      <c r="R221" s="133"/>
      <c r="S221" s="134"/>
      <c r="T221" s="213">
        <f t="shared" si="1119"/>
        <v>0</v>
      </c>
      <c r="U221" s="191">
        <f t="shared" si="1212"/>
        <v>0</v>
      </c>
      <c r="V221" s="133"/>
      <c r="W221" s="134"/>
      <c r="X221" s="213">
        <f t="shared" si="1120"/>
        <v>0</v>
      </c>
      <c r="Y221" s="191">
        <f t="shared" si="1213"/>
        <v>0</v>
      </c>
      <c r="Z221" s="133"/>
      <c r="AA221" s="134"/>
      <c r="AB221" s="213">
        <f t="shared" si="1121"/>
        <v>0</v>
      </c>
      <c r="AC221" s="191">
        <f t="shared" si="1214"/>
        <v>0</v>
      </c>
      <c r="AD221" s="133"/>
      <c r="AE221" s="134"/>
      <c r="AF221" s="213">
        <f t="shared" si="1122"/>
        <v>0</v>
      </c>
      <c r="AG221" s="191">
        <f t="shared" si="1215"/>
        <v>0</v>
      </c>
      <c r="AH221" s="133"/>
      <c r="AI221" s="134"/>
      <c r="AJ221" s="213">
        <f t="shared" si="1123"/>
        <v>0</v>
      </c>
      <c r="AK221" s="191">
        <f t="shared" si="1216"/>
        <v>0</v>
      </c>
      <c r="AL221" s="133"/>
      <c r="AM221" s="134"/>
      <c r="AN221" s="213">
        <f t="shared" si="1124"/>
        <v>0</v>
      </c>
      <c r="AO221" s="191">
        <f t="shared" si="1217"/>
        <v>0</v>
      </c>
      <c r="AP221" s="133"/>
      <c r="AQ221" s="134"/>
      <c r="AR221" s="213">
        <f t="shared" si="1125"/>
        <v>0</v>
      </c>
      <c r="AS221" s="191">
        <f t="shared" si="1218"/>
        <v>0</v>
      </c>
      <c r="AT221" s="133"/>
      <c r="AU221" s="134"/>
      <c r="AV221" s="213">
        <f t="shared" si="1126"/>
        <v>0</v>
      </c>
      <c r="AW221" s="191">
        <f t="shared" si="1219"/>
        <v>0</v>
      </c>
      <c r="AX221" s="133"/>
      <c r="AY221" s="134"/>
      <c r="AZ221" s="213">
        <f t="shared" si="1127"/>
        <v>0</v>
      </c>
      <c r="BA221" s="191">
        <f t="shared" si="1220"/>
        <v>0</v>
      </c>
      <c r="BB221" s="133"/>
      <c r="BC221" s="134"/>
      <c r="BD221" s="213">
        <f t="shared" si="1128"/>
        <v>0</v>
      </c>
      <c r="BE221" s="191">
        <f t="shared" si="1221"/>
        <v>0</v>
      </c>
      <c r="BF221" s="133"/>
      <c r="BG221" s="134"/>
      <c r="BH221" s="213">
        <f t="shared" si="1129"/>
        <v>0</v>
      </c>
      <c r="BI221" s="191">
        <f t="shared" si="1222"/>
        <v>0</v>
      </c>
      <c r="BJ221" s="133"/>
      <c r="BK221" s="134"/>
      <c r="BL221" s="213">
        <f t="shared" si="1130"/>
        <v>0</v>
      </c>
      <c r="BM221" s="191">
        <f t="shared" si="1223"/>
        <v>0</v>
      </c>
      <c r="BN221" s="133"/>
      <c r="BO221" s="134"/>
      <c r="BP221" s="213">
        <f t="shared" si="1131"/>
        <v>0</v>
      </c>
      <c r="BQ221" s="191">
        <f t="shared" si="1224"/>
        <v>0</v>
      </c>
      <c r="BR221" s="133"/>
      <c r="BS221" s="134"/>
      <c r="BT221" s="213">
        <f t="shared" si="1132"/>
        <v>0</v>
      </c>
      <c r="BU221" s="191">
        <f t="shared" si="1225"/>
        <v>0</v>
      </c>
      <c r="BV221" s="133"/>
      <c r="BW221" s="134"/>
      <c r="BX221" s="213">
        <f t="shared" si="1133"/>
        <v>0</v>
      </c>
      <c r="BY221" s="191">
        <f t="shared" si="1226"/>
        <v>0</v>
      </c>
      <c r="BZ221" s="133"/>
      <c r="CA221" s="134"/>
      <c r="CB221" s="213">
        <f t="shared" si="1134"/>
        <v>0</v>
      </c>
      <c r="CC221" s="191">
        <f t="shared" si="1227"/>
        <v>0</v>
      </c>
      <c r="CD221" s="133"/>
      <c r="CE221" s="134"/>
      <c r="CF221" s="213">
        <f t="shared" si="1135"/>
        <v>0</v>
      </c>
      <c r="CG221" s="191">
        <f t="shared" si="1228"/>
        <v>0</v>
      </c>
      <c r="CH221" s="133"/>
      <c r="CI221" s="134"/>
      <c r="CJ221" s="213">
        <f t="shared" si="1136"/>
        <v>0</v>
      </c>
      <c r="CK221" s="191">
        <f t="shared" si="1229"/>
        <v>0</v>
      </c>
      <c r="CL221" s="133"/>
      <c r="CM221" s="134"/>
      <c r="CN221" s="213">
        <f t="shared" si="1137"/>
        <v>0</v>
      </c>
      <c r="CO221" s="191">
        <f t="shared" si="1230"/>
        <v>0</v>
      </c>
      <c r="CP221" s="133"/>
      <c r="CQ221" s="134"/>
      <c r="CR221" s="213">
        <f t="shared" si="1138"/>
        <v>0</v>
      </c>
      <c r="CS221" s="191">
        <f t="shared" si="1231"/>
        <v>0</v>
      </c>
      <c r="CT221" s="133"/>
      <c r="CU221" s="134"/>
      <c r="CV221" s="213">
        <f t="shared" si="1139"/>
        <v>0</v>
      </c>
      <c r="CW221" s="191">
        <f t="shared" si="1232"/>
        <v>0</v>
      </c>
      <c r="CX221" s="133"/>
      <c r="CY221" s="134"/>
      <c r="CZ221" s="213">
        <f t="shared" si="1140"/>
        <v>0</v>
      </c>
      <c r="DA221" s="191">
        <f t="shared" si="1233"/>
        <v>0</v>
      </c>
      <c r="DB221" s="133"/>
      <c r="DC221" s="134"/>
      <c r="DD221" s="213">
        <f t="shared" si="1141"/>
        <v>0</v>
      </c>
      <c r="DE221" s="191">
        <f t="shared" si="1234"/>
        <v>0</v>
      </c>
      <c r="DF221" s="133"/>
      <c r="DG221" s="134"/>
      <c r="DH221" s="213">
        <f t="shared" si="1142"/>
        <v>0</v>
      </c>
      <c r="DI221" s="191">
        <f t="shared" si="1235"/>
        <v>0</v>
      </c>
      <c r="DJ221" s="133"/>
      <c r="DK221" s="134"/>
      <c r="DL221" s="213">
        <f t="shared" si="1143"/>
        <v>0</v>
      </c>
      <c r="DM221" s="191">
        <f t="shared" si="1236"/>
        <v>0</v>
      </c>
      <c r="DN221" s="133"/>
      <c r="DO221" s="134"/>
      <c r="DP221" s="213">
        <f t="shared" si="1144"/>
        <v>0</v>
      </c>
      <c r="DQ221" s="191">
        <f t="shared" si="1237"/>
        <v>0</v>
      </c>
      <c r="DR221" s="133"/>
      <c r="DS221" s="134"/>
      <c r="DT221" s="213">
        <f t="shared" si="1145"/>
        <v>0</v>
      </c>
      <c r="DU221" s="191">
        <f t="shared" si="1238"/>
        <v>0</v>
      </c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</row>
    <row r="222" spans="2:215" s="138" customFormat="1" ht="16.5" thickBot="1" x14ac:dyDescent="0.3">
      <c r="B222" s="132">
        <f t="shared" si="1112"/>
        <v>1</v>
      </c>
      <c r="C222" s="132">
        <f t="shared" si="1113"/>
        <v>32</v>
      </c>
      <c r="D222" s="132">
        <f t="shared" si="1114"/>
        <v>8</v>
      </c>
      <c r="E222" s="212">
        <f t="shared" si="1115"/>
        <v>43682</v>
      </c>
      <c r="F222" s="133"/>
      <c r="G222" s="134"/>
      <c r="H222" s="213">
        <f t="shared" si="1116"/>
        <v>0</v>
      </c>
      <c r="I222" s="191">
        <f t="shared" si="1209"/>
        <v>0</v>
      </c>
      <c r="J222" s="133"/>
      <c r="K222" s="134"/>
      <c r="L222" s="213">
        <f t="shared" si="1117"/>
        <v>0</v>
      </c>
      <c r="M222" s="191">
        <f t="shared" si="1210"/>
        <v>0</v>
      </c>
      <c r="N222" s="133"/>
      <c r="O222" s="134"/>
      <c r="P222" s="213">
        <f t="shared" si="1118"/>
        <v>0</v>
      </c>
      <c r="Q222" s="191">
        <f t="shared" si="1211"/>
        <v>0</v>
      </c>
      <c r="R222" s="133"/>
      <c r="S222" s="134"/>
      <c r="T222" s="213">
        <f t="shared" si="1119"/>
        <v>0</v>
      </c>
      <c r="U222" s="191">
        <f t="shared" si="1212"/>
        <v>0</v>
      </c>
      <c r="V222" s="133"/>
      <c r="W222" s="134"/>
      <c r="X222" s="213">
        <f t="shared" si="1120"/>
        <v>0</v>
      </c>
      <c r="Y222" s="191">
        <f t="shared" si="1213"/>
        <v>0</v>
      </c>
      <c r="Z222" s="133"/>
      <c r="AA222" s="134"/>
      <c r="AB222" s="213">
        <f t="shared" si="1121"/>
        <v>0</v>
      </c>
      <c r="AC222" s="191">
        <f t="shared" si="1214"/>
        <v>0</v>
      </c>
      <c r="AD222" s="133"/>
      <c r="AE222" s="134"/>
      <c r="AF222" s="213">
        <f t="shared" si="1122"/>
        <v>0</v>
      </c>
      <c r="AG222" s="191">
        <f t="shared" si="1215"/>
        <v>0</v>
      </c>
      <c r="AH222" s="133"/>
      <c r="AI222" s="134"/>
      <c r="AJ222" s="213">
        <f t="shared" si="1123"/>
        <v>0</v>
      </c>
      <c r="AK222" s="191">
        <f t="shared" si="1216"/>
        <v>0</v>
      </c>
      <c r="AL222" s="133"/>
      <c r="AM222" s="134"/>
      <c r="AN222" s="213">
        <f t="shared" si="1124"/>
        <v>0</v>
      </c>
      <c r="AO222" s="191">
        <f t="shared" si="1217"/>
        <v>0</v>
      </c>
      <c r="AP222" s="133"/>
      <c r="AQ222" s="134"/>
      <c r="AR222" s="213">
        <f t="shared" si="1125"/>
        <v>0</v>
      </c>
      <c r="AS222" s="191">
        <f t="shared" si="1218"/>
        <v>0</v>
      </c>
      <c r="AT222" s="133"/>
      <c r="AU222" s="134"/>
      <c r="AV222" s="213">
        <f t="shared" si="1126"/>
        <v>0</v>
      </c>
      <c r="AW222" s="191">
        <f t="shared" si="1219"/>
        <v>0</v>
      </c>
      <c r="AX222" s="133"/>
      <c r="AY222" s="134"/>
      <c r="AZ222" s="213">
        <f t="shared" si="1127"/>
        <v>0</v>
      </c>
      <c r="BA222" s="191">
        <f t="shared" si="1220"/>
        <v>0</v>
      </c>
      <c r="BB222" s="133"/>
      <c r="BC222" s="134"/>
      <c r="BD222" s="213">
        <f t="shared" si="1128"/>
        <v>0</v>
      </c>
      <c r="BE222" s="191">
        <f t="shared" si="1221"/>
        <v>0</v>
      </c>
      <c r="BF222" s="133"/>
      <c r="BG222" s="134"/>
      <c r="BH222" s="213">
        <f t="shared" si="1129"/>
        <v>0</v>
      </c>
      <c r="BI222" s="191">
        <f t="shared" si="1222"/>
        <v>0</v>
      </c>
      <c r="BJ222" s="133"/>
      <c r="BK222" s="134"/>
      <c r="BL222" s="213">
        <f t="shared" si="1130"/>
        <v>0</v>
      </c>
      <c r="BM222" s="191">
        <f t="shared" si="1223"/>
        <v>0</v>
      </c>
      <c r="BN222" s="133"/>
      <c r="BO222" s="134"/>
      <c r="BP222" s="213">
        <f t="shared" si="1131"/>
        <v>0</v>
      </c>
      <c r="BQ222" s="191">
        <f t="shared" si="1224"/>
        <v>0</v>
      </c>
      <c r="BR222" s="133"/>
      <c r="BS222" s="134"/>
      <c r="BT222" s="213">
        <f t="shared" si="1132"/>
        <v>0</v>
      </c>
      <c r="BU222" s="191">
        <f t="shared" si="1225"/>
        <v>0</v>
      </c>
      <c r="BV222" s="133"/>
      <c r="BW222" s="134"/>
      <c r="BX222" s="213">
        <f t="shared" si="1133"/>
        <v>0</v>
      </c>
      <c r="BY222" s="191">
        <f t="shared" si="1226"/>
        <v>0</v>
      </c>
      <c r="BZ222" s="133"/>
      <c r="CA222" s="134"/>
      <c r="CB222" s="213">
        <f t="shared" si="1134"/>
        <v>0</v>
      </c>
      <c r="CC222" s="191">
        <f t="shared" si="1227"/>
        <v>0</v>
      </c>
      <c r="CD222" s="133"/>
      <c r="CE222" s="134"/>
      <c r="CF222" s="213">
        <f t="shared" si="1135"/>
        <v>0</v>
      </c>
      <c r="CG222" s="191">
        <f t="shared" si="1228"/>
        <v>0</v>
      </c>
      <c r="CH222" s="133"/>
      <c r="CI222" s="134"/>
      <c r="CJ222" s="213">
        <f t="shared" si="1136"/>
        <v>0</v>
      </c>
      <c r="CK222" s="191">
        <f t="shared" si="1229"/>
        <v>0</v>
      </c>
      <c r="CL222" s="133"/>
      <c r="CM222" s="134"/>
      <c r="CN222" s="213">
        <f t="shared" si="1137"/>
        <v>0</v>
      </c>
      <c r="CO222" s="191">
        <f t="shared" si="1230"/>
        <v>0</v>
      </c>
      <c r="CP222" s="133"/>
      <c r="CQ222" s="134"/>
      <c r="CR222" s="213">
        <f t="shared" si="1138"/>
        <v>0</v>
      </c>
      <c r="CS222" s="191">
        <f t="shared" si="1231"/>
        <v>0</v>
      </c>
      <c r="CT222" s="133"/>
      <c r="CU222" s="134"/>
      <c r="CV222" s="213">
        <f t="shared" si="1139"/>
        <v>0</v>
      </c>
      <c r="CW222" s="191">
        <f t="shared" si="1232"/>
        <v>0</v>
      </c>
      <c r="CX222" s="133"/>
      <c r="CY222" s="134"/>
      <c r="CZ222" s="213">
        <f t="shared" si="1140"/>
        <v>0</v>
      </c>
      <c r="DA222" s="191">
        <f t="shared" si="1233"/>
        <v>0</v>
      </c>
      <c r="DB222" s="133"/>
      <c r="DC222" s="134"/>
      <c r="DD222" s="213">
        <f t="shared" si="1141"/>
        <v>0</v>
      </c>
      <c r="DE222" s="191">
        <f t="shared" si="1234"/>
        <v>0</v>
      </c>
      <c r="DF222" s="133"/>
      <c r="DG222" s="134"/>
      <c r="DH222" s="213">
        <f t="shared" si="1142"/>
        <v>0</v>
      </c>
      <c r="DI222" s="191">
        <f t="shared" si="1235"/>
        <v>0</v>
      </c>
      <c r="DJ222" s="133"/>
      <c r="DK222" s="134"/>
      <c r="DL222" s="213">
        <f t="shared" si="1143"/>
        <v>0</v>
      </c>
      <c r="DM222" s="191">
        <f t="shared" si="1236"/>
        <v>0</v>
      </c>
      <c r="DN222" s="133"/>
      <c r="DO222" s="134"/>
      <c r="DP222" s="213">
        <f t="shared" si="1144"/>
        <v>0</v>
      </c>
      <c r="DQ222" s="191">
        <f t="shared" si="1237"/>
        <v>0</v>
      </c>
      <c r="DR222" s="133"/>
      <c r="DS222" s="134"/>
      <c r="DT222" s="213">
        <f t="shared" si="1145"/>
        <v>0</v>
      </c>
      <c r="DU222" s="191">
        <f t="shared" si="1238"/>
        <v>0</v>
      </c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</row>
    <row r="223" spans="2:215" s="138" customFormat="1" ht="16.5" thickBot="1" x14ac:dyDescent="0.3">
      <c r="B223" s="132">
        <f t="shared" si="1112"/>
        <v>2</v>
      </c>
      <c r="C223" s="132">
        <f t="shared" si="1113"/>
        <v>32</v>
      </c>
      <c r="D223" s="132">
        <f t="shared" si="1114"/>
        <v>8</v>
      </c>
      <c r="E223" s="212">
        <f t="shared" si="1115"/>
        <v>43683</v>
      </c>
      <c r="F223" s="133"/>
      <c r="G223" s="134"/>
      <c r="H223" s="213">
        <f t="shared" si="1116"/>
        <v>0</v>
      </c>
      <c r="I223" s="191">
        <f t="shared" si="990"/>
        <v>0</v>
      </c>
      <c r="J223" s="133"/>
      <c r="K223" s="134"/>
      <c r="L223" s="213">
        <f t="shared" si="1117"/>
        <v>0</v>
      </c>
      <c r="M223" s="191">
        <f t="shared" si="991"/>
        <v>0</v>
      </c>
      <c r="N223" s="133"/>
      <c r="O223" s="134"/>
      <c r="P223" s="213">
        <f t="shared" si="1118"/>
        <v>0</v>
      </c>
      <c r="Q223" s="191">
        <f t="shared" si="992"/>
        <v>0</v>
      </c>
      <c r="R223" s="133"/>
      <c r="S223" s="134"/>
      <c r="T223" s="213">
        <f t="shared" si="1119"/>
        <v>0</v>
      </c>
      <c r="U223" s="191">
        <f t="shared" si="993"/>
        <v>0</v>
      </c>
      <c r="V223" s="133"/>
      <c r="W223" s="134"/>
      <c r="X223" s="213">
        <f t="shared" si="1120"/>
        <v>0</v>
      </c>
      <c r="Y223" s="191">
        <f t="shared" si="994"/>
        <v>0</v>
      </c>
      <c r="Z223" s="133"/>
      <c r="AA223" s="134"/>
      <c r="AB223" s="213">
        <f t="shared" si="1121"/>
        <v>0</v>
      </c>
      <c r="AC223" s="191">
        <f t="shared" si="995"/>
        <v>0</v>
      </c>
      <c r="AD223" s="133"/>
      <c r="AE223" s="134"/>
      <c r="AF223" s="213">
        <f t="shared" si="1122"/>
        <v>0</v>
      </c>
      <c r="AG223" s="191">
        <f t="shared" ref="AG223" si="1239">AF223</f>
        <v>0</v>
      </c>
      <c r="AH223" s="133"/>
      <c r="AI223" s="134"/>
      <c r="AJ223" s="213">
        <f t="shared" si="1123"/>
        <v>0</v>
      </c>
      <c r="AK223" s="191">
        <f t="shared" si="997"/>
        <v>0</v>
      </c>
      <c r="AL223" s="133"/>
      <c r="AM223" s="134"/>
      <c r="AN223" s="213">
        <f t="shared" si="1124"/>
        <v>0</v>
      </c>
      <c r="AO223" s="191">
        <f t="shared" si="998"/>
        <v>0</v>
      </c>
      <c r="AP223" s="133"/>
      <c r="AQ223" s="134"/>
      <c r="AR223" s="213">
        <f t="shared" si="1125"/>
        <v>0</v>
      </c>
      <c r="AS223" s="191">
        <f t="shared" si="999"/>
        <v>0</v>
      </c>
      <c r="AT223" s="133"/>
      <c r="AU223" s="134"/>
      <c r="AV223" s="213">
        <f t="shared" si="1126"/>
        <v>0</v>
      </c>
      <c r="AW223" s="191">
        <f t="shared" si="1000"/>
        <v>0</v>
      </c>
      <c r="AX223" s="133"/>
      <c r="AY223" s="134"/>
      <c r="AZ223" s="213">
        <f t="shared" si="1127"/>
        <v>0</v>
      </c>
      <c r="BA223" s="191">
        <f t="shared" si="1001"/>
        <v>0</v>
      </c>
      <c r="BB223" s="133"/>
      <c r="BC223" s="134"/>
      <c r="BD223" s="213">
        <f t="shared" si="1128"/>
        <v>0</v>
      </c>
      <c r="BE223" s="191">
        <f t="shared" si="1002"/>
        <v>0</v>
      </c>
      <c r="BF223" s="133"/>
      <c r="BG223" s="134"/>
      <c r="BH223" s="213">
        <f t="shared" si="1129"/>
        <v>0</v>
      </c>
      <c r="BI223" s="191">
        <f t="shared" si="1003"/>
        <v>0</v>
      </c>
      <c r="BJ223" s="133"/>
      <c r="BK223" s="134"/>
      <c r="BL223" s="213">
        <f t="shared" si="1130"/>
        <v>0</v>
      </c>
      <c r="BM223" s="191">
        <f t="shared" si="1004"/>
        <v>0</v>
      </c>
      <c r="BN223" s="133"/>
      <c r="BO223" s="134"/>
      <c r="BP223" s="213">
        <f t="shared" si="1131"/>
        <v>0</v>
      </c>
      <c r="BQ223" s="191">
        <f t="shared" si="1005"/>
        <v>0</v>
      </c>
      <c r="BR223" s="133"/>
      <c r="BS223" s="134"/>
      <c r="BT223" s="213">
        <f t="shared" si="1132"/>
        <v>0</v>
      </c>
      <c r="BU223" s="191">
        <f t="shared" si="1006"/>
        <v>0</v>
      </c>
      <c r="BV223" s="133"/>
      <c r="BW223" s="134"/>
      <c r="BX223" s="213">
        <f t="shared" si="1133"/>
        <v>0</v>
      </c>
      <c r="BY223" s="191">
        <f t="shared" si="1007"/>
        <v>0</v>
      </c>
      <c r="BZ223" s="133"/>
      <c r="CA223" s="134"/>
      <c r="CB223" s="213">
        <f t="shared" si="1134"/>
        <v>0</v>
      </c>
      <c r="CC223" s="191">
        <f t="shared" si="1008"/>
        <v>0</v>
      </c>
      <c r="CD223" s="133"/>
      <c r="CE223" s="134"/>
      <c r="CF223" s="213">
        <f t="shared" si="1135"/>
        <v>0</v>
      </c>
      <c r="CG223" s="191">
        <f t="shared" si="1009"/>
        <v>0</v>
      </c>
      <c r="CH223" s="133"/>
      <c r="CI223" s="134"/>
      <c r="CJ223" s="213">
        <f t="shared" si="1136"/>
        <v>0</v>
      </c>
      <c r="CK223" s="191">
        <f t="shared" si="1010"/>
        <v>0</v>
      </c>
      <c r="CL223" s="133"/>
      <c r="CM223" s="134"/>
      <c r="CN223" s="213">
        <f t="shared" si="1137"/>
        <v>0</v>
      </c>
      <c r="CO223" s="191">
        <f t="shared" si="1011"/>
        <v>0</v>
      </c>
      <c r="CP223" s="133"/>
      <c r="CQ223" s="134"/>
      <c r="CR223" s="213">
        <f t="shared" si="1138"/>
        <v>0</v>
      </c>
      <c r="CS223" s="191">
        <f t="shared" si="1012"/>
        <v>0</v>
      </c>
      <c r="CT223" s="133"/>
      <c r="CU223" s="134"/>
      <c r="CV223" s="213">
        <f t="shared" si="1139"/>
        <v>0</v>
      </c>
      <c r="CW223" s="191">
        <f t="shared" si="1013"/>
        <v>0</v>
      </c>
      <c r="CX223" s="133"/>
      <c r="CY223" s="134"/>
      <c r="CZ223" s="213">
        <f t="shared" si="1140"/>
        <v>0</v>
      </c>
      <c r="DA223" s="191">
        <f t="shared" si="1014"/>
        <v>0</v>
      </c>
      <c r="DB223" s="133"/>
      <c r="DC223" s="134"/>
      <c r="DD223" s="213">
        <f t="shared" si="1141"/>
        <v>0</v>
      </c>
      <c r="DE223" s="191">
        <f t="shared" si="1015"/>
        <v>0</v>
      </c>
      <c r="DF223" s="133"/>
      <c r="DG223" s="134"/>
      <c r="DH223" s="213">
        <f t="shared" si="1142"/>
        <v>0</v>
      </c>
      <c r="DI223" s="191">
        <f t="shared" si="1016"/>
        <v>0</v>
      </c>
      <c r="DJ223" s="133"/>
      <c r="DK223" s="134"/>
      <c r="DL223" s="213">
        <f t="shared" si="1143"/>
        <v>0</v>
      </c>
      <c r="DM223" s="191">
        <f t="shared" si="1017"/>
        <v>0</v>
      </c>
      <c r="DN223" s="133"/>
      <c r="DO223" s="134"/>
      <c r="DP223" s="213">
        <f t="shared" si="1144"/>
        <v>0</v>
      </c>
      <c r="DQ223" s="191">
        <f t="shared" si="1018"/>
        <v>0</v>
      </c>
      <c r="DR223" s="133"/>
      <c r="DS223" s="134"/>
      <c r="DT223" s="213">
        <f t="shared" si="1145"/>
        <v>0</v>
      </c>
      <c r="DU223" s="191">
        <f t="shared" si="1019"/>
        <v>0</v>
      </c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</row>
    <row r="224" spans="2:215" s="138" customFormat="1" ht="16.5" thickBot="1" x14ac:dyDescent="0.3">
      <c r="B224" s="132">
        <f t="shared" si="1112"/>
        <v>3</v>
      </c>
      <c r="C224" s="132">
        <f t="shared" si="1113"/>
        <v>32</v>
      </c>
      <c r="D224" s="132">
        <f t="shared" si="1114"/>
        <v>8</v>
      </c>
      <c r="E224" s="212">
        <f t="shared" si="1115"/>
        <v>43684</v>
      </c>
      <c r="F224" s="133"/>
      <c r="G224" s="134"/>
      <c r="H224" s="213">
        <f t="shared" si="1116"/>
        <v>0</v>
      </c>
      <c r="I224" s="191">
        <f t="shared" ref="I224:I229" si="1240">I223+H224</f>
        <v>0</v>
      </c>
      <c r="J224" s="133"/>
      <c r="K224" s="134"/>
      <c r="L224" s="213">
        <f t="shared" si="1117"/>
        <v>0</v>
      </c>
      <c r="M224" s="191">
        <f t="shared" ref="M224:M229" si="1241">M223+L224</f>
        <v>0</v>
      </c>
      <c r="N224" s="133"/>
      <c r="O224" s="134"/>
      <c r="P224" s="213">
        <f t="shared" si="1118"/>
        <v>0</v>
      </c>
      <c r="Q224" s="191">
        <f t="shared" ref="Q224:Q229" si="1242">Q223+P224</f>
        <v>0</v>
      </c>
      <c r="R224" s="133"/>
      <c r="S224" s="134"/>
      <c r="T224" s="213">
        <f t="shared" si="1119"/>
        <v>0</v>
      </c>
      <c r="U224" s="191">
        <f t="shared" ref="U224:U229" si="1243">U223+T224</f>
        <v>0</v>
      </c>
      <c r="V224" s="133"/>
      <c r="W224" s="134"/>
      <c r="X224" s="213">
        <f t="shared" si="1120"/>
        <v>0</v>
      </c>
      <c r="Y224" s="191">
        <f t="shared" ref="Y224:Y229" si="1244">Y223+X224</f>
        <v>0</v>
      </c>
      <c r="Z224" s="133"/>
      <c r="AA224" s="134"/>
      <c r="AB224" s="213">
        <f t="shared" si="1121"/>
        <v>0</v>
      </c>
      <c r="AC224" s="191">
        <f t="shared" ref="AC224:AC229" si="1245">AC223+AB224</f>
        <v>0</v>
      </c>
      <c r="AD224" s="133"/>
      <c r="AE224" s="134"/>
      <c r="AF224" s="213">
        <f t="shared" si="1122"/>
        <v>0</v>
      </c>
      <c r="AG224" s="191">
        <f t="shared" ref="AG224:AG229" si="1246">AG223+AF224</f>
        <v>0</v>
      </c>
      <c r="AH224" s="133"/>
      <c r="AI224" s="134"/>
      <c r="AJ224" s="213">
        <f t="shared" si="1123"/>
        <v>0</v>
      </c>
      <c r="AK224" s="191">
        <f t="shared" ref="AK224:AK229" si="1247">AK223+AJ224</f>
        <v>0</v>
      </c>
      <c r="AL224" s="133"/>
      <c r="AM224" s="134"/>
      <c r="AN224" s="213">
        <f t="shared" si="1124"/>
        <v>0</v>
      </c>
      <c r="AO224" s="191">
        <f t="shared" ref="AO224:AO229" si="1248">AO223+AN224</f>
        <v>0</v>
      </c>
      <c r="AP224" s="133"/>
      <c r="AQ224" s="134"/>
      <c r="AR224" s="213">
        <f t="shared" si="1125"/>
        <v>0</v>
      </c>
      <c r="AS224" s="191">
        <f t="shared" ref="AS224:AS229" si="1249">AS223+AR224</f>
        <v>0</v>
      </c>
      <c r="AT224" s="133"/>
      <c r="AU224" s="134"/>
      <c r="AV224" s="213">
        <f t="shared" si="1126"/>
        <v>0</v>
      </c>
      <c r="AW224" s="191">
        <f t="shared" ref="AW224:AW229" si="1250">AW223+AV224</f>
        <v>0</v>
      </c>
      <c r="AX224" s="133"/>
      <c r="AY224" s="134"/>
      <c r="AZ224" s="213">
        <f t="shared" si="1127"/>
        <v>0</v>
      </c>
      <c r="BA224" s="191">
        <f t="shared" ref="BA224:BA229" si="1251">BA223+AZ224</f>
        <v>0</v>
      </c>
      <c r="BB224" s="133"/>
      <c r="BC224" s="134"/>
      <c r="BD224" s="213">
        <f t="shared" si="1128"/>
        <v>0</v>
      </c>
      <c r="BE224" s="191">
        <f t="shared" ref="BE224:BE229" si="1252">BE223+BD224</f>
        <v>0</v>
      </c>
      <c r="BF224" s="133"/>
      <c r="BG224" s="134"/>
      <c r="BH224" s="213">
        <f t="shared" si="1129"/>
        <v>0</v>
      </c>
      <c r="BI224" s="191">
        <f t="shared" ref="BI224:BI229" si="1253">BI223+BH224</f>
        <v>0</v>
      </c>
      <c r="BJ224" s="133"/>
      <c r="BK224" s="134"/>
      <c r="BL224" s="213">
        <f t="shared" si="1130"/>
        <v>0</v>
      </c>
      <c r="BM224" s="191">
        <f t="shared" ref="BM224:BM229" si="1254">BM223+BL224</f>
        <v>0</v>
      </c>
      <c r="BN224" s="133"/>
      <c r="BO224" s="134"/>
      <c r="BP224" s="213">
        <f t="shared" si="1131"/>
        <v>0</v>
      </c>
      <c r="BQ224" s="191">
        <f t="shared" ref="BQ224:BQ229" si="1255">BQ223+BP224</f>
        <v>0</v>
      </c>
      <c r="BR224" s="133"/>
      <c r="BS224" s="134"/>
      <c r="BT224" s="213">
        <f t="shared" si="1132"/>
        <v>0</v>
      </c>
      <c r="BU224" s="191">
        <f t="shared" ref="BU224:BU229" si="1256">BU223+BT224</f>
        <v>0</v>
      </c>
      <c r="BV224" s="133"/>
      <c r="BW224" s="134"/>
      <c r="BX224" s="213">
        <f t="shared" si="1133"/>
        <v>0</v>
      </c>
      <c r="BY224" s="191">
        <f t="shared" ref="BY224:BY229" si="1257">BY223+BX224</f>
        <v>0</v>
      </c>
      <c r="BZ224" s="133"/>
      <c r="CA224" s="134"/>
      <c r="CB224" s="213">
        <f t="shared" si="1134"/>
        <v>0</v>
      </c>
      <c r="CC224" s="191">
        <f t="shared" ref="CC224:CC229" si="1258">CC223+CB224</f>
        <v>0</v>
      </c>
      <c r="CD224" s="133"/>
      <c r="CE224" s="134"/>
      <c r="CF224" s="213">
        <f t="shared" si="1135"/>
        <v>0</v>
      </c>
      <c r="CG224" s="191">
        <f t="shared" ref="CG224:CG229" si="1259">CG223+CF224</f>
        <v>0</v>
      </c>
      <c r="CH224" s="133"/>
      <c r="CI224" s="134"/>
      <c r="CJ224" s="213">
        <f t="shared" si="1136"/>
        <v>0</v>
      </c>
      <c r="CK224" s="191">
        <f t="shared" ref="CK224:CK229" si="1260">CK223+CJ224</f>
        <v>0</v>
      </c>
      <c r="CL224" s="133"/>
      <c r="CM224" s="134"/>
      <c r="CN224" s="213">
        <f t="shared" si="1137"/>
        <v>0</v>
      </c>
      <c r="CO224" s="191">
        <f t="shared" ref="CO224:CO229" si="1261">CO223+CN224</f>
        <v>0</v>
      </c>
      <c r="CP224" s="133"/>
      <c r="CQ224" s="134"/>
      <c r="CR224" s="213">
        <f t="shared" si="1138"/>
        <v>0</v>
      </c>
      <c r="CS224" s="191">
        <f t="shared" ref="CS224:CS229" si="1262">CS223+CR224</f>
        <v>0</v>
      </c>
      <c r="CT224" s="133"/>
      <c r="CU224" s="134"/>
      <c r="CV224" s="213">
        <f t="shared" si="1139"/>
        <v>0</v>
      </c>
      <c r="CW224" s="191">
        <f t="shared" ref="CW224:CW229" si="1263">CW223+CV224</f>
        <v>0</v>
      </c>
      <c r="CX224" s="133"/>
      <c r="CY224" s="134"/>
      <c r="CZ224" s="213">
        <f t="shared" si="1140"/>
        <v>0</v>
      </c>
      <c r="DA224" s="191">
        <f t="shared" ref="DA224:DA229" si="1264">DA223+CZ224</f>
        <v>0</v>
      </c>
      <c r="DB224" s="133"/>
      <c r="DC224" s="134"/>
      <c r="DD224" s="213">
        <f t="shared" si="1141"/>
        <v>0</v>
      </c>
      <c r="DE224" s="191">
        <f t="shared" ref="DE224:DE229" si="1265">DE223+DD224</f>
        <v>0</v>
      </c>
      <c r="DF224" s="133"/>
      <c r="DG224" s="134"/>
      <c r="DH224" s="213">
        <f t="shared" si="1142"/>
        <v>0</v>
      </c>
      <c r="DI224" s="191">
        <f t="shared" ref="DI224:DI229" si="1266">DI223+DH224</f>
        <v>0</v>
      </c>
      <c r="DJ224" s="133"/>
      <c r="DK224" s="134"/>
      <c r="DL224" s="213">
        <f t="shared" si="1143"/>
        <v>0</v>
      </c>
      <c r="DM224" s="191">
        <f t="shared" ref="DM224:DM229" si="1267">DM223+DL224</f>
        <v>0</v>
      </c>
      <c r="DN224" s="133"/>
      <c r="DO224" s="134"/>
      <c r="DP224" s="213">
        <f t="shared" si="1144"/>
        <v>0</v>
      </c>
      <c r="DQ224" s="191">
        <f t="shared" ref="DQ224:DQ229" si="1268">DQ223+DP224</f>
        <v>0</v>
      </c>
      <c r="DR224" s="133"/>
      <c r="DS224" s="134"/>
      <c r="DT224" s="213">
        <f t="shared" si="1145"/>
        <v>0</v>
      </c>
      <c r="DU224" s="191">
        <f t="shared" ref="DU224:DU229" si="1269">DU223+DT224</f>
        <v>0</v>
      </c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</row>
    <row r="225" spans="2:215" s="138" customFormat="1" ht="16.5" thickBot="1" x14ac:dyDescent="0.3">
      <c r="B225" s="132">
        <f t="shared" si="1112"/>
        <v>4</v>
      </c>
      <c r="C225" s="132">
        <f t="shared" si="1113"/>
        <v>32</v>
      </c>
      <c r="D225" s="132">
        <f t="shared" si="1114"/>
        <v>8</v>
      </c>
      <c r="E225" s="212">
        <f t="shared" si="1115"/>
        <v>43685</v>
      </c>
      <c r="F225" s="133"/>
      <c r="G225" s="134"/>
      <c r="H225" s="213">
        <f t="shared" si="1116"/>
        <v>0</v>
      </c>
      <c r="I225" s="191">
        <f t="shared" si="1240"/>
        <v>0</v>
      </c>
      <c r="J225" s="133"/>
      <c r="K225" s="134"/>
      <c r="L225" s="213">
        <f t="shared" si="1117"/>
        <v>0</v>
      </c>
      <c r="M225" s="191">
        <f t="shared" si="1241"/>
        <v>0</v>
      </c>
      <c r="N225" s="133"/>
      <c r="O225" s="134"/>
      <c r="P225" s="213">
        <f t="shared" si="1118"/>
        <v>0</v>
      </c>
      <c r="Q225" s="191">
        <f t="shared" si="1242"/>
        <v>0</v>
      </c>
      <c r="R225" s="133"/>
      <c r="S225" s="134"/>
      <c r="T225" s="213">
        <f t="shared" si="1119"/>
        <v>0</v>
      </c>
      <c r="U225" s="191">
        <f t="shared" si="1243"/>
        <v>0</v>
      </c>
      <c r="V225" s="133"/>
      <c r="W225" s="134"/>
      <c r="X225" s="213">
        <f t="shared" si="1120"/>
        <v>0</v>
      </c>
      <c r="Y225" s="191">
        <f t="shared" si="1244"/>
        <v>0</v>
      </c>
      <c r="Z225" s="133"/>
      <c r="AA225" s="134"/>
      <c r="AB225" s="213">
        <f t="shared" si="1121"/>
        <v>0</v>
      </c>
      <c r="AC225" s="191">
        <f t="shared" si="1245"/>
        <v>0</v>
      </c>
      <c r="AD225" s="133"/>
      <c r="AE225" s="134"/>
      <c r="AF225" s="213">
        <f t="shared" si="1122"/>
        <v>0</v>
      </c>
      <c r="AG225" s="191">
        <f t="shared" si="1246"/>
        <v>0</v>
      </c>
      <c r="AH225" s="133"/>
      <c r="AI225" s="134"/>
      <c r="AJ225" s="213">
        <f t="shared" si="1123"/>
        <v>0</v>
      </c>
      <c r="AK225" s="191">
        <f t="shared" si="1247"/>
        <v>0</v>
      </c>
      <c r="AL225" s="133"/>
      <c r="AM225" s="134"/>
      <c r="AN225" s="213">
        <f t="shared" si="1124"/>
        <v>0</v>
      </c>
      <c r="AO225" s="191">
        <f t="shared" si="1248"/>
        <v>0</v>
      </c>
      <c r="AP225" s="133"/>
      <c r="AQ225" s="134"/>
      <c r="AR225" s="213">
        <f t="shared" si="1125"/>
        <v>0</v>
      </c>
      <c r="AS225" s="191">
        <f t="shared" si="1249"/>
        <v>0</v>
      </c>
      <c r="AT225" s="133"/>
      <c r="AU225" s="134"/>
      <c r="AV225" s="213">
        <f t="shared" si="1126"/>
        <v>0</v>
      </c>
      <c r="AW225" s="191">
        <f t="shared" si="1250"/>
        <v>0</v>
      </c>
      <c r="AX225" s="133"/>
      <c r="AY225" s="134"/>
      <c r="AZ225" s="213">
        <f t="shared" si="1127"/>
        <v>0</v>
      </c>
      <c r="BA225" s="191">
        <f t="shared" si="1251"/>
        <v>0</v>
      </c>
      <c r="BB225" s="133"/>
      <c r="BC225" s="134"/>
      <c r="BD225" s="213">
        <f t="shared" si="1128"/>
        <v>0</v>
      </c>
      <c r="BE225" s="191">
        <f t="shared" si="1252"/>
        <v>0</v>
      </c>
      <c r="BF225" s="133"/>
      <c r="BG225" s="134"/>
      <c r="BH225" s="213">
        <f t="shared" si="1129"/>
        <v>0</v>
      </c>
      <c r="BI225" s="191">
        <f t="shared" si="1253"/>
        <v>0</v>
      </c>
      <c r="BJ225" s="133"/>
      <c r="BK225" s="134"/>
      <c r="BL225" s="213">
        <f t="shared" si="1130"/>
        <v>0</v>
      </c>
      <c r="BM225" s="191">
        <f t="shared" si="1254"/>
        <v>0</v>
      </c>
      <c r="BN225" s="133"/>
      <c r="BO225" s="134"/>
      <c r="BP225" s="213">
        <f t="shared" si="1131"/>
        <v>0</v>
      </c>
      <c r="BQ225" s="191">
        <f t="shared" si="1255"/>
        <v>0</v>
      </c>
      <c r="BR225" s="133"/>
      <c r="BS225" s="134"/>
      <c r="BT225" s="213">
        <f t="shared" si="1132"/>
        <v>0</v>
      </c>
      <c r="BU225" s="191">
        <f t="shared" si="1256"/>
        <v>0</v>
      </c>
      <c r="BV225" s="133"/>
      <c r="BW225" s="134"/>
      <c r="BX225" s="213">
        <f t="shared" si="1133"/>
        <v>0</v>
      </c>
      <c r="BY225" s="191">
        <f t="shared" si="1257"/>
        <v>0</v>
      </c>
      <c r="BZ225" s="133"/>
      <c r="CA225" s="134"/>
      <c r="CB225" s="213">
        <f t="shared" si="1134"/>
        <v>0</v>
      </c>
      <c r="CC225" s="191">
        <f t="shared" si="1258"/>
        <v>0</v>
      </c>
      <c r="CD225" s="133"/>
      <c r="CE225" s="134"/>
      <c r="CF225" s="213">
        <f t="shared" si="1135"/>
        <v>0</v>
      </c>
      <c r="CG225" s="191">
        <f t="shared" si="1259"/>
        <v>0</v>
      </c>
      <c r="CH225" s="133"/>
      <c r="CI225" s="134"/>
      <c r="CJ225" s="213">
        <f t="shared" si="1136"/>
        <v>0</v>
      </c>
      <c r="CK225" s="191">
        <f t="shared" si="1260"/>
        <v>0</v>
      </c>
      <c r="CL225" s="133"/>
      <c r="CM225" s="134"/>
      <c r="CN225" s="213">
        <f t="shared" si="1137"/>
        <v>0</v>
      </c>
      <c r="CO225" s="191">
        <f t="shared" si="1261"/>
        <v>0</v>
      </c>
      <c r="CP225" s="133"/>
      <c r="CQ225" s="134"/>
      <c r="CR225" s="213">
        <f t="shared" si="1138"/>
        <v>0</v>
      </c>
      <c r="CS225" s="191">
        <f t="shared" si="1262"/>
        <v>0</v>
      </c>
      <c r="CT225" s="133"/>
      <c r="CU225" s="134"/>
      <c r="CV225" s="213">
        <f t="shared" si="1139"/>
        <v>0</v>
      </c>
      <c r="CW225" s="191">
        <f t="shared" si="1263"/>
        <v>0</v>
      </c>
      <c r="CX225" s="133"/>
      <c r="CY225" s="134"/>
      <c r="CZ225" s="213">
        <f t="shared" si="1140"/>
        <v>0</v>
      </c>
      <c r="DA225" s="191">
        <f t="shared" si="1264"/>
        <v>0</v>
      </c>
      <c r="DB225" s="133"/>
      <c r="DC225" s="134"/>
      <c r="DD225" s="213">
        <f t="shared" si="1141"/>
        <v>0</v>
      </c>
      <c r="DE225" s="191">
        <f t="shared" si="1265"/>
        <v>0</v>
      </c>
      <c r="DF225" s="133"/>
      <c r="DG225" s="134"/>
      <c r="DH225" s="213">
        <f t="shared" si="1142"/>
        <v>0</v>
      </c>
      <c r="DI225" s="191">
        <f t="shared" si="1266"/>
        <v>0</v>
      </c>
      <c r="DJ225" s="133"/>
      <c r="DK225" s="134"/>
      <c r="DL225" s="213">
        <f t="shared" si="1143"/>
        <v>0</v>
      </c>
      <c r="DM225" s="191">
        <f t="shared" si="1267"/>
        <v>0</v>
      </c>
      <c r="DN225" s="133"/>
      <c r="DO225" s="134"/>
      <c r="DP225" s="213">
        <f t="shared" si="1144"/>
        <v>0</v>
      </c>
      <c r="DQ225" s="191">
        <f t="shared" si="1268"/>
        <v>0</v>
      </c>
      <c r="DR225" s="133"/>
      <c r="DS225" s="134"/>
      <c r="DT225" s="213">
        <f t="shared" si="1145"/>
        <v>0</v>
      </c>
      <c r="DU225" s="191">
        <f t="shared" si="1269"/>
        <v>0</v>
      </c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</row>
    <row r="226" spans="2:215" s="138" customFormat="1" ht="16.5" thickBot="1" x14ac:dyDescent="0.3">
      <c r="B226" s="132">
        <f t="shared" si="1112"/>
        <v>5</v>
      </c>
      <c r="C226" s="132">
        <f t="shared" si="1113"/>
        <v>32</v>
      </c>
      <c r="D226" s="132">
        <f t="shared" si="1114"/>
        <v>8</v>
      </c>
      <c r="E226" s="212">
        <f t="shared" si="1115"/>
        <v>43686</v>
      </c>
      <c r="F226" s="133"/>
      <c r="G226" s="134"/>
      <c r="H226" s="213">
        <f t="shared" si="1116"/>
        <v>0</v>
      </c>
      <c r="I226" s="191">
        <f t="shared" si="1240"/>
        <v>0</v>
      </c>
      <c r="J226" s="133"/>
      <c r="K226" s="134"/>
      <c r="L226" s="213">
        <f t="shared" si="1117"/>
        <v>0</v>
      </c>
      <c r="M226" s="191">
        <f t="shared" si="1241"/>
        <v>0</v>
      </c>
      <c r="N226" s="133"/>
      <c r="O226" s="134"/>
      <c r="P226" s="213">
        <f t="shared" si="1118"/>
        <v>0</v>
      </c>
      <c r="Q226" s="191">
        <f t="shared" si="1242"/>
        <v>0</v>
      </c>
      <c r="R226" s="133"/>
      <c r="S226" s="134"/>
      <c r="T226" s="213">
        <f t="shared" si="1119"/>
        <v>0</v>
      </c>
      <c r="U226" s="191">
        <f t="shared" si="1243"/>
        <v>0</v>
      </c>
      <c r="V226" s="133"/>
      <c r="W226" s="134"/>
      <c r="X226" s="213">
        <f t="shared" si="1120"/>
        <v>0</v>
      </c>
      <c r="Y226" s="191">
        <f t="shared" si="1244"/>
        <v>0</v>
      </c>
      <c r="Z226" s="133"/>
      <c r="AA226" s="134"/>
      <c r="AB226" s="213">
        <f t="shared" si="1121"/>
        <v>0</v>
      </c>
      <c r="AC226" s="191">
        <f t="shared" si="1245"/>
        <v>0</v>
      </c>
      <c r="AD226" s="133"/>
      <c r="AE226" s="134"/>
      <c r="AF226" s="213">
        <f t="shared" si="1122"/>
        <v>0</v>
      </c>
      <c r="AG226" s="191">
        <f t="shared" si="1246"/>
        <v>0</v>
      </c>
      <c r="AH226" s="133"/>
      <c r="AI226" s="134"/>
      <c r="AJ226" s="213">
        <f t="shared" si="1123"/>
        <v>0</v>
      </c>
      <c r="AK226" s="191">
        <f t="shared" si="1247"/>
        <v>0</v>
      </c>
      <c r="AL226" s="133"/>
      <c r="AM226" s="134"/>
      <c r="AN226" s="213">
        <f t="shared" si="1124"/>
        <v>0</v>
      </c>
      <c r="AO226" s="191">
        <f t="shared" si="1248"/>
        <v>0</v>
      </c>
      <c r="AP226" s="133"/>
      <c r="AQ226" s="134"/>
      <c r="AR226" s="213">
        <f t="shared" si="1125"/>
        <v>0</v>
      </c>
      <c r="AS226" s="191">
        <f t="shared" si="1249"/>
        <v>0</v>
      </c>
      <c r="AT226" s="133"/>
      <c r="AU226" s="134"/>
      <c r="AV226" s="213">
        <f t="shared" si="1126"/>
        <v>0</v>
      </c>
      <c r="AW226" s="191">
        <f t="shared" si="1250"/>
        <v>0</v>
      </c>
      <c r="AX226" s="133"/>
      <c r="AY226" s="134"/>
      <c r="AZ226" s="213">
        <f t="shared" si="1127"/>
        <v>0</v>
      </c>
      <c r="BA226" s="191">
        <f t="shared" si="1251"/>
        <v>0</v>
      </c>
      <c r="BB226" s="133"/>
      <c r="BC226" s="134"/>
      <c r="BD226" s="213">
        <f t="shared" si="1128"/>
        <v>0</v>
      </c>
      <c r="BE226" s="191">
        <f t="shared" si="1252"/>
        <v>0</v>
      </c>
      <c r="BF226" s="133"/>
      <c r="BG226" s="134"/>
      <c r="BH226" s="213">
        <f t="shared" si="1129"/>
        <v>0</v>
      </c>
      <c r="BI226" s="191">
        <f t="shared" si="1253"/>
        <v>0</v>
      </c>
      <c r="BJ226" s="133"/>
      <c r="BK226" s="134"/>
      <c r="BL226" s="213">
        <f t="shared" si="1130"/>
        <v>0</v>
      </c>
      <c r="BM226" s="191">
        <f t="shared" si="1254"/>
        <v>0</v>
      </c>
      <c r="BN226" s="133"/>
      <c r="BO226" s="134"/>
      <c r="BP226" s="213">
        <f t="shared" si="1131"/>
        <v>0</v>
      </c>
      <c r="BQ226" s="191">
        <f t="shared" si="1255"/>
        <v>0</v>
      </c>
      <c r="BR226" s="133"/>
      <c r="BS226" s="134"/>
      <c r="BT226" s="213">
        <f t="shared" si="1132"/>
        <v>0</v>
      </c>
      <c r="BU226" s="191">
        <f t="shared" si="1256"/>
        <v>0</v>
      </c>
      <c r="BV226" s="133"/>
      <c r="BW226" s="134"/>
      <c r="BX226" s="213">
        <f t="shared" si="1133"/>
        <v>0</v>
      </c>
      <c r="BY226" s="191">
        <f t="shared" si="1257"/>
        <v>0</v>
      </c>
      <c r="BZ226" s="133"/>
      <c r="CA226" s="134"/>
      <c r="CB226" s="213">
        <f t="shared" si="1134"/>
        <v>0</v>
      </c>
      <c r="CC226" s="191">
        <f t="shared" si="1258"/>
        <v>0</v>
      </c>
      <c r="CD226" s="133"/>
      <c r="CE226" s="134"/>
      <c r="CF226" s="213">
        <f t="shared" si="1135"/>
        <v>0</v>
      </c>
      <c r="CG226" s="191">
        <f t="shared" si="1259"/>
        <v>0</v>
      </c>
      <c r="CH226" s="133"/>
      <c r="CI226" s="134"/>
      <c r="CJ226" s="213">
        <f t="shared" si="1136"/>
        <v>0</v>
      </c>
      <c r="CK226" s="191">
        <f t="shared" si="1260"/>
        <v>0</v>
      </c>
      <c r="CL226" s="133"/>
      <c r="CM226" s="134"/>
      <c r="CN226" s="213">
        <f t="shared" si="1137"/>
        <v>0</v>
      </c>
      <c r="CO226" s="191">
        <f t="shared" si="1261"/>
        <v>0</v>
      </c>
      <c r="CP226" s="133"/>
      <c r="CQ226" s="134"/>
      <c r="CR226" s="213">
        <f t="shared" si="1138"/>
        <v>0</v>
      </c>
      <c r="CS226" s="191">
        <f t="shared" si="1262"/>
        <v>0</v>
      </c>
      <c r="CT226" s="133"/>
      <c r="CU226" s="134"/>
      <c r="CV226" s="213">
        <f t="shared" si="1139"/>
        <v>0</v>
      </c>
      <c r="CW226" s="191">
        <f t="shared" si="1263"/>
        <v>0</v>
      </c>
      <c r="CX226" s="133"/>
      <c r="CY226" s="134"/>
      <c r="CZ226" s="213">
        <f t="shared" si="1140"/>
        <v>0</v>
      </c>
      <c r="DA226" s="191">
        <f t="shared" si="1264"/>
        <v>0</v>
      </c>
      <c r="DB226" s="133"/>
      <c r="DC226" s="134"/>
      <c r="DD226" s="213">
        <f t="shared" si="1141"/>
        <v>0</v>
      </c>
      <c r="DE226" s="191">
        <f t="shared" si="1265"/>
        <v>0</v>
      </c>
      <c r="DF226" s="133"/>
      <c r="DG226" s="134"/>
      <c r="DH226" s="213">
        <f t="shared" si="1142"/>
        <v>0</v>
      </c>
      <c r="DI226" s="191">
        <f t="shared" si="1266"/>
        <v>0</v>
      </c>
      <c r="DJ226" s="133"/>
      <c r="DK226" s="134"/>
      <c r="DL226" s="213">
        <f t="shared" si="1143"/>
        <v>0</v>
      </c>
      <c r="DM226" s="191">
        <f t="shared" si="1267"/>
        <v>0</v>
      </c>
      <c r="DN226" s="133"/>
      <c r="DO226" s="134"/>
      <c r="DP226" s="213">
        <f t="shared" si="1144"/>
        <v>0</v>
      </c>
      <c r="DQ226" s="191">
        <f t="shared" si="1268"/>
        <v>0</v>
      </c>
      <c r="DR226" s="133"/>
      <c r="DS226" s="134"/>
      <c r="DT226" s="213">
        <f t="shared" si="1145"/>
        <v>0</v>
      </c>
      <c r="DU226" s="191">
        <f t="shared" si="1269"/>
        <v>0</v>
      </c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</row>
    <row r="227" spans="2:215" s="138" customFormat="1" ht="16.5" thickBot="1" x14ac:dyDescent="0.3">
      <c r="B227" s="132">
        <f t="shared" si="1112"/>
        <v>6</v>
      </c>
      <c r="C227" s="132">
        <f t="shared" si="1113"/>
        <v>32</v>
      </c>
      <c r="D227" s="132">
        <f t="shared" si="1114"/>
        <v>8</v>
      </c>
      <c r="E227" s="212">
        <f t="shared" si="1115"/>
        <v>43687</v>
      </c>
      <c r="F227" s="133"/>
      <c r="G227" s="134"/>
      <c r="H227" s="213">
        <f t="shared" si="1116"/>
        <v>0</v>
      </c>
      <c r="I227" s="191">
        <f t="shared" si="1240"/>
        <v>0</v>
      </c>
      <c r="J227" s="133"/>
      <c r="K227" s="134"/>
      <c r="L227" s="213">
        <f t="shared" si="1117"/>
        <v>0</v>
      </c>
      <c r="M227" s="191">
        <f t="shared" si="1241"/>
        <v>0</v>
      </c>
      <c r="N227" s="133"/>
      <c r="O227" s="134"/>
      <c r="P227" s="213">
        <f t="shared" si="1118"/>
        <v>0</v>
      </c>
      <c r="Q227" s="191">
        <f t="shared" si="1242"/>
        <v>0</v>
      </c>
      <c r="R227" s="133"/>
      <c r="S227" s="134"/>
      <c r="T227" s="213">
        <f t="shared" si="1119"/>
        <v>0</v>
      </c>
      <c r="U227" s="191">
        <f t="shared" si="1243"/>
        <v>0</v>
      </c>
      <c r="V227" s="133"/>
      <c r="W227" s="134"/>
      <c r="X227" s="213">
        <f t="shared" si="1120"/>
        <v>0</v>
      </c>
      <c r="Y227" s="191">
        <f t="shared" si="1244"/>
        <v>0</v>
      </c>
      <c r="Z227" s="133"/>
      <c r="AA227" s="134"/>
      <c r="AB227" s="213">
        <f t="shared" si="1121"/>
        <v>0</v>
      </c>
      <c r="AC227" s="191">
        <f t="shared" si="1245"/>
        <v>0</v>
      </c>
      <c r="AD227" s="133"/>
      <c r="AE227" s="134"/>
      <c r="AF227" s="213">
        <f t="shared" si="1122"/>
        <v>0</v>
      </c>
      <c r="AG227" s="191">
        <f t="shared" si="1246"/>
        <v>0</v>
      </c>
      <c r="AH227" s="133"/>
      <c r="AI227" s="134"/>
      <c r="AJ227" s="213">
        <f t="shared" si="1123"/>
        <v>0</v>
      </c>
      <c r="AK227" s="191">
        <f t="shared" si="1247"/>
        <v>0</v>
      </c>
      <c r="AL227" s="133"/>
      <c r="AM227" s="134"/>
      <c r="AN227" s="213">
        <f t="shared" si="1124"/>
        <v>0</v>
      </c>
      <c r="AO227" s="191">
        <f t="shared" si="1248"/>
        <v>0</v>
      </c>
      <c r="AP227" s="133"/>
      <c r="AQ227" s="134"/>
      <c r="AR227" s="213">
        <f t="shared" si="1125"/>
        <v>0</v>
      </c>
      <c r="AS227" s="191">
        <f t="shared" si="1249"/>
        <v>0</v>
      </c>
      <c r="AT227" s="133"/>
      <c r="AU227" s="134"/>
      <c r="AV227" s="213">
        <f t="shared" si="1126"/>
        <v>0</v>
      </c>
      <c r="AW227" s="191">
        <f t="shared" si="1250"/>
        <v>0</v>
      </c>
      <c r="AX227" s="133"/>
      <c r="AY227" s="134"/>
      <c r="AZ227" s="213">
        <f t="shared" si="1127"/>
        <v>0</v>
      </c>
      <c r="BA227" s="191">
        <f t="shared" si="1251"/>
        <v>0</v>
      </c>
      <c r="BB227" s="133"/>
      <c r="BC227" s="134"/>
      <c r="BD227" s="213">
        <f t="shared" si="1128"/>
        <v>0</v>
      </c>
      <c r="BE227" s="191">
        <f t="shared" si="1252"/>
        <v>0</v>
      </c>
      <c r="BF227" s="133"/>
      <c r="BG227" s="134"/>
      <c r="BH227" s="213">
        <f t="shared" si="1129"/>
        <v>0</v>
      </c>
      <c r="BI227" s="191">
        <f t="shared" si="1253"/>
        <v>0</v>
      </c>
      <c r="BJ227" s="133"/>
      <c r="BK227" s="134"/>
      <c r="BL227" s="213">
        <f t="shared" si="1130"/>
        <v>0</v>
      </c>
      <c r="BM227" s="191">
        <f t="shared" si="1254"/>
        <v>0</v>
      </c>
      <c r="BN227" s="133"/>
      <c r="BO227" s="134"/>
      <c r="BP227" s="213">
        <f t="shared" si="1131"/>
        <v>0</v>
      </c>
      <c r="BQ227" s="191">
        <f t="shared" si="1255"/>
        <v>0</v>
      </c>
      <c r="BR227" s="133"/>
      <c r="BS227" s="134"/>
      <c r="BT227" s="213">
        <f t="shared" si="1132"/>
        <v>0</v>
      </c>
      <c r="BU227" s="191">
        <f t="shared" si="1256"/>
        <v>0</v>
      </c>
      <c r="BV227" s="133"/>
      <c r="BW227" s="134"/>
      <c r="BX227" s="213">
        <f t="shared" si="1133"/>
        <v>0</v>
      </c>
      <c r="BY227" s="191">
        <f t="shared" si="1257"/>
        <v>0</v>
      </c>
      <c r="BZ227" s="133"/>
      <c r="CA227" s="134"/>
      <c r="CB227" s="213">
        <f t="shared" si="1134"/>
        <v>0</v>
      </c>
      <c r="CC227" s="191">
        <f t="shared" si="1258"/>
        <v>0</v>
      </c>
      <c r="CD227" s="133"/>
      <c r="CE227" s="134"/>
      <c r="CF227" s="213">
        <f t="shared" si="1135"/>
        <v>0</v>
      </c>
      <c r="CG227" s="191">
        <f t="shared" si="1259"/>
        <v>0</v>
      </c>
      <c r="CH227" s="133"/>
      <c r="CI227" s="134"/>
      <c r="CJ227" s="213">
        <f t="shared" si="1136"/>
        <v>0</v>
      </c>
      <c r="CK227" s="191">
        <f t="shared" si="1260"/>
        <v>0</v>
      </c>
      <c r="CL227" s="133"/>
      <c r="CM227" s="134"/>
      <c r="CN227" s="213">
        <f t="shared" si="1137"/>
        <v>0</v>
      </c>
      <c r="CO227" s="191">
        <f t="shared" si="1261"/>
        <v>0</v>
      </c>
      <c r="CP227" s="133"/>
      <c r="CQ227" s="134"/>
      <c r="CR227" s="213">
        <f t="shared" si="1138"/>
        <v>0</v>
      </c>
      <c r="CS227" s="191">
        <f t="shared" si="1262"/>
        <v>0</v>
      </c>
      <c r="CT227" s="133"/>
      <c r="CU227" s="134"/>
      <c r="CV227" s="213">
        <f t="shared" si="1139"/>
        <v>0</v>
      </c>
      <c r="CW227" s="191">
        <f t="shared" si="1263"/>
        <v>0</v>
      </c>
      <c r="CX227" s="133"/>
      <c r="CY227" s="134"/>
      <c r="CZ227" s="213">
        <f t="shared" si="1140"/>
        <v>0</v>
      </c>
      <c r="DA227" s="191">
        <f t="shared" si="1264"/>
        <v>0</v>
      </c>
      <c r="DB227" s="133"/>
      <c r="DC227" s="134"/>
      <c r="DD227" s="213">
        <f t="shared" si="1141"/>
        <v>0</v>
      </c>
      <c r="DE227" s="191">
        <f t="shared" si="1265"/>
        <v>0</v>
      </c>
      <c r="DF227" s="133"/>
      <c r="DG227" s="134"/>
      <c r="DH227" s="213">
        <f t="shared" si="1142"/>
        <v>0</v>
      </c>
      <c r="DI227" s="191">
        <f t="shared" si="1266"/>
        <v>0</v>
      </c>
      <c r="DJ227" s="133"/>
      <c r="DK227" s="134"/>
      <c r="DL227" s="213">
        <f t="shared" si="1143"/>
        <v>0</v>
      </c>
      <c r="DM227" s="191">
        <f t="shared" si="1267"/>
        <v>0</v>
      </c>
      <c r="DN227" s="133"/>
      <c r="DO227" s="134"/>
      <c r="DP227" s="213">
        <f t="shared" si="1144"/>
        <v>0</v>
      </c>
      <c r="DQ227" s="191">
        <f t="shared" si="1268"/>
        <v>0</v>
      </c>
      <c r="DR227" s="133"/>
      <c r="DS227" s="134"/>
      <c r="DT227" s="213">
        <f t="shared" si="1145"/>
        <v>0</v>
      </c>
      <c r="DU227" s="191">
        <f t="shared" si="1269"/>
        <v>0</v>
      </c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</row>
    <row r="228" spans="2:215" s="138" customFormat="1" ht="16.5" thickBot="1" x14ac:dyDescent="0.3">
      <c r="B228" s="132">
        <f t="shared" si="1112"/>
        <v>7</v>
      </c>
      <c r="C228" s="132">
        <f t="shared" si="1113"/>
        <v>32</v>
      </c>
      <c r="D228" s="132">
        <f t="shared" si="1114"/>
        <v>8</v>
      </c>
      <c r="E228" s="212">
        <f t="shared" si="1115"/>
        <v>43688</v>
      </c>
      <c r="F228" s="133"/>
      <c r="G228" s="134"/>
      <c r="H228" s="213">
        <f t="shared" si="1116"/>
        <v>0</v>
      </c>
      <c r="I228" s="191">
        <f t="shared" si="1240"/>
        <v>0</v>
      </c>
      <c r="J228" s="133"/>
      <c r="K228" s="134"/>
      <c r="L228" s="213">
        <f t="shared" si="1117"/>
        <v>0</v>
      </c>
      <c r="M228" s="191">
        <f t="shared" si="1241"/>
        <v>0</v>
      </c>
      <c r="N228" s="133"/>
      <c r="O228" s="134"/>
      <c r="P228" s="213">
        <f t="shared" si="1118"/>
        <v>0</v>
      </c>
      <c r="Q228" s="191">
        <f t="shared" si="1242"/>
        <v>0</v>
      </c>
      <c r="R228" s="133"/>
      <c r="S228" s="134"/>
      <c r="T228" s="213">
        <f t="shared" si="1119"/>
        <v>0</v>
      </c>
      <c r="U228" s="191">
        <f t="shared" si="1243"/>
        <v>0</v>
      </c>
      <c r="V228" s="133"/>
      <c r="W228" s="134"/>
      <c r="X228" s="213">
        <f t="shared" si="1120"/>
        <v>0</v>
      </c>
      <c r="Y228" s="191">
        <f t="shared" si="1244"/>
        <v>0</v>
      </c>
      <c r="Z228" s="133"/>
      <c r="AA228" s="134"/>
      <c r="AB228" s="213">
        <f t="shared" si="1121"/>
        <v>0</v>
      </c>
      <c r="AC228" s="191">
        <f t="shared" si="1245"/>
        <v>0</v>
      </c>
      <c r="AD228" s="133"/>
      <c r="AE228" s="134"/>
      <c r="AF228" s="213">
        <f t="shared" si="1122"/>
        <v>0</v>
      </c>
      <c r="AG228" s="191">
        <f t="shared" si="1246"/>
        <v>0</v>
      </c>
      <c r="AH228" s="133"/>
      <c r="AI228" s="134"/>
      <c r="AJ228" s="213">
        <f t="shared" si="1123"/>
        <v>0</v>
      </c>
      <c r="AK228" s="191">
        <f t="shared" si="1247"/>
        <v>0</v>
      </c>
      <c r="AL228" s="133"/>
      <c r="AM228" s="134"/>
      <c r="AN228" s="213">
        <f t="shared" si="1124"/>
        <v>0</v>
      </c>
      <c r="AO228" s="191">
        <f t="shared" si="1248"/>
        <v>0</v>
      </c>
      <c r="AP228" s="133"/>
      <c r="AQ228" s="134"/>
      <c r="AR228" s="213">
        <f t="shared" si="1125"/>
        <v>0</v>
      </c>
      <c r="AS228" s="191">
        <f t="shared" si="1249"/>
        <v>0</v>
      </c>
      <c r="AT228" s="133"/>
      <c r="AU228" s="134"/>
      <c r="AV228" s="213">
        <f t="shared" si="1126"/>
        <v>0</v>
      </c>
      <c r="AW228" s="191">
        <f t="shared" si="1250"/>
        <v>0</v>
      </c>
      <c r="AX228" s="133"/>
      <c r="AY228" s="134"/>
      <c r="AZ228" s="213">
        <f t="shared" si="1127"/>
        <v>0</v>
      </c>
      <c r="BA228" s="191">
        <f t="shared" si="1251"/>
        <v>0</v>
      </c>
      <c r="BB228" s="133"/>
      <c r="BC228" s="134"/>
      <c r="BD228" s="213">
        <f t="shared" si="1128"/>
        <v>0</v>
      </c>
      <c r="BE228" s="191">
        <f t="shared" si="1252"/>
        <v>0</v>
      </c>
      <c r="BF228" s="133"/>
      <c r="BG228" s="134"/>
      <c r="BH228" s="213">
        <f t="shared" si="1129"/>
        <v>0</v>
      </c>
      <c r="BI228" s="191">
        <f t="shared" si="1253"/>
        <v>0</v>
      </c>
      <c r="BJ228" s="133"/>
      <c r="BK228" s="134"/>
      <c r="BL228" s="213">
        <f t="shared" si="1130"/>
        <v>0</v>
      </c>
      <c r="BM228" s="191">
        <f t="shared" si="1254"/>
        <v>0</v>
      </c>
      <c r="BN228" s="133"/>
      <c r="BO228" s="134"/>
      <c r="BP228" s="213">
        <f t="shared" si="1131"/>
        <v>0</v>
      </c>
      <c r="BQ228" s="191">
        <f t="shared" si="1255"/>
        <v>0</v>
      </c>
      <c r="BR228" s="133"/>
      <c r="BS228" s="134"/>
      <c r="BT228" s="213">
        <f t="shared" si="1132"/>
        <v>0</v>
      </c>
      <c r="BU228" s="191">
        <f t="shared" si="1256"/>
        <v>0</v>
      </c>
      <c r="BV228" s="133"/>
      <c r="BW228" s="134"/>
      <c r="BX228" s="213">
        <f t="shared" si="1133"/>
        <v>0</v>
      </c>
      <c r="BY228" s="191">
        <f t="shared" si="1257"/>
        <v>0</v>
      </c>
      <c r="BZ228" s="133"/>
      <c r="CA228" s="134"/>
      <c r="CB228" s="213">
        <f t="shared" si="1134"/>
        <v>0</v>
      </c>
      <c r="CC228" s="191">
        <f t="shared" si="1258"/>
        <v>0</v>
      </c>
      <c r="CD228" s="133"/>
      <c r="CE228" s="134"/>
      <c r="CF228" s="213">
        <f t="shared" si="1135"/>
        <v>0</v>
      </c>
      <c r="CG228" s="191">
        <f t="shared" si="1259"/>
        <v>0</v>
      </c>
      <c r="CH228" s="133"/>
      <c r="CI228" s="134"/>
      <c r="CJ228" s="213">
        <f t="shared" si="1136"/>
        <v>0</v>
      </c>
      <c r="CK228" s="191">
        <f t="shared" si="1260"/>
        <v>0</v>
      </c>
      <c r="CL228" s="133"/>
      <c r="CM228" s="134"/>
      <c r="CN228" s="213">
        <f t="shared" si="1137"/>
        <v>0</v>
      </c>
      <c r="CO228" s="191">
        <f t="shared" si="1261"/>
        <v>0</v>
      </c>
      <c r="CP228" s="133"/>
      <c r="CQ228" s="134"/>
      <c r="CR228" s="213">
        <f t="shared" si="1138"/>
        <v>0</v>
      </c>
      <c r="CS228" s="191">
        <f t="shared" si="1262"/>
        <v>0</v>
      </c>
      <c r="CT228" s="133"/>
      <c r="CU228" s="134"/>
      <c r="CV228" s="213">
        <f t="shared" si="1139"/>
        <v>0</v>
      </c>
      <c r="CW228" s="191">
        <f t="shared" si="1263"/>
        <v>0</v>
      </c>
      <c r="CX228" s="133"/>
      <c r="CY228" s="134"/>
      <c r="CZ228" s="213">
        <f t="shared" si="1140"/>
        <v>0</v>
      </c>
      <c r="DA228" s="191">
        <f t="shared" si="1264"/>
        <v>0</v>
      </c>
      <c r="DB228" s="133"/>
      <c r="DC228" s="134"/>
      <c r="DD228" s="213">
        <f t="shared" si="1141"/>
        <v>0</v>
      </c>
      <c r="DE228" s="191">
        <f t="shared" si="1265"/>
        <v>0</v>
      </c>
      <c r="DF228" s="133"/>
      <c r="DG228" s="134"/>
      <c r="DH228" s="213">
        <f t="shared" si="1142"/>
        <v>0</v>
      </c>
      <c r="DI228" s="191">
        <f t="shared" si="1266"/>
        <v>0</v>
      </c>
      <c r="DJ228" s="133"/>
      <c r="DK228" s="134"/>
      <c r="DL228" s="213">
        <f t="shared" si="1143"/>
        <v>0</v>
      </c>
      <c r="DM228" s="191">
        <f t="shared" si="1267"/>
        <v>0</v>
      </c>
      <c r="DN228" s="133"/>
      <c r="DO228" s="134"/>
      <c r="DP228" s="213">
        <f t="shared" si="1144"/>
        <v>0</v>
      </c>
      <c r="DQ228" s="191">
        <f t="shared" si="1268"/>
        <v>0</v>
      </c>
      <c r="DR228" s="133"/>
      <c r="DS228" s="134"/>
      <c r="DT228" s="213">
        <f t="shared" si="1145"/>
        <v>0</v>
      </c>
      <c r="DU228" s="191">
        <f t="shared" si="1269"/>
        <v>0</v>
      </c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</row>
    <row r="229" spans="2:215" s="138" customFormat="1" ht="16.5" thickBot="1" x14ac:dyDescent="0.3">
      <c r="B229" s="132">
        <f t="shared" si="1112"/>
        <v>1</v>
      </c>
      <c r="C229" s="132">
        <f t="shared" si="1113"/>
        <v>33</v>
      </c>
      <c r="D229" s="132">
        <f t="shared" si="1114"/>
        <v>8</v>
      </c>
      <c r="E229" s="212">
        <f t="shared" si="1115"/>
        <v>43689</v>
      </c>
      <c r="F229" s="133"/>
      <c r="G229" s="134"/>
      <c r="H229" s="213">
        <f t="shared" si="1116"/>
        <v>0</v>
      </c>
      <c r="I229" s="191">
        <f t="shared" si="1240"/>
        <v>0</v>
      </c>
      <c r="J229" s="133"/>
      <c r="K229" s="134"/>
      <c r="L229" s="213">
        <f t="shared" si="1117"/>
        <v>0</v>
      </c>
      <c r="M229" s="191">
        <f t="shared" si="1241"/>
        <v>0</v>
      </c>
      <c r="N229" s="133"/>
      <c r="O229" s="134"/>
      <c r="P229" s="213">
        <f t="shared" si="1118"/>
        <v>0</v>
      </c>
      <c r="Q229" s="191">
        <f t="shared" si="1242"/>
        <v>0</v>
      </c>
      <c r="R229" s="133"/>
      <c r="S229" s="134"/>
      <c r="T229" s="213">
        <f t="shared" si="1119"/>
        <v>0</v>
      </c>
      <c r="U229" s="191">
        <f t="shared" si="1243"/>
        <v>0</v>
      </c>
      <c r="V229" s="133"/>
      <c r="W229" s="134"/>
      <c r="X229" s="213">
        <f t="shared" si="1120"/>
        <v>0</v>
      </c>
      <c r="Y229" s="191">
        <f t="shared" si="1244"/>
        <v>0</v>
      </c>
      <c r="Z229" s="133"/>
      <c r="AA229" s="134"/>
      <c r="AB229" s="213">
        <f t="shared" si="1121"/>
        <v>0</v>
      </c>
      <c r="AC229" s="191">
        <f t="shared" si="1245"/>
        <v>0</v>
      </c>
      <c r="AD229" s="133"/>
      <c r="AE229" s="134"/>
      <c r="AF229" s="213">
        <f t="shared" si="1122"/>
        <v>0</v>
      </c>
      <c r="AG229" s="191">
        <f t="shared" si="1246"/>
        <v>0</v>
      </c>
      <c r="AH229" s="133"/>
      <c r="AI229" s="134"/>
      <c r="AJ229" s="213">
        <f t="shared" si="1123"/>
        <v>0</v>
      </c>
      <c r="AK229" s="191">
        <f t="shared" si="1247"/>
        <v>0</v>
      </c>
      <c r="AL229" s="133"/>
      <c r="AM229" s="134"/>
      <c r="AN229" s="213">
        <f t="shared" si="1124"/>
        <v>0</v>
      </c>
      <c r="AO229" s="191">
        <f t="shared" si="1248"/>
        <v>0</v>
      </c>
      <c r="AP229" s="133"/>
      <c r="AQ229" s="134"/>
      <c r="AR229" s="213">
        <f t="shared" si="1125"/>
        <v>0</v>
      </c>
      <c r="AS229" s="191">
        <f t="shared" si="1249"/>
        <v>0</v>
      </c>
      <c r="AT229" s="133"/>
      <c r="AU229" s="134"/>
      <c r="AV229" s="213">
        <f t="shared" si="1126"/>
        <v>0</v>
      </c>
      <c r="AW229" s="191">
        <f t="shared" si="1250"/>
        <v>0</v>
      </c>
      <c r="AX229" s="133"/>
      <c r="AY229" s="134"/>
      <c r="AZ229" s="213">
        <f t="shared" si="1127"/>
        <v>0</v>
      </c>
      <c r="BA229" s="191">
        <f t="shared" si="1251"/>
        <v>0</v>
      </c>
      <c r="BB229" s="133"/>
      <c r="BC229" s="134"/>
      <c r="BD229" s="213">
        <f t="shared" si="1128"/>
        <v>0</v>
      </c>
      <c r="BE229" s="191">
        <f t="shared" si="1252"/>
        <v>0</v>
      </c>
      <c r="BF229" s="133"/>
      <c r="BG229" s="134"/>
      <c r="BH229" s="213">
        <f t="shared" si="1129"/>
        <v>0</v>
      </c>
      <c r="BI229" s="191">
        <f t="shared" si="1253"/>
        <v>0</v>
      </c>
      <c r="BJ229" s="133"/>
      <c r="BK229" s="134"/>
      <c r="BL229" s="213">
        <f t="shared" si="1130"/>
        <v>0</v>
      </c>
      <c r="BM229" s="191">
        <f t="shared" si="1254"/>
        <v>0</v>
      </c>
      <c r="BN229" s="133"/>
      <c r="BO229" s="134"/>
      <c r="BP229" s="213">
        <f t="shared" si="1131"/>
        <v>0</v>
      </c>
      <c r="BQ229" s="191">
        <f t="shared" si="1255"/>
        <v>0</v>
      </c>
      <c r="BR229" s="133"/>
      <c r="BS229" s="134"/>
      <c r="BT229" s="213">
        <f t="shared" si="1132"/>
        <v>0</v>
      </c>
      <c r="BU229" s="191">
        <f t="shared" si="1256"/>
        <v>0</v>
      </c>
      <c r="BV229" s="133"/>
      <c r="BW229" s="134"/>
      <c r="BX229" s="213">
        <f t="shared" si="1133"/>
        <v>0</v>
      </c>
      <c r="BY229" s="191">
        <f t="shared" si="1257"/>
        <v>0</v>
      </c>
      <c r="BZ229" s="133"/>
      <c r="CA229" s="134"/>
      <c r="CB229" s="213">
        <f t="shared" si="1134"/>
        <v>0</v>
      </c>
      <c r="CC229" s="191">
        <f t="shared" si="1258"/>
        <v>0</v>
      </c>
      <c r="CD229" s="133"/>
      <c r="CE229" s="134"/>
      <c r="CF229" s="213">
        <f t="shared" si="1135"/>
        <v>0</v>
      </c>
      <c r="CG229" s="191">
        <f t="shared" si="1259"/>
        <v>0</v>
      </c>
      <c r="CH229" s="133"/>
      <c r="CI229" s="134"/>
      <c r="CJ229" s="213">
        <f t="shared" si="1136"/>
        <v>0</v>
      </c>
      <c r="CK229" s="191">
        <f t="shared" si="1260"/>
        <v>0</v>
      </c>
      <c r="CL229" s="133"/>
      <c r="CM229" s="134"/>
      <c r="CN229" s="213">
        <f t="shared" si="1137"/>
        <v>0</v>
      </c>
      <c r="CO229" s="191">
        <f t="shared" si="1261"/>
        <v>0</v>
      </c>
      <c r="CP229" s="133"/>
      <c r="CQ229" s="134"/>
      <c r="CR229" s="213">
        <f t="shared" si="1138"/>
        <v>0</v>
      </c>
      <c r="CS229" s="191">
        <f t="shared" si="1262"/>
        <v>0</v>
      </c>
      <c r="CT229" s="133"/>
      <c r="CU229" s="134"/>
      <c r="CV229" s="213">
        <f t="shared" si="1139"/>
        <v>0</v>
      </c>
      <c r="CW229" s="191">
        <f t="shared" si="1263"/>
        <v>0</v>
      </c>
      <c r="CX229" s="133"/>
      <c r="CY229" s="134"/>
      <c r="CZ229" s="213">
        <f t="shared" si="1140"/>
        <v>0</v>
      </c>
      <c r="DA229" s="191">
        <f t="shared" si="1264"/>
        <v>0</v>
      </c>
      <c r="DB229" s="133"/>
      <c r="DC229" s="134"/>
      <c r="DD229" s="213">
        <f t="shared" si="1141"/>
        <v>0</v>
      </c>
      <c r="DE229" s="191">
        <f t="shared" si="1265"/>
        <v>0</v>
      </c>
      <c r="DF229" s="133"/>
      <c r="DG229" s="134"/>
      <c r="DH229" s="213">
        <f t="shared" si="1142"/>
        <v>0</v>
      </c>
      <c r="DI229" s="191">
        <f t="shared" si="1266"/>
        <v>0</v>
      </c>
      <c r="DJ229" s="133"/>
      <c r="DK229" s="134"/>
      <c r="DL229" s="213">
        <f t="shared" si="1143"/>
        <v>0</v>
      </c>
      <c r="DM229" s="191">
        <f t="shared" si="1267"/>
        <v>0</v>
      </c>
      <c r="DN229" s="133"/>
      <c r="DO229" s="134"/>
      <c r="DP229" s="213">
        <f t="shared" si="1144"/>
        <v>0</v>
      </c>
      <c r="DQ229" s="191">
        <f t="shared" si="1268"/>
        <v>0</v>
      </c>
      <c r="DR229" s="133"/>
      <c r="DS229" s="134"/>
      <c r="DT229" s="213">
        <f t="shared" si="1145"/>
        <v>0</v>
      </c>
      <c r="DU229" s="191">
        <f t="shared" si="1269"/>
        <v>0</v>
      </c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</row>
    <row r="230" spans="2:215" s="138" customFormat="1" ht="16.5" thickBot="1" x14ac:dyDescent="0.3">
      <c r="B230" s="132">
        <f t="shared" si="1112"/>
        <v>2</v>
      </c>
      <c r="C230" s="132">
        <f t="shared" si="1113"/>
        <v>33</v>
      </c>
      <c r="D230" s="132">
        <f t="shared" si="1114"/>
        <v>8</v>
      </c>
      <c r="E230" s="212">
        <f t="shared" si="1115"/>
        <v>43690</v>
      </c>
      <c r="F230" s="133"/>
      <c r="G230" s="134"/>
      <c r="H230" s="213">
        <f t="shared" si="1116"/>
        <v>0</v>
      </c>
      <c r="I230" s="191">
        <f t="shared" si="990"/>
        <v>0</v>
      </c>
      <c r="J230" s="133"/>
      <c r="K230" s="134"/>
      <c r="L230" s="213">
        <f t="shared" si="1117"/>
        <v>0</v>
      </c>
      <c r="M230" s="191">
        <f t="shared" si="991"/>
        <v>0</v>
      </c>
      <c r="N230" s="133"/>
      <c r="O230" s="134"/>
      <c r="P230" s="213">
        <f t="shared" si="1118"/>
        <v>0</v>
      </c>
      <c r="Q230" s="191">
        <f t="shared" si="992"/>
        <v>0</v>
      </c>
      <c r="R230" s="133"/>
      <c r="S230" s="134"/>
      <c r="T230" s="213">
        <f t="shared" si="1119"/>
        <v>0</v>
      </c>
      <c r="U230" s="191">
        <f t="shared" si="993"/>
        <v>0</v>
      </c>
      <c r="V230" s="133"/>
      <c r="W230" s="134"/>
      <c r="X230" s="213">
        <f t="shared" si="1120"/>
        <v>0</v>
      </c>
      <c r="Y230" s="191">
        <f t="shared" si="994"/>
        <v>0</v>
      </c>
      <c r="Z230" s="133"/>
      <c r="AA230" s="134"/>
      <c r="AB230" s="213">
        <f t="shared" si="1121"/>
        <v>0</v>
      </c>
      <c r="AC230" s="191">
        <f t="shared" si="995"/>
        <v>0</v>
      </c>
      <c r="AD230" s="133"/>
      <c r="AE230" s="134"/>
      <c r="AF230" s="213">
        <f t="shared" si="1122"/>
        <v>0</v>
      </c>
      <c r="AG230" s="191">
        <f t="shared" ref="AG230" si="1270">AF230</f>
        <v>0</v>
      </c>
      <c r="AH230" s="133"/>
      <c r="AI230" s="134"/>
      <c r="AJ230" s="213">
        <f t="shared" si="1123"/>
        <v>0</v>
      </c>
      <c r="AK230" s="191">
        <f t="shared" si="997"/>
        <v>0</v>
      </c>
      <c r="AL230" s="133"/>
      <c r="AM230" s="134"/>
      <c r="AN230" s="213">
        <f t="shared" si="1124"/>
        <v>0</v>
      </c>
      <c r="AO230" s="191">
        <f t="shared" si="998"/>
        <v>0</v>
      </c>
      <c r="AP230" s="133"/>
      <c r="AQ230" s="134"/>
      <c r="AR230" s="213">
        <f t="shared" si="1125"/>
        <v>0</v>
      </c>
      <c r="AS230" s="191">
        <f t="shared" si="999"/>
        <v>0</v>
      </c>
      <c r="AT230" s="133"/>
      <c r="AU230" s="134"/>
      <c r="AV230" s="213">
        <f t="shared" si="1126"/>
        <v>0</v>
      </c>
      <c r="AW230" s="191">
        <f t="shared" si="1000"/>
        <v>0</v>
      </c>
      <c r="AX230" s="133"/>
      <c r="AY230" s="134"/>
      <c r="AZ230" s="213">
        <f t="shared" si="1127"/>
        <v>0</v>
      </c>
      <c r="BA230" s="191">
        <f t="shared" si="1001"/>
        <v>0</v>
      </c>
      <c r="BB230" s="133"/>
      <c r="BC230" s="134"/>
      <c r="BD230" s="213">
        <f t="shared" si="1128"/>
        <v>0</v>
      </c>
      <c r="BE230" s="191">
        <f t="shared" si="1002"/>
        <v>0</v>
      </c>
      <c r="BF230" s="133"/>
      <c r="BG230" s="134"/>
      <c r="BH230" s="213">
        <f t="shared" si="1129"/>
        <v>0</v>
      </c>
      <c r="BI230" s="191">
        <f t="shared" si="1003"/>
        <v>0</v>
      </c>
      <c r="BJ230" s="133"/>
      <c r="BK230" s="134"/>
      <c r="BL230" s="213">
        <f t="shared" si="1130"/>
        <v>0</v>
      </c>
      <c r="BM230" s="191">
        <f t="shared" si="1004"/>
        <v>0</v>
      </c>
      <c r="BN230" s="133"/>
      <c r="BO230" s="134"/>
      <c r="BP230" s="213">
        <f t="shared" si="1131"/>
        <v>0</v>
      </c>
      <c r="BQ230" s="191">
        <f t="shared" si="1005"/>
        <v>0</v>
      </c>
      <c r="BR230" s="133"/>
      <c r="BS230" s="134"/>
      <c r="BT230" s="213">
        <f t="shared" si="1132"/>
        <v>0</v>
      </c>
      <c r="BU230" s="191">
        <f t="shared" si="1006"/>
        <v>0</v>
      </c>
      <c r="BV230" s="133"/>
      <c r="BW230" s="134"/>
      <c r="BX230" s="213">
        <f t="shared" si="1133"/>
        <v>0</v>
      </c>
      <c r="BY230" s="191">
        <f t="shared" si="1007"/>
        <v>0</v>
      </c>
      <c r="BZ230" s="133"/>
      <c r="CA230" s="134"/>
      <c r="CB230" s="213">
        <f t="shared" si="1134"/>
        <v>0</v>
      </c>
      <c r="CC230" s="191">
        <f t="shared" si="1008"/>
        <v>0</v>
      </c>
      <c r="CD230" s="133"/>
      <c r="CE230" s="134"/>
      <c r="CF230" s="213">
        <f t="shared" si="1135"/>
        <v>0</v>
      </c>
      <c r="CG230" s="191">
        <f t="shared" si="1009"/>
        <v>0</v>
      </c>
      <c r="CH230" s="133"/>
      <c r="CI230" s="134"/>
      <c r="CJ230" s="213">
        <f t="shared" si="1136"/>
        <v>0</v>
      </c>
      <c r="CK230" s="191">
        <f t="shared" si="1010"/>
        <v>0</v>
      </c>
      <c r="CL230" s="133"/>
      <c r="CM230" s="134"/>
      <c r="CN230" s="213">
        <f t="shared" si="1137"/>
        <v>0</v>
      </c>
      <c r="CO230" s="191">
        <f t="shared" si="1011"/>
        <v>0</v>
      </c>
      <c r="CP230" s="133"/>
      <c r="CQ230" s="134"/>
      <c r="CR230" s="213">
        <f t="shared" si="1138"/>
        <v>0</v>
      </c>
      <c r="CS230" s="191">
        <f t="shared" si="1012"/>
        <v>0</v>
      </c>
      <c r="CT230" s="133"/>
      <c r="CU230" s="134"/>
      <c r="CV230" s="213">
        <f t="shared" si="1139"/>
        <v>0</v>
      </c>
      <c r="CW230" s="191">
        <f t="shared" si="1013"/>
        <v>0</v>
      </c>
      <c r="CX230" s="133"/>
      <c r="CY230" s="134"/>
      <c r="CZ230" s="213">
        <f t="shared" si="1140"/>
        <v>0</v>
      </c>
      <c r="DA230" s="191">
        <f t="shared" si="1014"/>
        <v>0</v>
      </c>
      <c r="DB230" s="133"/>
      <c r="DC230" s="134"/>
      <c r="DD230" s="213">
        <f t="shared" si="1141"/>
        <v>0</v>
      </c>
      <c r="DE230" s="191">
        <f t="shared" si="1015"/>
        <v>0</v>
      </c>
      <c r="DF230" s="133"/>
      <c r="DG230" s="134"/>
      <c r="DH230" s="213">
        <f t="shared" si="1142"/>
        <v>0</v>
      </c>
      <c r="DI230" s="191">
        <f t="shared" si="1016"/>
        <v>0</v>
      </c>
      <c r="DJ230" s="133"/>
      <c r="DK230" s="134"/>
      <c r="DL230" s="213">
        <f t="shared" si="1143"/>
        <v>0</v>
      </c>
      <c r="DM230" s="191">
        <f t="shared" si="1017"/>
        <v>0</v>
      </c>
      <c r="DN230" s="133"/>
      <c r="DO230" s="134"/>
      <c r="DP230" s="213">
        <f t="shared" si="1144"/>
        <v>0</v>
      </c>
      <c r="DQ230" s="191">
        <f t="shared" si="1018"/>
        <v>0</v>
      </c>
      <c r="DR230" s="133"/>
      <c r="DS230" s="134"/>
      <c r="DT230" s="213">
        <f t="shared" si="1145"/>
        <v>0</v>
      </c>
      <c r="DU230" s="191">
        <f t="shared" si="1019"/>
        <v>0</v>
      </c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</row>
    <row r="231" spans="2:215" s="138" customFormat="1" ht="16.5" thickBot="1" x14ac:dyDescent="0.3">
      <c r="B231" s="132">
        <f t="shared" si="1112"/>
        <v>3</v>
      </c>
      <c r="C231" s="132">
        <f t="shared" si="1113"/>
        <v>33</v>
      </c>
      <c r="D231" s="132">
        <f t="shared" si="1114"/>
        <v>8</v>
      </c>
      <c r="E231" s="212">
        <f t="shared" si="1115"/>
        <v>43691</v>
      </c>
      <c r="F231" s="133"/>
      <c r="G231" s="134"/>
      <c r="H231" s="213">
        <f t="shared" si="1116"/>
        <v>0</v>
      </c>
      <c r="I231" s="191">
        <f t="shared" ref="I231:I236" si="1271">I230+H231</f>
        <v>0</v>
      </c>
      <c r="J231" s="133"/>
      <c r="K231" s="134"/>
      <c r="L231" s="213">
        <f t="shared" si="1117"/>
        <v>0</v>
      </c>
      <c r="M231" s="191">
        <f t="shared" ref="M231:M236" si="1272">M230+L231</f>
        <v>0</v>
      </c>
      <c r="N231" s="133"/>
      <c r="O231" s="134"/>
      <c r="P231" s="213">
        <f t="shared" si="1118"/>
        <v>0</v>
      </c>
      <c r="Q231" s="191">
        <f t="shared" ref="Q231:Q236" si="1273">Q230+P231</f>
        <v>0</v>
      </c>
      <c r="R231" s="133"/>
      <c r="S231" s="134"/>
      <c r="T231" s="213">
        <f t="shared" si="1119"/>
        <v>0</v>
      </c>
      <c r="U231" s="191">
        <f t="shared" ref="U231:U236" si="1274">U230+T231</f>
        <v>0</v>
      </c>
      <c r="V231" s="133"/>
      <c r="W231" s="134"/>
      <c r="X231" s="213">
        <f t="shared" si="1120"/>
        <v>0</v>
      </c>
      <c r="Y231" s="191">
        <f t="shared" ref="Y231:Y236" si="1275">Y230+X231</f>
        <v>0</v>
      </c>
      <c r="Z231" s="133"/>
      <c r="AA231" s="134"/>
      <c r="AB231" s="213">
        <f t="shared" si="1121"/>
        <v>0</v>
      </c>
      <c r="AC231" s="191">
        <f t="shared" ref="AC231:AC236" si="1276">AC230+AB231</f>
        <v>0</v>
      </c>
      <c r="AD231" s="133"/>
      <c r="AE231" s="134"/>
      <c r="AF231" s="213">
        <f t="shared" si="1122"/>
        <v>0</v>
      </c>
      <c r="AG231" s="191">
        <f t="shared" ref="AG231:AG236" si="1277">AG230+AF231</f>
        <v>0</v>
      </c>
      <c r="AH231" s="133"/>
      <c r="AI231" s="134"/>
      <c r="AJ231" s="213">
        <f t="shared" si="1123"/>
        <v>0</v>
      </c>
      <c r="AK231" s="191">
        <f t="shared" ref="AK231:AK236" si="1278">AK230+AJ231</f>
        <v>0</v>
      </c>
      <c r="AL231" s="133"/>
      <c r="AM231" s="134"/>
      <c r="AN231" s="213">
        <f t="shared" si="1124"/>
        <v>0</v>
      </c>
      <c r="AO231" s="191">
        <f t="shared" ref="AO231:AO236" si="1279">AO230+AN231</f>
        <v>0</v>
      </c>
      <c r="AP231" s="133"/>
      <c r="AQ231" s="134"/>
      <c r="AR231" s="213">
        <f t="shared" si="1125"/>
        <v>0</v>
      </c>
      <c r="AS231" s="191">
        <f t="shared" ref="AS231:AS236" si="1280">AS230+AR231</f>
        <v>0</v>
      </c>
      <c r="AT231" s="133"/>
      <c r="AU231" s="134"/>
      <c r="AV231" s="213">
        <f t="shared" si="1126"/>
        <v>0</v>
      </c>
      <c r="AW231" s="191">
        <f t="shared" ref="AW231:AW236" si="1281">AW230+AV231</f>
        <v>0</v>
      </c>
      <c r="AX231" s="133"/>
      <c r="AY231" s="134"/>
      <c r="AZ231" s="213">
        <f t="shared" si="1127"/>
        <v>0</v>
      </c>
      <c r="BA231" s="191">
        <f t="shared" ref="BA231:BA236" si="1282">BA230+AZ231</f>
        <v>0</v>
      </c>
      <c r="BB231" s="133"/>
      <c r="BC231" s="134"/>
      <c r="BD231" s="213">
        <f t="shared" si="1128"/>
        <v>0</v>
      </c>
      <c r="BE231" s="191">
        <f t="shared" ref="BE231:BE236" si="1283">BE230+BD231</f>
        <v>0</v>
      </c>
      <c r="BF231" s="133"/>
      <c r="BG231" s="134"/>
      <c r="BH231" s="213">
        <f t="shared" si="1129"/>
        <v>0</v>
      </c>
      <c r="BI231" s="191">
        <f t="shared" ref="BI231:BI236" si="1284">BI230+BH231</f>
        <v>0</v>
      </c>
      <c r="BJ231" s="133"/>
      <c r="BK231" s="134"/>
      <c r="BL231" s="213">
        <f t="shared" si="1130"/>
        <v>0</v>
      </c>
      <c r="BM231" s="191">
        <f t="shared" ref="BM231:BM236" si="1285">BM230+BL231</f>
        <v>0</v>
      </c>
      <c r="BN231" s="133"/>
      <c r="BO231" s="134"/>
      <c r="BP231" s="213">
        <f t="shared" si="1131"/>
        <v>0</v>
      </c>
      <c r="BQ231" s="191">
        <f t="shared" ref="BQ231:BQ236" si="1286">BQ230+BP231</f>
        <v>0</v>
      </c>
      <c r="BR231" s="133"/>
      <c r="BS231" s="134"/>
      <c r="BT231" s="213">
        <f t="shared" si="1132"/>
        <v>0</v>
      </c>
      <c r="BU231" s="191">
        <f t="shared" ref="BU231:BU236" si="1287">BU230+BT231</f>
        <v>0</v>
      </c>
      <c r="BV231" s="133"/>
      <c r="BW231" s="134"/>
      <c r="BX231" s="213">
        <f t="shared" si="1133"/>
        <v>0</v>
      </c>
      <c r="BY231" s="191">
        <f t="shared" ref="BY231:BY236" si="1288">BY230+BX231</f>
        <v>0</v>
      </c>
      <c r="BZ231" s="133"/>
      <c r="CA231" s="134"/>
      <c r="CB231" s="213">
        <f t="shared" si="1134"/>
        <v>0</v>
      </c>
      <c r="CC231" s="191">
        <f t="shared" ref="CC231:CC236" si="1289">CC230+CB231</f>
        <v>0</v>
      </c>
      <c r="CD231" s="133"/>
      <c r="CE231" s="134"/>
      <c r="CF231" s="213">
        <f t="shared" si="1135"/>
        <v>0</v>
      </c>
      <c r="CG231" s="191">
        <f t="shared" ref="CG231:CG236" si="1290">CG230+CF231</f>
        <v>0</v>
      </c>
      <c r="CH231" s="133"/>
      <c r="CI231" s="134"/>
      <c r="CJ231" s="213">
        <f t="shared" si="1136"/>
        <v>0</v>
      </c>
      <c r="CK231" s="191">
        <f t="shared" ref="CK231:CK236" si="1291">CK230+CJ231</f>
        <v>0</v>
      </c>
      <c r="CL231" s="133"/>
      <c r="CM231" s="134"/>
      <c r="CN231" s="213">
        <f t="shared" si="1137"/>
        <v>0</v>
      </c>
      <c r="CO231" s="191">
        <f t="shared" ref="CO231:CO236" si="1292">CO230+CN231</f>
        <v>0</v>
      </c>
      <c r="CP231" s="133"/>
      <c r="CQ231" s="134"/>
      <c r="CR231" s="213">
        <f t="shared" si="1138"/>
        <v>0</v>
      </c>
      <c r="CS231" s="191">
        <f t="shared" ref="CS231:CS236" si="1293">CS230+CR231</f>
        <v>0</v>
      </c>
      <c r="CT231" s="133"/>
      <c r="CU231" s="134"/>
      <c r="CV231" s="213">
        <f t="shared" si="1139"/>
        <v>0</v>
      </c>
      <c r="CW231" s="191">
        <f t="shared" ref="CW231:CW236" si="1294">CW230+CV231</f>
        <v>0</v>
      </c>
      <c r="CX231" s="133"/>
      <c r="CY231" s="134"/>
      <c r="CZ231" s="213">
        <f t="shared" si="1140"/>
        <v>0</v>
      </c>
      <c r="DA231" s="191">
        <f t="shared" ref="DA231:DA236" si="1295">DA230+CZ231</f>
        <v>0</v>
      </c>
      <c r="DB231" s="133"/>
      <c r="DC231" s="134"/>
      <c r="DD231" s="213">
        <f t="shared" si="1141"/>
        <v>0</v>
      </c>
      <c r="DE231" s="191">
        <f t="shared" ref="DE231:DE236" si="1296">DE230+DD231</f>
        <v>0</v>
      </c>
      <c r="DF231" s="133"/>
      <c r="DG231" s="134"/>
      <c r="DH231" s="213">
        <f t="shared" si="1142"/>
        <v>0</v>
      </c>
      <c r="DI231" s="191">
        <f t="shared" ref="DI231:DI236" si="1297">DI230+DH231</f>
        <v>0</v>
      </c>
      <c r="DJ231" s="133"/>
      <c r="DK231" s="134"/>
      <c r="DL231" s="213">
        <f t="shared" si="1143"/>
        <v>0</v>
      </c>
      <c r="DM231" s="191">
        <f t="shared" ref="DM231:DM236" si="1298">DM230+DL231</f>
        <v>0</v>
      </c>
      <c r="DN231" s="133"/>
      <c r="DO231" s="134"/>
      <c r="DP231" s="213">
        <f t="shared" si="1144"/>
        <v>0</v>
      </c>
      <c r="DQ231" s="191">
        <f t="shared" ref="DQ231:DQ236" si="1299">DQ230+DP231</f>
        <v>0</v>
      </c>
      <c r="DR231" s="133"/>
      <c r="DS231" s="134"/>
      <c r="DT231" s="213">
        <f t="shared" si="1145"/>
        <v>0</v>
      </c>
      <c r="DU231" s="191">
        <f t="shared" ref="DU231:DU236" si="1300">DU230+DT231</f>
        <v>0</v>
      </c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</row>
    <row r="232" spans="2:215" s="138" customFormat="1" ht="16.5" thickBot="1" x14ac:dyDescent="0.3">
      <c r="B232" s="132">
        <f t="shared" si="1112"/>
        <v>4</v>
      </c>
      <c r="C232" s="132">
        <f t="shared" si="1113"/>
        <v>33</v>
      </c>
      <c r="D232" s="132">
        <f t="shared" si="1114"/>
        <v>8</v>
      </c>
      <c r="E232" s="212">
        <f t="shared" si="1115"/>
        <v>43692</v>
      </c>
      <c r="F232" s="133"/>
      <c r="G232" s="134"/>
      <c r="H232" s="213">
        <f t="shared" si="1116"/>
        <v>0</v>
      </c>
      <c r="I232" s="191">
        <f t="shared" si="1271"/>
        <v>0</v>
      </c>
      <c r="J232" s="133"/>
      <c r="K232" s="134"/>
      <c r="L232" s="213">
        <f t="shared" si="1117"/>
        <v>0</v>
      </c>
      <c r="M232" s="191">
        <f t="shared" si="1272"/>
        <v>0</v>
      </c>
      <c r="N232" s="133"/>
      <c r="O232" s="134"/>
      <c r="P232" s="213">
        <f t="shared" si="1118"/>
        <v>0</v>
      </c>
      <c r="Q232" s="191">
        <f t="shared" si="1273"/>
        <v>0</v>
      </c>
      <c r="R232" s="133"/>
      <c r="S232" s="134"/>
      <c r="T232" s="213">
        <f t="shared" si="1119"/>
        <v>0</v>
      </c>
      <c r="U232" s="191">
        <f t="shared" si="1274"/>
        <v>0</v>
      </c>
      <c r="V232" s="133"/>
      <c r="W232" s="134"/>
      <c r="X232" s="213">
        <f t="shared" si="1120"/>
        <v>0</v>
      </c>
      <c r="Y232" s="191">
        <f t="shared" si="1275"/>
        <v>0</v>
      </c>
      <c r="Z232" s="133"/>
      <c r="AA232" s="134"/>
      <c r="AB232" s="213">
        <f t="shared" si="1121"/>
        <v>0</v>
      </c>
      <c r="AC232" s="191">
        <f t="shared" si="1276"/>
        <v>0</v>
      </c>
      <c r="AD232" s="133"/>
      <c r="AE232" s="134"/>
      <c r="AF232" s="213">
        <f t="shared" si="1122"/>
        <v>0</v>
      </c>
      <c r="AG232" s="191">
        <f t="shared" si="1277"/>
        <v>0</v>
      </c>
      <c r="AH232" s="133"/>
      <c r="AI232" s="134"/>
      <c r="AJ232" s="213">
        <f t="shared" si="1123"/>
        <v>0</v>
      </c>
      <c r="AK232" s="191">
        <f t="shared" si="1278"/>
        <v>0</v>
      </c>
      <c r="AL232" s="133"/>
      <c r="AM232" s="134"/>
      <c r="AN232" s="213">
        <f t="shared" si="1124"/>
        <v>0</v>
      </c>
      <c r="AO232" s="191">
        <f t="shared" si="1279"/>
        <v>0</v>
      </c>
      <c r="AP232" s="133"/>
      <c r="AQ232" s="134"/>
      <c r="AR232" s="213">
        <f t="shared" si="1125"/>
        <v>0</v>
      </c>
      <c r="AS232" s="191">
        <f t="shared" si="1280"/>
        <v>0</v>
      </c>
      <c r="AT232" s="133"/>
      <c r="AU232" s="134"/>
      <c r="AV232" s="213">
        <f t="shared" si="1126"/>
        <v>0</v>
      </c>
      <c r="AW232" s="191">
        <f t="shared" si="1281"/>
        <v>0</v>
      </c>
      <c r="AX232" s="133"/>
      <c r="AY232" s="134"/>
      <c r="AZ232" s="213">
        <f t="shared" si="1127"/>
        <v>0</v>
      </c>
      <c r="BA232" s="191">
        <f t="shared" si="1282"/>
        <v>0</v>
      </c>
      <c r="BB232" s="133"/>
      <c r="BC232" s="134"/>
      <c r="BD232" s="213">
        <f t="shared" si="1128"/>
        <v>0</v>
      </c>
      <c r="BE232" s="191">
        <f t="shared" si="1283"/>
        <v>0</v>
      </c>
      <c r="BF232" s="133"/>
      <c r="BG232" s="134"/>
      <c r="BH232" s="213">
        <f t="shared" si="1129"/>
        <v>0</v>
      </c>
      <c r="BI232" s="191">
        <f t="shared" si="1284"/>
        <v>0</v>
      </c>
      <c r="BJ232" s="133"/>
      <c r="BK232" s="134"/>
      <c r="BL232" s="213">
        <f t="shared" si="1130"/>
        <v>0</v>
      </c>
      <c r="BM232" s="191">
        <f t="shared" si="1285"/>
        <v>0</v>
      </c>
      <c r="BN232" s="133"/>
      <c r="BO232" s="134"/>
      <c r="BP232" s="213">
        <f t="shared" si="1131"/>
        <v>0</v>
      </c>
      <c r="BQ232" s="191">
        <f t="shared" si="1286"/>
        <v>0</v>
      </c>
      <c r="BR232" s="133"/>
      <c r="BS232" s="134"/>
      <c r="BT232" s="213">
        <f t="shared" si="1132"/>
        <v>0</v>
      </c>
      <c r="BU232" s="191">
        <f t="shared" si="1287"/>
        <v>0</v>
      </c>
      <c r="BV232" s="133"/>
      <c r="BW232" s="134"/>
      <c r="BX232" s="213">
        <f t="shared" si="1133"/>
        <v>0</v>
      </c>
      <c r="BY232" s="191">
        <f t="shared" si="1288"/>
        <v>0</v>
      </c>
      <c r="BZ232" s="133"/>
      <c r="CA232" s="134"/>
      <c r="CB232" s="213">
        <f t="shared" si="1134"/>
        <v>0</v>
      </c>
      <c r="CC232" s="191">
        <f t="shared" si="1289"/>
        <v>0</v>
      </c>
      <c r="CD232" s="133"/>
      <c r="CE232" s="134"/>
      <c r="CF232" s="213">
        <f t="shared" si="1135"/>
        <v>0</v>
      </c>
      <c r="CG232" s="191">
        <f t="shared" si="1290"/>
        <v>0</v>
      </c>
      <c r="CH232" s="133"/>
      <c r="CI232" s="134"/>
      <c r="CJ232" s="213">
        <f t="shared" si="1136"/>
        <v>0</v>
      </c>
      <c r="CK232" s="191">
        <f t="shared" si="1291"/>
        <v>0</v>
      </c>
      <c r="CL232" s="133"/>
      <c r="CM232" s="134"/>
      <c r="CN232" s="213">
        <f t="shared" si="1137"/>
        <v>0</v>
      </c>
      <c r="CO232" s="191">
        <f t="shared" si="1292"/>
        <v>0</v>
      </c>
      <c r="CP232" s="133"/>
      <c r="CQ232" s="134"/>
      <c r="CR232" s="213">
        <f t="shared" si="1138"/>
        <v>0</v>
      </c>
      <c r="CS232" s="191">
        <f t="shared" si="1293"/>
        <v>0</v>
      </c>
      <c r="CT232" s="133"/>
      <c r="CU232" s="134"/>
      <c r="CV232" s="213">
        <f t="shared" si="1139"/>
        <v>0</v>
      </c>
      <c r="CW232" s="191">
        <f t="shared" si="1294"/>
        <v>0</v>
      </c>
      <c r="CX232" s="133"/>
      <c r="CY232" s="134"/>
      <c r="CZ232" s="213">
        <f t="shared" si="1140"/>
        <v>0</v>
      </c>
      <c r="DA232" s="191">
        <f t="shared" si="1295"/>
        <v>0</v>
      </c>
      <c r="DB232" s="133"/>
      <c r="DC232" s="134"/>
      <c r="DD232" s="213">
        <f t="shared" si="1141"/>
        <v>0</v>
      </c>
      <c r="DE232" s="191">
        <f t="shared" si="1296"/>
        <v>0</v>
      </c>
      <c r="DF232" s="133"/>
      <c r="DG232" s="134"/>
      <c r="DH232" s="213">
        <f t="shared" si="1142"/>
        <v>0</v>
      </c>
      <c r="DI232" s="191">
        <f t="shared" si="1297"/>
        <v>0</v>
      </c>
      <c r="DJ232" s="133"/>
      <c r="DK232" s="134"/>
      <c r="DL232" s="213">
        <f t="shared" si="1143"/>
        <v>0</v>
      </c>
      <c r="DM232" s="191">
        <f t="shared" si="1298"/>
        <v>0</v>
      </c>
      <c r="DN232" s="133"/>
      <c r="DO232" s="134"/>
      <c r="DP232" s="213">
        <f t="shared" si="1144"/>
        <v>0</v>
      </c>
      <c r="DQ232" s="191">
        <f t="shared" si="1299"/>
        <v>0</v>
      </c>
      <c r="DR232" s="133"/>
      <c r="DS232" s="134"/>
      <c r="DT232" s="213">
        <f t="shared" si="1145"/>
        <v>0</v>
      </c>
      <c r="DU232" s="191">
        <f t="shared" si="1300"/>
        <v>0</v>
      </c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</row>
    <row r="233" spans="2:215" s="138" customFormat="1" ht="16.5" thickBot="1" x14ac:dyDescent="0.3">
      <c r="B233" s="132">
        <f t="shared" si="1112"/>
        <v>5</v>
      </c>
      <c r="C233" s="132">
        <f t="shared" si="1113"/>
        <v>33</v>
      </c>
      <c r="D233" s="132">
        <f t="shared" si="1114"/>
        <v>8</v>
      </c>
      <c r="E233" s="212">
        <f t="shared" si="1115"/>
        <v>43693</v>
      </c>
      <c r="F233" s="133"/>
      <c r="G233" s="134"/>
      <c r="H233" s="213">
        <f t="shared" si="1116"/>
        <v>0</v>
      </c>
      <c r="I233" s="191">
        <f t="shared" si="1271"/>
        <v>0</v>
      </c>
      <c r="J233" s="133"/>
      <c r="K233" s="134"/>
      <c r="L233" s="213">
        <f t="shared" si="1117"/>
        <v>0</v>
      </c>
      <c r="M233" s="191">
        <f t="shared" si="1272"/>
        <v>0</v>
      </c>
      <c r="N233" s="133"/>
      <c r="O233" s="134"/>
      <c r="P233" s="213">
        <f t="shared" si="1118"/>
        <v>0</v>
      </c>
      <c r="Q233" s="191">
        <f t="shared" si="1273"/>
        <v>0</v>
      </c>
      <c r="R233" s="133"/>
      <c r="S233" s="134"/>
      <c r="T233" s="213">
        <f t="shared" si="1119"/>
        <v>0</v>
      </c>
      <c r="U233" s="191">
        <f t="shared" si="1274"/>
        <v>0</v>
      </c>
      <c r="V233" s="133"/>
      <c r="W233" s="134"/>
      <c r="X233" s="213">
        <f t="shared" si="1120"/>
        <v>0</v>
      </c>
      <c r="Y233" s="191">
        <f t="shared" si="1275"/>
        <v>0</v>
      </c>
      <c r="Z233" s="133"/>
      <c r="AA233" s="134"/>
      <c r="AB233" s="213">
        <f t="shared" si="1121"/>
        <v>0</v>
      </c>
      <c r="AC233" s="191">
        <f t="shared" si="1276"/>
        <v>0</v>
      </c>
      <c r="AD233" s="133"/>
      <c r="AE233" s="134"/>
      <c r="AF233" s="213">
        <f t="shared" si="1122"/>
        <v>0</v>
      </c>
      <c r="AG233" s="191">
        <f t="shared" si="1277"/>
        <v>0</v>
      </c>
      <c r="AH233" s="133"/>
      <c r="AI233" s="134"/>
      <c r="AJ233" s="213">
        <f t="shared" si="1123"/>
        <v>0</v>
      </c>
      <c r="AK233" s="191">
        <f t="shared" si="1278"/>
        <v>0</v>
      </c>
      <c r="AL233" s="133"/>
      <c r="AM233" s="134"/>
      <c r="AN233" s="213">
        <f t="shared" si="1124"/>
        <v>0</v>
      </c>
      <c r="AO233" s="191">
        <f t="shared" si="1279"/>
        <v>0</v>
      </c>
      <c r="AP233" s="133"/>
      <c r="AQ233" s="134"/>
      <c r="AR233" s="213">
        <f t="shared" si="1125"/>
        <v>0</v>
      </c>
      <c r="AS233" s="191">
        <f t="shared" si="1280"/>
        <v>0</v>
      </c>
      <c r="AT233" s="133"/>
      <c r="AU233" s="134"/>
      <c r="AV233" s="213">
        <f t="shared" si="1126"/>
        <v>0</v>
      </c>
      <c r="AW233" s="191">
        <f t="shared" si="1281"/>
        <v>0</v>
      </c>
      <c r="AX233" s="133"/>
      <c r="AY233" s="134"/>
      <c r="AZ233" s="213">
        <f t="shared" si="1127"/>
        <v>0</v>
      </c>
      <c r="BA233" s="191">
        <f t="shared" si="1282"/>
        <v>0</v>
      </c>
      <c r="BB233" s="133"/>
      <c r="BC233" s="134"/>
      <c r="BD233" s="213">
        <f t="shared" si="1128"/>
        <v>0</v>
      </c>
      <c r="BE233" s="191">
        <f t="shared" si="1283"/>
        <v>0</v>
      </c>
      <c r="BF233" s="133"/>
      <c r="BG233" s="134"/>
      <c r="BH233" s="213">
        <f t="shared" si="1129"/>
        <v>0</v>
      </c>
      <c r="BI233" s="191">
        <f t="shared" si="1284"/>
        <v>0</v>
      </c>
      <c r="BJ233" s="133"/>
      <c r="BK233" s="134"/>
      <c r="BL233" s="213">
        <f t="shared" si="1130"/>
        <v>0</v>
      </c>
      <c r="BM233" s="191">
        <f t="shared" si="1285"/>
        <v>0</v>
      </c>
      <c r="BN233" s="133"/>
      <c r="BO233" s="134"/>
      <c r="BP233" s="213">
        <f t="shared" si="1131"/>
        <v>0</v>
      </c>
      <c r="BQ233" s="191">
        <f t="shared" si="1286"/>
        <v>0</v>
      </c>
      <c r="BR233" s="133"/>
      <c r="BS233" s="134"/>
      <c r="BT233" s="213">
        <f t="shared" si="1132"/>
        <v>0</v>
      </c>
      <c r="BU233" s="191">
        <f t="shared" si="1287"/>
        <v>0</v>
      </c>
      <c r="BV233" s="133"/>
      <c r="BW233" s="134"/>
      <c r="BX233" s="213">
        <f t="shared" si="1133"/>
        <v>0</v>
      </c>
      <c r="BY233" s="191">
        <f t="shared" si="1288"/>
        <v>0</v>
      </c>
      <c r="BZ233" s="133"/>
      <c r="CA233" s="134"/>
      <c r="CB233" s="213">
        <f t="shared" si="1134"/>
        <v>0</v>
      </c>
      <c r="CC233" s="191">
        <f t="shared" si="1289"/>
        <v>0</v>
      </c>
      <c r="CD233" s="133"/>
      <c r="CE233" s="134"/>
      <c r="CF233" s="213">
        <f t="shared" si="1135"/>
        <v>0</v>
      </c>
      <c r="CG233" s="191">
        <f t="shared" si="1290"/>
        <v>0</v>
      </c>
      <c r="CH233" s="133"/>
      <c r="CI233" s="134"/>
      <c r="CJ233" s="213">
        <f t="shared" si="1136"/>
        <v>0</v>
      </c>
      <c r="CK233" s="191">
        <f t="shared" si="1291"/>
        <v>0</v>
      </c>
      <c r="CL233" s="133"/>
      <c r="CM233" s="134"/>
      <c r="CN233" s="213">
        <f t="shared" si="1137"/>
        <v>0</v>
      </c>
      <c r="CO233" s="191">
        <f t="shared" si="1292"/>
        <v>0</v>
      </c>
      <c r="CP233" s="133"/>
      <c r="CQ233" s="134"/>
      <c r="CR233" s="213">
        <f t="shared" si="1138"/>
        <v>0</v>
      </c>
      <c r="CS233" s="191">
        <f t="shared" si="1293"/>
        <v>0</v>
      </c>
      <c r="CT233" s="133"/>
      <c r="CU233" s="134"/>
      <c r="CV233" s="213">
        <f t="shared" si="1139"/>
        <v>0</v>
      </c>
      <c r="CW233" s="191">
        <f t="shared" si="1294"/>
        <v>0</v>
      </c>
      <c r="CX233" s="133"/>
      <c r="CY233" s="134"/>
      <c r="CZ233" s="213">
        <f t="shared" si="1140"/>
        <v>0</v>
      </c>
      <c r="DA233" s="191">
        <f t="shared" si="1295"/>
        <v>0</v>
      </c>
      <c r="DB233" s="133"/>
      <c r="DC233" s="134"/>
      <c r="DD233" s="213">
        <f t="shared" si="1141"/>
        <v>0</v>
      </c>
      <c r="DE233" s="191">
        <f t="shared" si="1296"/>
        <v>0</v>
      </c>
      <c r="DF233" s="133"/>
      <c r="DG233" s="134"/>
      <c r="DH233" s="213">
        <f t="shared" si="1142"/>
        <v>0</v>
      </c>
      <c r="DI233" s="191">
        <f t="shared" si="1297"/>
        <v>0</v>
      </c>
      <c r="DJ233" s="133"/>
      <c r="DK233" s="134"/>
      <c r="DL233" s="213">
        <f t="shared" si="1143"/>
        <v>0</v>
      </c>
      <c r="DM233" s="191">
        <f t="shared" si="1298"/>
        <v>0</v>
      </c>
      <c r="DN233" s="133"/>
      <c r="DO233" s="134"/>
      <c r="DP233" s="213">
        <f t="shared" si="1144"/>
        <v>0</v>
      </c>
      <c r="DQ233" s="191">
        <f t="shared" si="1299"/>
        <v>0</v>
      </c>
      <c r="DR233" s="133"/>
      <c r="DS233" s="134"/>
      <c r="DT233" s="213">
        <f t="shared" si="1145"/>
        <v>0</v>
      </c>
      <c r="DU233" s="191">
        <f t="shared" si="1300"/>
        <v>0</v>
      </c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</row>
    <row r="234" spans="2:215" s="138" customFormat="1" ht="16.5" thickBot="1" x14ac:dyDescent="0.3">
      <c r="B234" s="132">
        <f t="shared" si="1112"/>
        <v>6</v>
      </c>
      <c r="C234" s="132">
        <f t="shared" si="1113"/>
        <v>33</v>
      </c>
      <c r="D234" s="132">
        <f t="shared" si="1114"/>
        <v>8</v>
      </c>
      <c r="E234" s="212">
        <f t="shared" si="1115"/>
        <v>43694</v>
      </c>
      <c r="F234" s="133"/>
      <c r="G234" s="134"/>
      <c r="H234" s="213">
        <f t="shared" si="1116"/>
        <v>0</v>
      </c>
      <c r="I234" s="191">
        <f t="shared" si="1271"/>
        <v>0</v>
      </c>
      <c r="J234" s="133"/>
      <c r="K234" s="134"/>
      <c r="L234" s="213">
        <f t="shared" si="1117"/>
        <v>0</v>
      </c>
      <c r="M234" s="191">
        <f t="shared" si="1272"/>
        <v>0</v>
      </c>
      <c r="N234" s="133"/>
      <c r="O234" s="134"/>
      <c r="P234" s="213">
        <f t="shared" si="1118"/>
        <v>0</v>
      </c>
      <c r="Q234" s="191">
        <f t="shared" si="1273"/>
        <v>0</v>
      </c>
      <c r="R234" s="133"/>
      <c r="S234" s="134"/>
      <c r="T234" s="213">
        <f t="shared" si="1119"/>
        <v>0</v>
      </c>
      <c r="U234" s="191">
        <f t="shared" si="1274"/>
        <v>0</v>
      </c>
      <c r="V234" s="133"/>
      <c r="W234" s="134"/>
      <c r="X234" s="213">
        <f t="shared" si="1120"/>
        <v>0</v>
      </c>
      <c r="Y234" s="191">
        <f t="shared" si="1275"/>
        <v>0</v>
      </c>
      <c r="Z234" s="133"/>
      <c r="AA234" s="134"/>
      <c r="AB234" s="213">
        <f t="shared" si="1121"/>
        <v>0</v>
      </c>
      <c r="AC234" s="191">
        <f t="shared" si="1276"/>
        <v>0</v>
      </c>
      <c r="AD234" s="133"/>
      <c r="AE234" s="134"/>
      <c r="AF234" s="213">
        <f t="shared" si="1122"/>
        <v>0</v>
      </c>
      <c r="AG234" s="191">
        <f t="shared" si="1277"/>
        <v>0</v>
      </c>
      <c r="AH234" s="133"/>
      <c r="AI234" s="134"/>
      <c r="AJ234" s="213">
        <f t="shared" si="1123"/>
        <v>0</v>
      </c>
      <c r="AK234" s="191">
        <f t="shared" si="1278"/>
        <v>0</v>
      </c>
      <c r="AL234" s="133"/>
      <c r="AM234" s="134"/>
      <c r="AN234" s="213">
        <f t="shared" si="1124"/>
        <v>0</v>
      </c>
      <c r="AO234" s="191">
        <f t="shared" si="1279"/>
        <v>0</v>
      </c>
      <c r="AP234" s="133"/>
      <c r="AQ234" s="134"/>
      <c r="AR234" s="213">
        <f t="shared" si="1125"/>
        <v>0</v>
      </c>
      <c r="AS234" s="191">
        <f t="shared" si="1280"/>
        <v>0</v>
      </c>
      <c r="AT234" s="133"/>
      <c r="AU234" s="134"/>
      <c r="AV234" s="213">
        <f t="shared" si="1126"/>
        <v>0</v>
      </c>
      <c r="AW234" s="191">
        <f t="shared" si="1281"/>
        <v>0</v>
      </c>
      <c r="AX234" s="133"/>
      <c r="AY234" s="134"/>
      <c r="AZ234" s="213">
        <f t="shared" si="1127"/>
        <v>0</v>
      </c>
      <c r="BA234" s="191">
        <f t="shared" si="1282"/>
        <v>0</v>
      </c>
      <c r="BB234" s="133"/>
      <c r="BC234" s="134"/>
      <c r="BD234" s="213">
        <f t="shared" si="1128"/>
        <v>0</v>
      </c>
      <c r="BE234" s="191">
        <f t="shared" si="1283"/>
        <v>0</v>
      </c>
      <c r="BF234" s="133"/>
      <c r="BG234" s="134"/>
      <c r="BH234" s="213">
        <f t="shared" si="1129"/>
        <v>0</v>
      </c>
      <c r="BI234" s="191">
        <f t="shared" si="1284"/>
        <v>0</v>
      </c>
      <c r="BJ234" s="133"/>
      <c r="BK234" s="134"/>
      <c r="BL234" s="213">
        <f t="shared" si="1130"/>
        <v>0</v>
      </c>
      <c r="BM234" s="191">
        <f t="shared" si="1285"/>
        <v>0</v>
      </c>
      <c r="BN234" s="133"/>
      <c r="BO234" s="134"/>
      <c r="BP234" s="213">
        <f t="shared" si="1131"/>
        <v>0</v>
      </c>
      <c r="BQ234" s="191">
        <f t="shared" si="1286"/>
        <v>0</v>
      </c>
      <c r="BR234" s="133"/>
      <c r="BS234" s="134"/>
      <c r="BT234" s="213">
        <f t="shared" si="1132"/>
        <v>0</v>
      </c>
      <c r="BU234" s="191">
        <f t="shared" si="1287"/>
        <v>0</v>
      </c>
      <c r="BV234" s="133"/>
      <c r="BW234" s="134"/>
      <c r="BX234" s="213">
        <f t="shared" si="1133"/>
        <v>0</v>
      </c>
      <c r="BY234" s="191">
        <f t="shared" si="1288"/>
        <v>0</v>
      </c>
      <c r="BZ234" s="133"/>
      <c r="CA234" s="134"/>
      <c r="CB234" s="213">
        <f t="shared" si="1134"/>
        <v>0</v>
      </c>
      <c r="CC234" s="191">
        <f t="shared" si="1289"/>
        <v>0</v>
      </c>
      <c r="CD234" s="133"/>
      <c r="CE234" s="134"/>
      <c r="CF234" s="213">
        <f t="shared" si="1135"/>
        <v>0</v>
      </c>
      <c r="CG234" s="191">
        <f t="shared" si="1290"/>
        <v>0</v>
      </c>
      <c r="CH234" s="133"/>
      <c r="CI234" s="134"/>
      <c r="CJ234" s="213">
        <f t="shared" si="1136"/>
        <v>0</v>
      </c>
      <c r="CK234" s="191">
        <f t="shared" si="1291"/>
        <v>0</v>
      </c>
      <c r="CL234" s="133"/>
      <c r="CM234" s="134"/>
      <c r="CN234" s="213">
        <f t="shared" si="1137"/>
        <v>0</v>
      </c>
      <c r="CO234" s="191">
        <f t="shared" si="1292"/>
        <v>0</v>
      </c>
      <c r="CP234" s="133"/>
      <c r="CQ234" s="134"/>
      <c r="CR234" s="213">
        <f t="shared" si="1138"/>
        <v>0</v>
      </c>
      <c r="CS234" s="191">
        <f t="shared" si="1293"/>
        <v>0</v>
      </c>
      <c r="CT234" s="133"/>
      <c r="CU234" s="134"/>
      <c r="CV234" s="213">
        <f t="shared" si="1139"/>
        <v>0</v>
      </c>
      <c r="CW234" s="191">
        <f t="shared" si="1294"/>
        <v>0</v>
      </c>
      <c r="CX234" s="133"/>
      <c r="CY234" s="134"/>
      <c r="CZ234" s="213">
        <f t="shared" si="1140"/>
        <v>0</v>
      </c>
      <c r="DA234" s="191">
        <f t="shared" si="1295"/>
        <v>0</v>
      </c>
      <c r="DB234" s="133"/>
      <c r="DC234" s="134"/>
      <c r="DD234" s="213">
        <f t="shared" si="1141"/>
        <v>0</v>
      </c>
      <c r="DE234" s="191">
        <f t="shared" si="1296"/>
        <v>0</v>
      </c>
      <c r="DF234" s="133"/>
      <c r="DG234" s="134"/>
      <c r="DH234" s="213">
        <f t="shared" si="1142"/>
        <v>0</v>
      </c>
      <c r="DI234" s="191">
        <f t="shared" si="1297"/>
        <v>0</v>
      </c>
      <c r="DJ234" s="133"/>
      <c r="DK234" s="134"/>
      <c r="DL234" s="213">
        <f t="shared" si="1143"/>
        <v>0</v>
      </c>
      <c r="DM234" s="191">
        <f t="shared" si="1298"/>
        <v>0</v>
      </c>
      <c r="DN234" s="133"/>
      <c r="DO234" s="134"/>
      <c r="DP234" s="213">
        <f t="shared" si="1144"/>
        <v>0</v>
      </c>
      <c r="DQ234" s="191">
        <f t="shared" si="1299"/>
        <v>0</v>
      </c>
      <c r="DR234" s="133"/>
      <c r="DS234" s="134"/>
      <c r="DT234" s="213">
        <f t="shared" si="1145"/>
        <v>0</v>
      </c>
      <c r="DU234" s="191">
        <f t="shared" si="1300"/>
        <v>0</v>
      </c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</row>
    <row r="235" spans="2:215" s="138" customFormat="1" ht="16.5" thickBot="1" x14ac:dyDescent="0.3">
      <c r="B235" s="132">
        <f t="shared" si="1112"/>
        <v>7</v>
      </c>
      <c r="C235" s="132">
        <f t="shared" si="1113"/>
        <v>33</v>
      </c>
      <c r="D235" s="132">
        <f t="shared" si="1114"/>
        <v>8</v>
      </c>
      <c r="E235" s="212">
        <f t="shared" si="1115"/>
        <v>43695</v>
      </c>
      <c r="F235" s="133"/>
      <c r="G235" s="134"/>
      <c r="H235" s="213">
        <f t="shared" si="1116"/>
        <v>0</v>
      </c>
      <c r="I235" s="191">
        <f t="shared" si="1271"/>
        <v>0</v>
      </c>
      <c r="J235" s="133"/>
      <c r="K235" s="134"/>
      <c r="L235" s="213">
        <f t="shared" si="1117"/>
        <v>0</v>
      </c>
      <c r="M235" s="191">
        <f t="shared" si="1272"/>
        <v>0</v>
      </c>
      <c r="N235" s="133"/>
      <c r="O235" s="134"/>
      <c r="P235" s="213">
        <f t="shared" si="1118"/>
        <v>0</v>
      </c>
      <c r="Q235" s="191">
        <f t="shared" si="1273"/>
        <v>0</v>
      </c>
      <c r="R235" s="133"/>
      <c r="S235" s="134"/>
      <c r="T235" s="213">
        <f t="shared" si="1119"/>
        <v>0</v>
      </c>
      <c r="U235" s="191">
        <f t="shared" si="1274"/>
        <v>0</v>
      </c>
      <c r="V235" s="133"/>
      <c r="W235" s="134"/>
      <c r="X235" s="213">
        <f t="shared" si="1120"/>
        <v>0</v>
      </c>
      <c r="Y235" s="191">
        <f t="shared" si="1275"/>
        <v>0</v>
      </c>
      <c r="Z235" s="133"/>
      <c r="AA235" s="134"/>
      <c r="AB235" s="213">
        <f t="shared" si="1121"/>
        <v>0</v>
      </c>
      <c r="AC235" s="191">
        <f t="shared" si="1276"/>
        <v>0</v>
      </c>
      <c r="AD235" s="133"/>
      <c r="AE235" s="134"/>
      <c r="AF235" s="213">
        <f t="shared" si="1122"/>
        <v>0</v>
      </c>
      <c r="AG235" s="191">
        <f t="shared" si="1277"/>
        <v>0</v>
      </c>
      <c r="AH235" s="133"/>
      <c r="AI235" s="134"/>
      <c r="AJ235" s="213">
        <f t="shared" si="1123"/>
        <v>0</v>
      </c>
      <c r="AK235" s="191">
        <f t="shared" si="1278"/>
        <v>0</v>
      </c>
      <c r="AL235" s="133"/>
      <c r="AM235" s="134"/>
      <c r="AN235" s="213">
        <f t="shared" si="1124"/>
        <v>0</v>
      </c>
      <c r="AO235" s="191">
        <f t="shared" si="1279"/>
        <v>0</v>
      </c>
      <c r="AP235" s="133"/>
      <c r="AQ235" s="134"/>
      <c r="AR235" s="213">
        <f t="shared" si="1125"/>
        <v>0</v>
      </c>
      <c r="AS235" s="191">
        <f t="shared" si="1280"/>
        <v>0</v>
      </c>
      <c r="AT235" s="133"/>
      <c r="AU235" s="134"/>
      <c r="AV235" s="213">
        <f t="shared" si="1126"/>
        <v>0</v>
      </c>
      <c r="AW235" s="191">
        <f t="shared" si="1281"/>
        <v>0</v>
      </c>
      <c r="AX235" s="133"/>
      <c r="AY235" s="134"/>
      <c r="AZ235" s="213">
        <f t="shared" si="1127"/>
        <v>0</v>
      </c>
      <c r="BA235" s="191">
        <f t="shared" si="1282"/>
        <v>0</v>
      </c>
      <c r="BB235" s="133"/>
      <c r="BC235" s="134"/>
      <c r="BD235" s="213">
        <f t="shared" si="1128"/>
        <v>0</v>
      </c>
      <c r="BE235" s="191">
        <f t="shared" si="1283"/>
        <v>0</v>
      </c>
      <c r="BF235" s="133"/>
      <c r="BG235" s="134"/>
      <c r="BH235" s="213">
        <f t="shared" si="1129"/>
        <v>0</v>
      </c>
      <c r="BI235" s="191">
        <f t="shared" si="1284"/>
        <v>0</v>
      </c>
      <c r="BJ235" s="133"/>
      <c r="BK235" s="134"/>
      <c r="BL235" s="213">
        <f t="shared" si="1130"/>
        <v>0</v>
      </c>
      <c r="BM235" s="191">
        <f t="shared" si="1285"/>
        <v>0</v>
      </c>
      <c r="BN235" s="133"/>
      <c r="BO235" s="134"/>
      <c r="BP235" s="213">
        <f t="shared" si="1131"/>
        <v>0</v>
      </c>
      <c r="BQ235" s="191">
        <f t="shared" si="1286"/>
        <v>0</v>
      </c>
      <c r="BR235" s="133"/>
      <c r="BS235" s="134"/>
      <c r="BT235" s="213">
        <f t="shared" si="1132"/>
        <v>0</v>
      </c>
      <c r="BU235" s="191">
        <f t="shared" si="1287"/>
        <v>0</v>
      </c>
      <c r="BV235" s="133"/>
      <c r="BW235" s="134"/>
      <c r="BX235" s="213">
        <f t="shared" si="1133"/>
        <v>0</v>
      </c>
      <c r="BY235" s="191">
        <f t="shared" si="1288"/>
        <v>0</v>
      </c>
      <c r="BZ235" s="133"/>
      <c r="CA235" s="134"/>
      <c r="CB235" s="213">
        <f t="shared" si="1134"/>
        <v>0</v>
      </c>
      <c r="CC235" s="191">
        <f t="shared" si="1289"/>
        <v>0</v>
      </c>
      <c r="CD235" s="133"/>
      <c r="CE235" s="134"/>
      <c r="CF235" s="213">
        <f t="shared" si="1135"/>
        <v>0</v>
      </c>
      <c r="CG235" s="191">
        <f t="shared" si="1290"/>
        <v>0</v>
      </c>
      <c r="CH235" s="133"/>
      <c r="CI235" s="134"/>
      <c r="CJ235" s="213">
        <f t="shared" si="1136"/>
        <v>0</v>
      </c>
      <c r="CK235" s="191">
        <f t="shared" si="1291"/>
        <v>0</v>
      </c>
      <c r="CL235" s="133"/>
      <c r="CM235" s="134"/>
      <c r="CN235" s="213">
        <f t="shared" si="1137"/>
        <v>0</v>
      </c>
      <c r="CO235" s="191">
        <f t="shared" si="1292"/>
        <v>0</v>
      </c>
      <c r="CP235" s="133"/>
      <c r="CQ235" s="134"/>
      <c r="CR235" s="213">
        <f t="shared" si="1138"/>
        <v>0</v>
      </c>
      <c r="CS235" s="191">
        <f t="shared" si="1293"/>
        <v>0</v>
      </c>
      <c r="CT235" s="133"/>
      <c r="CU235" s="134"/>
      <c r="CV235" s="213">
        <f t="shared" si="1139"/>
        <v>0</v>
      </c>
      <c r="CW235" s="191">
        <f t="shared" si="1294"/>
        <v>0</v>
      </c>
      <c r="CX235" s="133"/>
      <c r="CY235" s="134"/>
      <c r="CZ235" s="213">
        <f t="shared" si="1140"/>
        <v>0</v>
      </c>
      <c r="DA235" s="191">
        <f t="shared" si="1295"/>
        <v>0</v>
      </c>
      <c r="DB235" s="133"/>
      <c r="DC235" s="134"/>
      <c r="DD235" s="213">
        <f t="shared" si="1141"/>
        <v>0</v>
      </c>
      <c r="DE235" s="191">
        <f t="shared" si="1296"/>
        <v>0</v>
      </c>
      <c r="DF235" s="133"/>
      <c r="DG235" s="134"/>
      <c r="DH235" s="213">
        <f t="shared" si="1142"/>
        <v>0</v>
      </c>
      <c r="DI235" s="191">
        <f t="shared" si="1297"/>
        <v>0</v>
      </c>
      <c r="DJ235" s="133"/>
      <c r="DK235" s="134"/>
      <c r="DL235" s="213">
        <f t="shared" si="1143"/>
        <v>0</v>
      </c>
      <c r="DM235" s="191">
        <f t="shared" si="1298"/>
        <v>0</v>
      </c>
      <c r="DN235" s="133"/>
      <c r="DO235" s="134"/>
      <c r="DP235" s="213">
        <f t="shared" si="1144"/>
        <v>0</v>
      </c>
      <c r="DQ235" s="191">
        <f t="shared" si="1299"/>
        <v>0</v>
      </c>
      <c r="DR235" s="133"/>
      <c r="DS235" s="134"/>
      <c r="DT235" s="213">
        <f t="shared" si="1145"/>
        <v>0</v>
      </c>
      <c r="DU235" s="191">
        <f t="shared" si="1300"/>
        <v>0</v>
      </c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</row>
    <row r="236" spans="2:215" s="138" customFormat="1" ht="16.5" thickBot="1" x14ac:dyDescent="0.3">
      <c r="B236" s="132">
        <f t="shared" si="1112"/>
        <v>1</v>
      </c>
      <c r="C236" s="132">
        <f t="shared" si="1113"/>
        <v>34</v>
      </c>
      <c r="D236" s="132">
        <f t="shared" si="1114"/>
        <v>8</v>
      </c>
      <c r="E236" s="212">
        <f t="shared" si="1115"/>
        <v>43696</v>
      </c>
      <c r="F236" s="133"/>
      <c r="G236" s="134"/>
      <c r="H236" s="213">
        <f t="shared" si="1116"/>
        <v>0</v>
      </c>
      <c r="I236" s="191">
        <f t="shared" si="1271"/>
        <v>0</v>
      </c>
      <c r="J236" s="133"/>
      <c r="K236" s="134"/>
      <c r="L236" s="213">
        <f t="shared" si="1117"/>
        <v>0</v>
      </c>
      <c r="M236" s="191">
        <f t="shared" si="1272"/>
        <v>0</v>
      </c>
      <c r="N236" s="133"/>
      <c r="O236" s="134"/>
      <c r="P236" s="213">
        <f t="shared" si="1118"/>
        <v>0</v>
      </c>
      <c r="Q236" s="191">
        <f t="shared" si="1273"/>
        <v>0</v>
      </c>
      <c r="R236" s="133"/>
      <c r="S236" s="134"/>
      <c r="T236" s="213">
        <f t="shared" si="1119"/>
        <v>0</v>
      </c>
      <c r="U236" s="191">
        <f t="shared" si="1274"/>
        <v>0</v>
      </c>
      <c r="V236" s="133"/>
      <c r="W236" s="134"/>
      <c r="X236" s="213">
        <f t="shared" si="1120"/>
        <v>0</v>
      </c>
      <c r="Y236" s="191">
        <f t="shared" si="1275"/>
        <v>0</v>
      </c>
      <c r="Z236" s="133"/>
      <c r="AA236" s="134"/>
      <c r="AB236" s="213">
        <f t="shared" si="1121"/>
        <v>0</v>
      </c>
      <c r="AC236" s="191">
        <f t="shared" si="1276"/>
        <v>0</v>
      </c>
      <c r="AD236" s="133"/>
      <c r="AE236" s="134"/>
      <c r="AF236" s="213">
        <f t="shared" si="1122"/>
        <v>0</v>
      </c>
      <c r="AG236" s="191">
        <f t="shared" si="1277"/>
        <v>0</v>
      </c>
      <c r="AH236" s="133"/>
      <c r="AI236" s="134"/>
      <c r="AJ236" s="213">
        <f t="shared" si="1123"/>
        <v>0</v>
      </c>
      <c r="AK236" s="191">
        <f t="shared" si="1278"/>
        <v>0</v>
      </c>
      <c r="AL236" s="133"/>
      <c r="AM236" s="134"/>
      <c r="AN236" s="213">
        <f t="shared" si="1124"/>
        <v>0</v>
      </c>
      <c r="AO236" s="191">
        <f t="shared" si="1279"/>
        <v>0</v>
      </c>
      <c r="AP236" s="133"/>
      <c r="AQ236" s="134"/>
      <c r="AR236" s="213">
        <f t="shared" si="1125"/>
        <v>0</v>
      </c>
      <c r="AS236" s="191">
        <f t="shared" si="1280"/>
        <v>0</v>
      </c>
      <c r="AT236" s="133"/>
      <c r="AU236" s="134"/>
      <c r="AV236" s="213">
        <f t="shared" si="1126"/>
        <v>0</v>
      </c>
      <c r="AW236" s="191">
        <f t="shared" si="1281"/>
        <v>0</v>
      </c>
      <c r="AX236" s="133"/>
      <c r="AY236" s="134"/>
      <c r="AZ236" s="213">
        <f t="shared" si="1127"/>
        <v>0</v>
      </c>
      <c r="BA236" s="191">
        <f t="shared" si="1282"/>
        <v>0</v>
      </c>
      <c r="BB236" s="133"/>
      <c r="BC236" s="134"/>
      <c r="BD236" s="213">
        <f t="shared" si="1128"/>
        <v>0</v>
      </c>
      <c r="BE236" s="191">
        <f t="shared" si="1283"/>
        <v>0</v>
      </c>
      <c r="BF236" s="133"/>
      <c r="BG236" s="134"/>
      <c r="BH236" s="213">
        <f t="shared" si="1129"/>
        <v>0</v>
      </c>
      <c r="BI236" s="191">
        <f t="shared" si="1284"/>
        <v>0</v>
      </c>
      <c r="BJ236" s="133"/>
      <c r="BK236" s="134"/>
      <c r="BL236" s="213">
        <f t="shared" si="1130"/>
        <v>0</v>
      </c>
      <c r="BM236" s="191">
        <f t="shared" si="1285"/>
        <v>0</v>
      </c>
      <c r="BN236" s="133"/>
      <c r="BO236" s="134"/>
      <c r="BP236" s="213">
        <f t="shared" si="1131"/>
        <v>0</v>
      </c>
      <c r="BQ236" s="191">
        <f t="shared" si="1286"/>
        <v>0</v>
      </c>
      <c r="BR236" s="133"/>
      <c r="BS236" s="134"/>
      <c r="BT236" s="213">
        <f t="shared" si="1132"/>
        <v>0</v>
      </c>
      <c r="BU236" s="191">
        <f t="shared" si="1287"/>
        <v>0</v>
      </c>
      <c r="BV236" s="133"/>
      <c r="BW236" s="134"/>
      <c r="BX236" s="213">
        <f t="shared" si="1133"/>
        <v>0</v>
      </c>
      <c r="BY236" s="191">
        <f t="shared" si="1288"/>
        <v>0</v>
      </c>
      <c r="BZ236" s="133"/>
      <c r="CA236" s="134"/>
      <c r="CB236" s="213">
        <f t="shared" si="1134"/>
        <v>0</v>
      </c>
      <c r="CC236" s="191">
        <f t="shared" si="1289"/>
        <v>0</v>
      </c>
      <c r="CD236" s="133"/>
      <c r="CE236" s="134"/>
      <c r="CF236" s="213">
        <f t="shared" si="1135"/>
        <v>0</v>
      </c>
      <c r="CG236" s="191">
        <f t="shared" si="1290"/>
        <v>0</v>
      </c>
      <c r="CH236" s="133"/>
      <c r="CI236" s="134"/>
      <c r="CJ236" s="213">
        <f t="shared" si="1136"/>
        <v>0</v>
      </c>
      <c r="CK236" s="191">
        <f t="shared" si="1291"/>
        <v>0</v>
      </c>
      <c r="CL236" s="133"/>
      <c r="CM236" s="134"/>
      <c r="CN236" s="213">
        <f t="shared" si="1137"/>
        <v>0</v>
      </c>
      <c r="CO236" s="191">
        <f t="shared" si="1292"/>
        <v>0</v>
      </c>
      <c r="CP236" s="133"/>
      <c r="CQ236" s="134"/>
      <c r="CR236" s="213">
        <f t="shared" si="1138"/>
        <v>0</v>
      </c>
      <c r="CS236" s="191">
        <f t="shared" si="1293"/>
        <v>0</v>
      </c>
      <c r="CT236" s="133"/>
      <c r="CU236" s="134"/>
      <c r="CV236" s="213">
        <f t="shared" si="1139"/>
        <v>0</v>
      </c>
      <c r="CW236" s="191">
        <f t="shared" si="1294"/>
        <v>0</v>
      </c>
      <c r="CX236" s="133"/>
      <c r="CY236" s="134"/>
      <c r="CZ236" s="213">
        <f t="shared" si="1140"/>
        <v>0</v>
      </c>
      <c r="DA236" s="191">
        <f t="shared" si="1295"/>
        <v>0</v>
      </c>
      <c r="DB236" s="133"/>
      <c r="DC236" s="134"/>
      <c r="DD236" s="213">
        <f t="shared" si="1141"/>
        <v>0</v>
      </c>
      <c r="DE236" s="191">
        <f t="shared" si="1296"/>
        <v>0</v>
      </c>
      <c r="DF236" s="133"/>
      <c r="DG236" s="134"/>
      <c r="DH236" s="213">
        <f t="shared" si="1142"/>
        <v>0</v>
      </c>
      <c r="DI236" s="191">
        <f t="shared" si="1297"/>
        <v>0</v>
      </c>
      <c r="DJ236" s="133"/>
      <c r="DK236" s="134"/>
      <c r="DL236" s="213">
        <f t="shared" si="1143"/>
        <v>0</v>
      </c>
      <c r="DM236" s="191">
        <f t="shared" si="1298"/>
        <v>0</v>
      </c>
      <c r="DN236" s="133"/>
      <c r="DO236" s="134"/>
      <c r="DP236" s="213">
        <f t="shared" si="1144"/>
        <v>0</v>
      </c>
      <c r="DQ236" s="191">
        <f t="shared" si="1299"/>
        <v>0</v>
      </c>
      <c r="DR236" s="133"/>
      <c r="DS236" s="134"/>
      <c r="DT236" s="213">
        <f t="shared" si="1145"/>
        <v>0</v>
      </c>
      <c r="DU236" s="191">
        <f t="shared" si="1300"/>
        <v>0</v>
      </c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</row>
    <row r="237" spans="2:215" s="138" customFormat="1" ht="16.5" thickBot="1" x14ac:dyDescent="0.3">
      <c r="B237" s="132">
        <f t="shared" si="1112"/>
        <v>2</v>
      </c>
      <c r="C237" s="132">
        <f t="shared" si="1113"/>
        <v>34</v>
      </c>
      <c r="D237" s="132">
        <f t="shared" si="1114"/>
        <v>8</v>
      </c>
      <c r="E237" s="212">
        <f t="shared" si="1115"/>
        <v>43697</v>
      </c>
      <c r="F237" s="133"/>
      <c r="G237" s="134"/>
      <c r="H237" s="213">
        <f t="shared" si="1116"/>
        <v>0</v>
      </c>
      <c r="I237" s="191">
        <f t="shared" si="990"/>
        <v>0</v>
      </c>
      <c r="J237" s="133"/>
      <c r="K237" s="134"/>
      <c r="L237" s="213">
        <f t="shared" si="1117"/>
        <v>0</v>
      </c>
      <c r="M237" s="191">
        <f t="shared" si="991"/>
        <v>0</v>
      </c>
      <c r="N237" s="133"/>
      <c r="O237" s="134"/>
      <c r="P237" s="213">
        <f t="shared" si="1118"/>
        <v>0</v>
      </c>
      <c r="Q237" s="191">
        <f t="shared" si="992"/>
        <v>0</v>
      </c>
      <c r="R237" s="133"/>
      <c r="S237" s="134"/>
      <c r="T237" s="213">
        <f t="shared" si="1119"/>
        <v>0</v>
      </c>
      <c r="U237" s="191">
        <f t="shared" si="993"/>
        <v>0</v>
      </c>
      <c r="V237" s="133"/>
      <c r="W237" s="134"/>
      <c r="X237" s="213">
        <f t="shared" si="1120"/>
        <v>0</v>
      </c>
      <c r="Y237" s="191">
        <f t="shared" si="994"/>
        <v>0</v>
      </c>
      <c r="Z237" s="133"/>
      <c r="AA237" s="134"/>
      <c r="AB237" s="213">
        <f t="shared" si="1121"/>
        <v>0</v>
      </c>
      <c r="AC237" s="191">
        <f t="shared" si="995"/>
        <v>0</v>
      </c>
      <c r="AD237" s="133"/>
      <c r="AE237" s="134"/>
      <c r="AF237" s="213">
        <f t="shared" si="1122"/>
        <v>0</v>
      </c>
      <c r="AG237" s="191">
        <f t="shared" ref="AG237" si="1301">AF237</f>
        <v>0</v>
      </c>
      <c r="AH237" s="133"/>
      <c r="AI237" s="134"/>
      <c r="AJ237" s="213">
        <f t="shared" si="1123"/>
        <v>0</v>
      </c>
      <c r="AK237" s="191">
        <f t="shared" si="997"/>
        <v>0</v>
      </c>
      <c r="AL237" s="133"/>
      <c r="AM237" s="134"/>
      <c r="AN237" s="213">
        <f t="shared" si="1124"/>
        <v>0</v>
      </c>
      <c r="AO237" s="191">
        <f t="shared" si="998"/>
        <v>0</v>
      </c>
      <c r="AP237" s="133"/>
      <c r="AQ237" s="134"/>
      <c r="AR237" s="213">
        <f t="shared" si="1125"/>
        <v>0</v>
      </c>
      <c r="AS237" s="191">
        <f t="shared" si="999"/>
        <v>0</v>
      </c>
      <c r="AT237" s="133"/>
      <c r="AU237" s="134"/>
      <c r="AV237" s="213">
        <f t="shared" si="1126"/>
        <v>0</v>
      </c>
      <c r="AW237" s="191">
        <f t="shared" si="1000"/>
        <v>0</v>
      </c>
      <c r="AX237" s="133"/>
      <c r="AY237" s="134"/>
      <c r="AZ237" s="213">
        <f t="shared" si="1127"/>
        <v>0</v>
      </c>
      <c r="BA237" s="191">
        <f t="shared" si="1001"/>
        <v>0</v>
      </c>
      <c r="BB237" s="133"/>
      <c r="BC237" s="134"/>
      <c r="BD237" s="213">
        <f t="shared" si="1128"/>
        <v>0</v>
      </c>
      <c r="BE237" s="191">
        <f t="shared" si="1002"/>
        <v>0</v>
      </c>
      <c r="BF237" s="133"/>
      <c r="BG237" s="134"/>
      <c r="BH237" s="213">
        <f t="shared" si="1129"/>
        <v>0</v>
      </c>
      <c r="BI237" s="191">
        <f t="shared" si="1003"/>
        <v>0</v>
      </c>
      <c r="BJ237" s="133"/>
      <c r="BK237" s="134"/>
      <c r="BL237" s="213">
        <f t="shared" si="1130"/>
        <v>0</v>
      </c>
      <c r="BM237" s="191">
        <f t="shared" si="1004"/>
        <v>0</v>
      </c>
      <c r="BN237" s="133"/>
      <c r="BO237" s="134"/>
      <c r="BP237" s="213">
        <f t="shared" si="1131"/>
        <v>0</v>
      </c>
      <c r="BQ237" s="191">
        <f t="shared" si="1005"/>
        <v>0</v>
      </c>
      <c r="BR237" s="133"/>
      <c r="BS237" s="134"/>
      <c r="BT237" s="213">
        <f t="shared" si="1132"/>
        <v>0</v>
      </c>
      <c r="BU237" s="191">
        <f t="shared" si="1006"/>
        <v>0</v>
      </c>
      <c r="BV237" s="133"/>
      <c r="BW237" s="134"/>
      <c r="BX237" s="213">
        <f t="shared" si="1133"/>
        <v>0</v>
      </c>
      <c r="BY237" s="191">
        <f t="shared" si="1007"/>
        <v>0</v>
      </c>
      <c r="BZ237" s="133"/>
      <c r="CA237" s="134"/>
      <c r="CB237" s="213">
        <f t="shared" si="1134"/>
        <v>0</v>
      </c>
      <c r="CC237" s="191">
        <f t="shared" si="1008"/>
        <v>0</v>
      </c>
      <c r="CD237" s="133"/>
      <c r="CE237" s="134"/>
      <c r="CF237" s="213">
        <f t="shared" si="1135"/>
        <v>0</v>
      </c>
      <c r="CG237" s="191">
        <f t="shared" si="1009"/>
        <v>0</v>
      </c>
      <c r="CH237" s="133"/>
      <c r="CI237" s="134"/>
      <c r="CJ237" s="213">
        <f t="shared" si="1136"/>
        <v>0</v>
      </c>
      <c r="CK237" s="191">
        <f t="shared" si="1010"/>
        <v>0</v>
      </c>
      <c r="CL237" s="133"/>
      <c r="CM237" s="134"/>
      <c r="CN237" s="213">
        <f t="shared" si="1137"/>
        <v>0</v>
      </c>
      <c r="CO237" s="191">
        <f t="shared" si="1011"/>
        <v>0</v>
      </c>
      <c r="CP237" s="133"/>
      <c r="CQ237" s="134"/>
      <c r="CR237" s="213">
        <f t="shared" si="1138"/>
        <v>0</v>
      </c>
      <c r="CS237" s="191">
        <f t="shared" si="1012"/>
        <v>0</v>
      </c>
      <c r="CT237" s="133"/>
      <c r="CU237" s="134"/>
      <c r="CV237" s="213">
        <f t="shared" si="1139"/>
        <v>0</v>
      </c>
      <c r="CW237" s="191">
        <f t="shared" si="1013"/>
        <v>0</v>
      </c>
      <c r="CX237" s="133"/>
      <c r="CY237" s="134"/>
      <c r="CZ237" s="213">
        <f t="shared" si="1140"/>
        <v>0</v>
      </c>
      <c r="DA237" s="191">
        <f t="shared" si="1014"/>
        <v>0</v>
      </c>
      <c r="DB237" s="133"/>
      <c r="DC237" s="134"/>
      <c r="DD237" s="213">
        <f t="shared" si="1141"/>
        <v>0</v>
      </c>
      <c r="DE237" s="191">
        <f t="shared" si="1015"/>
        <v>0</v>
      </c>
      <c r="DF237" s="133"/>
      <c r="DG237" s="134"/>
      <c r="DH237" s="213">
        <f t="shared" si="1142"/>
        <v>0</v>
      </c>
      <c r="DI237" s="191">
        <f t="shared" si="1016"/>
        <v>0</v>
      </c>
      <c r="DJ237" s="133"/>
      <c r="DK237" s="134"/>
      <c r="DL237" s="213">
        <f t="shared" si="1143"/>
        <v>0</v>
      </c>
      <c r="DM237" s="191">
        <f t="shared" si="1017"/>
        <v>0</v>
      </c>
      <c r="DN237" s="133"/>
      <c r="DO237" s="134"/>
      <c r="DP237" s="213">
        <f t="shared" si="1144"/>
        <v>0</v>
      </c>
      <c r="DQ237" s="191">
        <f t="shared" si="1018"/>
        <v>0</v>
      </c>
      <c r="DR237" s="133"/>
      <c r="DS237" s="134"/>
      <c r="DT237" s="213">
        <f t="shared" si="1145"/>
        <v>0</v>
      </c>
      <c r="DU237" s="191">
        <f t="shared" si="1019"/>
        <v>0</v>
      </c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</row>
    <row r="238" spans="2:215" s="138" customFormat="1" ht="16.5" thickBot="1" x14ac:dyDescent="0.3">
      <c r="B238" s="132">
        <f t="shared" si="1112"/>
        <v>3</v>
      </c>
      <c r="C238" s="132">
        <f t="shared" si="1113"/>
        <v>34</v>
      </c>
      <c r="D238" s="132">
        <f t="shared" si="1114"/>
        <v>8</v>
      </c>
      <c r="E238" s="212">
        <f t="shared" si="1115"/>
        <v>43698</v>
      </c>
      <c r="F238" s="133"/>
      <c r="G238" s="134"/>
      <c r="H238" s="213">
        <f t="shared" si="1116"/>
        <v>0</v>
      </c>
      <c r="I238" s="191">
        <f t="shared" ref="I238:I243" si="1302">I237+H238</f>
        <v>0</v>
      </c>
      <c r="J238" s="133"/>
      <c r="K238" s="134"/>
      <c r="L238" s="213">
        <f t="shared" si="1117"/>
        <v>0</v>
      </c>
      <c r="M238" s="191">
        <f t="shared" ref="M238:M243" si="1303">M237+L238</f>
        <v>0</v>
      </c>
      <c r="N238" s="133"/>
      <c r="O238" s="134"/>
      <c r="P238" s="213">
        <f t="shared" si="1118"/>
        <v>0</v>
      </c>
      <c r="Q238" s="191">
        <f t="shared" ref="Q238:Q243" si="1304">Q237+P238</f>
        <v>0</v>
      </c>
      <c r="R238" s="133"/>
      <c r="S238" s="134"/>
      <c r="T238" s="213">
        <f t="shared" si="1119"/>
        <v>0</v>
      </c>
      <c r="U238" s="191">
        <f t="shared" ref="U238:U243" si="1305">U237+T238</f>
        <v>0</v>
      </c>
      <c r="V238" s="133"/>
      <c r="W238" s="134"/>
      <c r="X238" s="213">
        <f t="shared" si="1120"/>
        <v>0</v>
      </c>
      <c r="Y238" s="191">
        <f t="shared" ref="Y238:Y243" si="1306">Y237+X238</f>
        <v>0</v>
      </c>
      <c r="Z238" s="133"/>
      <c r="AA238" s="134"/>
      <c r="AB238" s="213">
        <f t="shared" si="1121"/>
        <v>0</v>
      </c>
      <c r="AC238" s="191">
        <f t="shared" ref="AC238:AC243" si="1307">AC237+AB238</f>
        <v>0</v>
      </c>
      <c r="AD238" s="133"/>
      <c r="AE238" s="134"/>
      <c r="AF238" s="213">
        <f t="shared" si="1122"/>
        <v>0</v>
      </c>
      <c r="AG238" s="191">
        <f t="shared" ref="AG238:AG243" si="1308">AG237+AF238</f>
        <v>0</v>
      </c>
      <c r="AH238" s="133"/>
      <c r="AI238" s="134"/>
      <c r="AJ238" s="213">
        <f t="shared" si="1123"/>
        <v>0</v>
      </c>
      <c r="AK238" s="191">
        <f t="shared" ref="AK238:AK243" si="1309">AK237+AJ238</f>
        <v>0</v>
      </c>
      <c r="AL238" s="133"/>
      <c r="AM238" s="134"/>
      <c r="AN238" s="213">
        <f t="shared" si="1124"/>
        <v>0</v>
      </c>
      <c r="AO238" s="191">
        <f t="shared" ref="AO238:AO243" si="1310">AO237+AN238</f>
        <v>0</v>
      </c>
      <c r="AP238" s="133"/>
      <c r="AQ238" s="134"/>
      <c r="AR238" s="213">
        <f t="shared" si="1125"/>
        <v>0</v>
      </c>
      <c r="AS238" s="191">
        <f t="shared" ref="AS238:AS243" si="1311">AS237+AR238</f>
        <v>0</v>
      </c>
      <c r="AT238" s="133"/>
      <c r="AU238" s="134"/>
      <c r="AV238" s="213">
        <f t="shared" si="1126"/>
        <v>0</v>
      </c>
      <c r="AW238" s="191">
        <f t="shared" ref="AW238:AW243" si="1312">AW237+AV238</f>
        <v>0</v>
      </c>
      <c r="AX238" s="133"/>
      <c r="AY238" s="134"/>
      <c r="AZ238" s="213">
        <f t="shared" si="1127"/>
        <v>0</v>
      </c>
      <c r="BA238" s="191">
        <f t="shared" ref="BA238:BA243" si="1313">BA237+AZ238</f>
        <v>0</v>
      </c>
      <c r="BB238" s="133"/>
      <c r="BC238" s="134"/>
      <c r="BD238" s="213">
        <f t="shared" si="1128"/>
        <v>0</v>
      </c>
      <c r="BE238" s="191">
        <f t="shared" ref="BE238:BE243" si="1314">BE237+BD238</f>
        <v>0</v>
      </c>
      <c r="BF238" s="133"/>
      <c r="BG238" s="134"/>
      <c r="BH238" s="213">
        <f t="shared" si="1129"/>
        <v>0</v>
      </c>
      <c r="BI238" s="191">
        <f t="shared" ref="BI238:BI243" si="1315">BI237+BH238</f>
        <v>0</v>
      </c>
      <c r="BJ238" s="133"/>
      <c r="BK238" s="134"/>
      <c r="BL238" s="213">
        <f t="shared" si="1130"/>
        <v>0</v>
      </c>
      <c r="BM238" s="191">
        <f t="shared" ref="BM238:BM243" si="1316">BM237+BL238</f>
        <v>0</v>
      </c>
      <c r="BN238" s="133"/>
      <c r="BO238" s="134"/>
      <c r="BP238" s="213">
        <f t="shared" si="1131"/>
        <v>0</v>
      </c>
      <c r="BQ238" s="191">
        <f t="shared" ref="BQ238:BQ243" si="1317">BQ237+BP238</f>
        <v>0</v>
      </c>
      <c r="BR238" s="133"/>
      <c r="BS238" s="134"/>
      <c r="BT238" s="213">
        <f t="shared" si="1132"/>
        <v>0</v>
      </c>
      <c r="BU238" s="191">
        <f t="shared" ref="BU238:BU243" si="1318">BU237+BT238</f>
        <v>0</v>
      </c>
      <c r="BV238" s="133"/>
      <c r="BW238" s="134"/>
      <c r="BX238" s="213">
        <f t="shared" si="1133"/>
        <v>0</v>
      </c>
      <c r="BY238" s="191">
        <f t="shared" ref="BY238:BY243" si="1319">BY237+BX238</f>
        <v>0</v>
      </c>
      <c r="BZ238" s="133"/>
      <c r="CA238" s="134"/>
      <c r="CB238" s="213">
        <f t="shared" si="1134"/>
        <v>0</v>
      </c>
      <c r="CC238" s="191">
        <f t="shared" ref="CC238:CC243" si="1320">CC237+CB238</f>
        <v>0</v>
      </c>
      <c r="CD238" s="133"/>
      <c r="CE238" s="134"/>
      <c r="CF238" s="213">
        <f t="shared" si="1135"/>
        <v>0</v>
      </c>
      <c r="CG238" s="191">
        <f t="shared" ref="CG238:CG243" si="1321">CG237+CF238</f>
        <v>0</v>
      </c>
      <c r="CH238" s="133"/>
      <c r="CI238" s="134"/>
      <c r="CJ238" s="213">
        <f t="shared" si="1136"/>
        <v>0</v>
      </c>
      <c r="CK238" s="191">
        <f t="shared" ref="CK238:CK243" si="1322">CK237+CJ238</f>
        <v>0</v>
      </c>
      <c r="CL238" s="133"/>
      <c r="CM238" s="134"/>
      <c r="CN238" s="213">
        <f t="shared" si="1137"/>
        <v>0</v>
      </c>
      <c r="CO238" s="191">
        <f t="shared" ref="CO238:CO243" si="1323">CO237+CN238</f>
        <v>0</v>
      </c>
      <c r="CP238" s="133"/>
      <c r="CQ238" s="134"/>
      <c r="CR238" s="213">
        <f t="shared" si="1138"/>
        <v>0</v>
      </c>
      <c r="CS238" s="191">
        <f t="shared" ref="CS238:CS243" si="1324">CS237+CR238</f>
        <v>0</v>
      </c>
      <c r="CT238" s="133"/>
      <c r="CU238" s="134"/>
      <c r="CV238" s="213">
        <f t="shared" si="1139"/>
        <v>0</v>
      </c>
      <c r="CW238" s="191">
        <f t="shared" ref="CW238:CW243" si="1325">CW237+CV238</f>
        <v>0</v>
      </c>
      <c r="CX238" s="133"/>
      <c r="CY238" s="134"/>
      <c r="CZ238" s="213">
        <f t="shared" si="1140"/>
        <v>0</v>
      </c>
      <c r="DA238" s="191">
        <f t="shared" ref="DA238:DA243" si="1326">DA237+CZ238</f>
        <v>0</v>
      </c>
      <c r="DB238" s="133"/>
      <c r="DC238" s="134"/>
      <c r="DD238" s="213">
        <f t="shared" si="1141"/>
        <v>0</v>
      </c>
      <c r="DE238" s="191">
        <f t="shared" ref="DE238:DE243" si="1327">DE237+DD238</f>
        <v>0</v>
      </c>
      <c r="DF238" s="133"/>
      <c r="DG238" s="134"/>
      <c r="DH238" s="213">
        <f t="shared" si="1142"/>
        <v>0</v>
      </c>
      <c r="DI238" s="191">
        <f t="shared" ref="DI238:DI243" si="1328">DI237+DH238</f>
        <v>0</v>
      </c>
      <c r="DJ238" s="133"/>
      <c r="DK238" s="134"/>
      <c r="DL238" s="213">
        <f t="shared" si="1143"/>
        <v>0</v>
      </c>
      <c r="DM238" s="191">
        <f t="shared" ref="DM238:DM243" si="1329">DM237+DL238</f>
        <v>0</v>
      </c>
      <c r="DN238" s="133"/>
      <c r="DO238" s="134"/>
      <c r="DP238" s="213">
        <f t="shared" si="1144"/>
        <v>0</v>
      </c>
      <c r="DQ238" s="191">
        <f t="shared" ref="DQ238:DQ243" si="1330">DQ237+DP238</f>
        <v>0</v>
      </c>
      <c r="DR238" s="133"/>
      <c r="DS238" s="134"/>
      <c r="DT238" s="213">
        <f t="shared" si="1145"/>
        <v>0</v>
      </c>
      <c r="DU238" s="191">
        <f t="shared" ref="DU238:DU243" si="1331">DU237+DT238</f>
        <v>0</v>
      </c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</row>
    <row r="239" spans="2:215" s="138" customFormat="1" ht="16.5" thickBot="1" x14ac:dyDescent="0.3">
      <c r="B239" s="132">
        <f t="shared" si="1112"/>
        <v>4</v>
      </c>
      <c r="C239" s="132">
        <f t="shared" si="1113"/>
        <v>34</v>
      </c>
      <c r="D239" s="132">
        <f t="shared" si="1114"/>
        <v>8</v>
      </c>
      <c r="E239" s="212">
        <f t="shared" si="1115"/>
        <v>43699</v>
      </c>
      <c r="F239" s="133"/>
      <c r="G239" s="134"/>
      <c r="H239" s="213">
        <f t="shared" si="1116"/>
        <v>0</v>
      </c>
      <c r="I239" s="191">
        <f t="shared" si="1302"/>
        <v>0</v>
      </c>
      <c r="J239" s="133"/>
      <c r="K239" s="134"/>
      <c r="L239" s="213">
        <f t="shared" si="1117"/>
        <v>0</v>
      </c>
      <c r="M239" s="191">
        <f t="shared" si="1303"/>
        <v>0</v>
      </c>
      <c r="N239" s="133"/>
      <c r="O239" s="134"/>
      <c r="P239" s="213">
        <f t="shared" si="1118"/>
        <v>0</v>
      </c>
      <c r="Q239" s="191">
        <f t="shared" si="1304"/>
        <v>0</v>
      </c>
      <c r="R239" s="133"/>
      <c r="S239" s="134"/>
      <c r="T239" s="213">
        <f t="shared" si="1119"/>
        <v>0</v>
      </c>
      <c r="U239" s="191">
        <f t="shared" si="1305"/>
        <v>0</v>
      </c>
      <c r="V239" s="133"/>
      <c r="W239" s="134"/>
      <c r="X239" s="213">
        <f t="shared" si="1120"/>
        <v>0</v>
      </c>
      <c r="Y239" s="191">
        <f t="shared" si="1306"/>
        <v>0</v>
      </c>
      <c r="Z239" s="133"/>
      <c r="AA239" s="134"/>
      <c r="AB239" s="213">
        <f t="shared" si="1121"/>
        <v>0</v>
      </c>
      <c r="AC239" s="191">
        <f t="shared" si="1307"/>
        <v>0</v>
      </c>
      <c r="AD239" s="133"/>
      <c r="AE239" s="134"/>
      <c r="AF239" s="213">
        <f t="shared" si="1122"/>
        <v>0</v>
      </c>
      <c r="AG239" s="191">
        <f t="shared" si="1308"/>
        <v>0</v>
      </c>
      <c r="AH239" s="133"/>
      <c r="AI239" s="134"/>
      <c r="AJ239" s="213">
        <f t="shared" si="1123"/>
        <v>0</v>
      </c>
      <c r="AK239" s="191">
        <f t="shared" si="1309"/>
        <v>0</v>
      </c>
      <c r="AL239" s="133"/>
      <c r="AM239" s="134"/>
      <c r="AN239" s="213">
        <f t="shared" si="1124"/>
        <v>0</v>
      </c>
      <c r="AO239" s="191">
        <f t="shared" si="1310"/>
        <v>0</v>
      </c>
      <c r="AP239" s="133"/>
      <c r="AQ239" s="134"/>
      <c r="AR239" s="213">
        <f t="shared" si="1125"/>
        <v>0</v>
      </c>
      <c r="AS239" s="191">
        <f t="shared" si="1311"/>
        <v>0</v>
      </c>
      <c r="AT239" s="133"/>
      <c r="AU239" s="134"/>
      <c r="AV239" s="213">
        <f t="shared" si="1126"/>
        <v>0</v>
      </c>
      <c r="AW239" s="191">
        <f t="shared" si="1312"/>
        <v>0</v>
      </c>
      <c r="AX239" s="133"/>
      <c r="AY239" s="134"/>
      <c r="AZ239" s="213">
        <f t="shared" si="1127"/>
        <v>0</v>
      </c>
      <c r="BA239" s="191">
        <f t="shared" si="1313"/>
        <v>0</v>
      </c>
      <c r="BB239" s="133"/>
      <c r="BC239" s="134"/>
      <c r="BD239" s="213">
        <f t="shared" si="1128"/>
        <v>0</v>
      </c>
      <c r="BE239" s="191">
        <f t="shared" si="1314"/>
        <v>0</v>
      </c>
      <c r="BF239" s="133"/>
      <c r="BG239" s="134"/>
      <c r="BH239" s="213">
        <f t="shared" si="1129"/>
        <v>0</v>
      </c>
      <c r="BI239" s="191">
        <f t="shared" si="1315"/>
        <v>0</v>
      </c>
      <c r="BJ239" s="133"/>
      <c r="BK239" s="134"/>
      <c r="BL239" s="213">
        <f t="shared" si="1130"/>
        <v>0</v>
      </c>
      <c r="BM239" s="191">
        <f t="shared" si="1316"/>
        <v>0</v>
      </c>
      <c r="BN239" s="133"/>
      <c r="BO239" s="134"/>
      <c r="BP239" s="213">
        <f t="shared" si="1131"/>
        <v>0</v>
      </c>
      <c r="BQ239" s="191">
        <f t="shared" si="1317"/>
        <v>0</v>
      </c>
      <c r="BR239" s="133"/>
      <c r="BS239" s="134"/>
      <c r="BT239" s="213">
        <f t="shared" si="1132"/>
        <v>0</v>
      </c>
      <c r="BU239" s="191">
        <f t="shared" si="1318"/>
        <v>0</v>
      </c>
      <c r="BV239" s="133"/>
      <c r="BW239" s="134"/>
      <c r="BX239" s="213">
        <f t="shared" si="1133"/>
        <v>0</v>
      </c>
      <c r="BY239" s="191">
        <f t="shared" si="1319"/>
        <v>0</v>
      </c>
      <c r="BZ239" s="133"/>
      <c r="CA239" s="134"/>
      <c r="CB239" s="213">
        <f t="shared" si="1134"/>
        <v>0</v>
      </c>
      <c r="CC239" s="191">
        <f t="shared" si="1320"/>
        <v>0</v>
      </c>
      <c r="CD239" s="133"/>
      <c r="CE239" s="134"/>
      <c r="CF239" s="213">
        <f t="shared" si="1135"/>
        <v>0</v>
      </c>
      <c r="CG239" s="191">
        <f t="shared" si="1321"/>
        <v>0</v>
      </c>
      <c r="CH239" s="133"/>
      <c r="CI239" s="134"/>
      <c r="CJ239" s="213">
        <f t="shared" si="1136"/>
        <v>0</v>
      </c>
      <c r="CK239" s="191">
        <f t="shared" si="1322"/>
        <v>0</v>
      </c>
      <c r="CL239" s="133"/>
      <c r="CM239" s="134"/>
      <c r="CN239" s="213">
        <f t="shared" si="1137"/>
        <v>0</v>
      </c>
      <c r="CO239" s="191">
        <f t="shared" si="1323"/>
        <v>0</v>
      </c>
      <c r="CP239" s="133"/>
      <c r="CQ239" s="134"/>
      <c r="CR239" s="213">
        <f t="shared" si="1138"/>
        <v>0</v>
      </c>
      <c r="CS239" s="191">
        <f t="shared" si="1324"/>
        <v>0</v>
      </c>
      <c r="CT239" s="133"/>
      <c r="CU239" s="134"/>
      <c r="CV239" s="213">
        <f t="shared" si="1139"/>
        <v>0</v>
      </c>
      <c r="CW239" s="191">
        <f t="shared" si="1325"/>
        <v>0</v>
      </c>
      <c r="CX239" s="133"/>
      <c r="CY239" s="134"/>
      <c r="CZ239" s="213">
        <f t="shared" si="1140"/>
        <v>0</v>
      </c>
      <c r="DA239" s="191">
        <f t="shared" si="1326"/>
        <v>0</v>
      </c>
      <c r="DB239" s="133"/>
      <c r="DC239" s="134"/>
      <c r="DD239" s="213">
        <f t="shared" si="1141"/>
        <v>0</v>
      </c>
      <c r="DE239" s="191">
        <f t="shared" si="1327"/>
        <v>0</v>
      </c>
      <c r="DF239" s="133"/>
      <c r="DG239" s="134"/>
      <c r="DH239" s="213">
        <f t="shared" si="1142"/>
        <v>0</v>
      </c>
      <c r="DI239" s="191">
        <f t="shared" si="1328"/>
        <v>0</v>
      </c>
      <c r="DJ239" s="133"/>
      <c r="DK239" s="134"/>
      <c r="DL239" s="213">
        <f t="shared" si="1143"/>
        <v>0</v>
      </c>
      <c r="DM239" s="191">
        <f t="shared" si="1329"/>
        <v>0</v>
      </c>
      <c r="DN239" s="133"/>
      <c r="DO239" s="134"/>
      <c r="DP239" s="213">
        <f t="shared" si="1144"/>
        <v>0</v>
      </c>
      <c r="DQ239" s="191">
        <f t="shared" si="1330"/>
        <v>0</v>
      </c>
      <c r="DR239" s="133"/>
      <c r="DS239" s="134"/>
      <c r="DT239" s="213">
        <f t="shared" si="1145"/>
        <v>0</v>
      </c>
      <c r="DU239" s="191">
        <f t="shared" si="1331"/>
        <v>0</v>
      </c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</row>
    <row r="240" spans="2:215" s="138" customFormat="1" ht="16.5" thickBot="1" x14ac:dyDescent="0.3">
      <c r="B240" s="132">
        <f t="shared" si="1112"/>
        <v>5</v>
      </c>
      <c r="C240" s="132">
        <f t="shared" si="1113"/>
        <v>34</v>
      </c>
      <c r="D240" s="132">
        <f t="shared" si="1114"/>
        <v>8</v>
      </c>
      <c r="E240" s="212">
        <f t="shared" si="1115"/>
        <v>43700</v>
      </c>
      <c r="F240" s="133"/>
      <c r="G240" s="134"/>
      <c r="H240" s="213">
        <f t="shared" si="1116"/>
        <v>0</v>
      </c>
      <c r="I240" s="191">
        <f t="shared" si="1302"/>
        <v>0</v>
      </c>
      <c r="J240" s="133"/>
      <c r="K240" s="134"/>
      <c r="L240" s="213">
        <f t="shared" si="1117"/>
        <v>0</v>
      </c>
      <c r="M240" s="191">
        <f t="shared" si="1303"/>
        <v>0</v>
      </c>
      <c r="N240" s="133"/>
      <c r="O240" s="134"/>
      <c r="P240" s="213">
        <f t="shared" si="1118"/>
        <v>0</v>
      </c>
      <c r="Q240" s="191">
        <f t="shared" si="1304"/>
        <v>0</v>
      </c>
      <c r="R240" s="133"/>
      <c r="S240" s="134"/>
      <c r="T240" s="213">
        <f t="shared" si="1119"/>
        <v>0</v>
      </c>
      <c r="U240" s="191">
        <f t="shared" si="1305"/>
        <v>0</v>
      </c>
      <c r="V240" s="133"/>
      <c r="W240" s="134"/>
      <c r="X240" s="213">
        <f t="shared" si="1120"/>
        <v>0</v>
      </c>
      <c r="Y240" s="191">
        <f t="shared" si="1306"/>
        <v>0</v>
      </c>
      <c r="Z240" s="133"/>
      <c r="AA240" s="134"/>
      <c r="AB240" s="213">
        <f t="shared" si="1121"/>
        <v>0</v>
      </c>
      <c r="AC240" s="191">
        <f t="shared" si="1307"/>
        <v>0</v>
      </c>
      <c r="AD240" s="133"/>
      <c r="AE240" s="134"/>
      <c r="AF240" s="213">
        <f t="shared" si="1122"/>
        <v>0</v>
      </c>
      <c r="AG240" s="191">
        <f t="shared" si="1308"/>
        <v>0</v>
      </c>
      <c r="AH240" s="133"/>
      <c r="AI240" s="134"/>
      <c r="AJ240" s="213">
        <f t="shared" si="1123"/>
        <v>0</v>
      </c>
      <c r="AK240" s="191">
        <f t="shared" si="1309"/>
        <v>0</v>
      </c>
      <c r="AL240" s="133"/>
      <c r="AM240" s="134"/>
      <c r="AN240" s="213">
        <f t="shared" si="1124"/>
        <v>0</v>
      </c>
      <c r="AO240" s="191">
        <f t="shared" si="1310"/>
        <v>0</v>
      </c>
      <c r="AP240" s="133"/>
      <c r="AQ240" s="134"/>
      <c r="AR240" s="213">
        <f t="shared" si="1125"/>
        <v>0</v>
      </c>
      <c r="AS240" s="191">
        <f t="shared" si="1311"/>
        <v>0</v>
      </c>
      <c r="AT240" s="133"/>
      <c r="AU240" s="134"/>
      <c r="AV240" s="213">
        <f t="shared" si="1126"/>
        <v>0</v>
      </c>
      <c r="AW240" s="191">
        <f t="shared" si="1312"/>
        <v>0</v>
      </c>
      <c r="AX240" s="133"/>
      <c r="AY240" s="134"/>
      <c r="AZ240" s="213">
        <f t="shared" si="1127"/>
        <v>0</v>
      </c>
      <c r="BA240" s="191">
        <f t="shared" si="1313"/>
        <v>0</v>
      </c>
      <c r="BB240" s="133"/>
      <c r="BC240" s="134"/>
      <c r="BD240" s="213">
        <f t="shared" si="1128"/>
        <v>0</v>
      </c>
      <c r="BE240" s="191">
        <f t="shared" si="1314"/>
        <v>0</v>
      </c>
      <c r="BF240" s="133"/>
      <c r="BG240" s="134"/>
      <c r="BH240" s="213">
        <f t="shared" si="1129"/>
        <v>0</v>
      </c>
      <c r="BI240" s="191">
        <f t="shared" si="1315"/>
        <v>0</v>
      </c>
      <c r="BJ240" s="133"/>
      <c r="BK240" s="134"/>
      <c r="BL240" s="213">
        <f t="shared" si="1130"/>
        <v>0</v>
      </c>
      <c r="BM240" s="191">
        <f t="shared" si="1316"/>
        <v>0</v>
      </c>
      <c r="BN240" s="133"/>
      <c r="BO240" s="134"/>
      <c r="BP240" s="213">
        <f t="shared" si="1131"/>
        <v>0</v>
      </c>
      <c r="BQ240" s="191">
        <f t="shared" si="1317"/>
        <v>0</v>
      </c>
      <c r="BR240" s="133"/>
      <c r="BS240" s="134"/>
      <c r="BT240" s="213">
        <f t="shared" si="1132"/>
        <v>0</v>
      </c>
      <c r="BU240" s="191">
        <f t="shared" si="1318"/>
        <v>0</v>
      </c>
      <c r="BV240" s="133"/>
      <c r="BW240" s="134"/>
      <c r="BX240" s="213">
        <f t="shared" si="1133"/>
        <v>0</v>
      </c>
      <c r="BY240" s="191">
        <f t="shared" si="1319"/>
        <v>0</v>
      </c>
      <c r="BZ240" s="133"/>
      <c r="CA240" s="134"/>
      <c r="CB240" s="213">
        <f t="shared" si="1134"/>
        <v>0</v>
      </c>
      <c r="CC240" s="191">
        <f t="shared" si="1320"/>
        <v>0</v>
      </c>
      <c r="CD240" s="133"/>
      <c r="CE240" s="134"/>
      <c r="CF240" s="213">
        <f t="shared" si="1135"/>
        <v>0</v>
      </c>
      <c r="CG240" s="191">
        <f t="shared" si="1321"/>
        <v>0</v>
      </c>
      <c r="CH240" s="133"/>
      <c r="CI240" s="134"/>
      <c r="CJ240" s="213">
        <f t="shared" si="1136"/>
        <v>0</v>
      </c>
      <c r="CK240" s="191">
        <f t="shared" si="1322"/>
        <v>0</v>
      </c>
      <c r="CL240" s="133"/>
      <c r="CM240" s="134"/>
      <c r="CN240" s="213">
        <f t="shared" si="1137"/>
        <v>0</v>
      </c>
      <c r="CO240" s="191">
        <f t="shared" si="1323"/>
        <v>0</v>
      </c>
      <c r="CP240" s="133"/>
      <c r="CQ240" s="134"/>
      <c r="CR240" s="213">
        <f t="shared" si="1138"/>
        <v>0</v>
      </c>
      <c r="CS240" s="191">
        <f t="shared" si="1324"/>
        <v>0</v>
      </c>
      <c r="CT240" s="133"/>
      <c r="CU240" s="134"/>
      <c r="CV240" s="213">
        <f t="shared" si="1139"/>
        <v>0</v>
      </c>
      <c r="CW240" s="191">
        <f t="shared" si="1325"/>
        <v>0</v>
      </c>
      <c r="CX240" s="133"/>
      <c r="CY240" s="134"/>
      <c r="CZ240" s="213">
        <f t="shared" si="1140"/>
        <v>0</v>
      </c>
      <c r="DA240" s="191">
        <f t="shared" si="1326"/>
        <v>0</v>
      </c>
      <c r="DB240" s="133"/>
      <c r="DC240" s="134"/>
      <c r="DD240" s="213">
        <f t="shared" si="1141"/>
        <v>0</v>
      </c>
      <c r="DE240" s="191">
        <f t="shared" si="1327"/>
        <v>0</v>
      </c>
      <c r="DF240" s="133"/>
      <c r="DG240" s="134"/>
      <c r="DH240" s="213">
        <f t="shared" si="1142"/>
        <v>0</v>
      </c>
      <c r="DI240" s="191">
        <f t="shared" si="1328"/>
        <v>0</v>
      </c>
      <c r="DJ240" s="133"/>
      <c r="DK240" s="134"/>
      <c r="DL240" s="213">
        <f t="shared" si="1143"/>
        <v>0</v>
      </c>
      <c r="DM240" s="191">
        <f t="shared" si="1329"/>
        <v>0</v>
      </c>
      <c r="DN240" s="133"/>
      <c r="DO240" s="134"/>
      <c r="DP240" s="213">
        <f t="shared" si="1144"/>
        <v>0</v>
      </c>
      <c r="DQ240" s="191">
        <f t="shared" si="1330"/>
        <v>0</v>
      </c>
      <c r="DR240" s="133"/>
      <c r="DS240" s="134"/>
      <c r="DT240" s="213">
        <f t="shared" si="1145"/>
        <v>0</v>
      </c>
      <c r="DU240" s="191">
        <f t="shared" si="1331"/>
        <v>0</v>
      </c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</row>
    <row r="241" spans="2:215" s="138" customFormat="1" ht="16.5" thickBot="1" x14ac:dyDescent="0.3">
      <c r="B241" s="132">
        <f t="shared" si="1112"/>
        <v>6</v>
      </c>
      <c r="C241" s="132">
        <f t="shared" si="1113"/>
        <v>34</v>
      </c>
      <c r="D241" s="132">
        <f t="shared" si="1114"/>
        <v>8</v>
      </c>
      <c r="E241" s="212">
        <f t="shared" si="1115"/>
        <v>43701</v>
      </c>
      <c r="F241" s="133"/>
      <c r="G241" s="134"/>
      <c r="H241" s="213">
        <f t="shared" si="1116"/>
        <v>0</v>
      </c>
      <c r="I241" s="191">
        <f t="shared" si="1302"/>
        <v>0</v>
      </c>
      <c r="J241" s="133"/>
      <c r="K241" s="134"/>
      <c r="L241" s="213">
        <f t="shared" si="1117"/>
        <v>0</v>
      </c>
      <c r="M241" s="191">
        <f t="shared" si="1303"/>
        <v>0</v>
      </c>
      <c r="N241" s="133"/>
      <c r="O241" s="134"/>
      <c r="P241" s="213">
        <f t="shared" si="1118"/>
        <v>0</v>
      </c>
      <c r="Q241" s="191">
        <f t="shared" si="1304"/>
        <v>0</v>
      </c>
      <c r="R241" s="133"/>
      <c r="S241" s="134"/>
      <c r="T241" s="213">
        <f t="shared" si="1119"/>
        <v>0</v>
      </c>
      <c r="U241" s="191">
        <f t="shared" si="1305"/>
        <v>0</v>
      </c>
      <c r="V241" s="133"/>
      <c r="W241" s="134"/>
      <c r="X241" s="213">
        <f t="shared" si="1120"/>
        <v>0</v>
      </c>
      <c r="Y241" s="191">
        <f t="shared" si="1306"/>
        <v>0</v>
      </c>
      <c r="Z241" s="133"/>
      <c r="AA241" s="134"/>
      <c r="AB241" s="213">
        <f t="shared" si="1121"/>
        <v>0</v>
      </c>
      <c r="AC241" s="191">
        <f t="shared" si="1307"/>
        <v>0</v>
      </c>
      <c r="AD241" s="133"/>
      <c r="AE241" s="134"/>
      <c r="AF241" s="213">
        <f t="shared" si="1122"/>
        <v>0</v>
      </c>
      <c r="AG241" s="191">
        <f t="shared" si="1308"/>
        <v>0</v>
      </c>
      <c r="AH241" s="133"/>
      <c r="AI241" s="134"/>
      <c r="AJ241" s="213">
        <f t="shared" si="1123"/>
        <v>0</v>
      </c>
      <c r="AK241" s="191">
        <f t="shared" si="1309"/>
        <v>0</v>
      </c>
      <c r="AL241" s="133"/>
      <c r="AM241" s="134"/>
      <c r="AN241" s="213">
        <f t="shared" si="1124"/>
        <v>0</v>
      </c>
      <c r="AO241" s="191">
        <f t="shared" si="1310"/>
        <v>0</v>
      </c>
      <c r="AP241" s="133"/>
      <c r="AQ241" s="134"/>
      <c r="AR241" s="213">
        <f t="shared" si="1125"/>
        <v>0</v>
      </c>
      <c r="AS241" s="191">
        <f t="shared" si="1311"/>
        <v>0</v>
      </c>
      <c r="AT241" s="133"/>
      <c r="AU241" s="134"/>
      <c r="AV241" s="213">
        <f t="shared" si="1126"/>
        <v>0</v>
      </c>
      <c r="AW241" s="191">
        <f t="shared" si="1312"/>
        <v>0</v>
      </c>
      <c r="AX241" s="133"/>
      <c r="AY241" s="134"/>
      <c r="AZ241" s="213">
        <f t="shared" si="1127"/>
        <v>0</v>
      </c>
      <c r="BA241" s="191">
        <f t="shared" si="1313"/>
        <v>0</v>
      </c>
      <c r="BB241" s="133"/>
      <c r="BC241" s="134"/>
      <c r="BD241" s="213">
        <f t="shared" si="1128"/>
        <v>0</v>
      </c>
      <c r="BE241" s="191">
        <f t="shared" si="1314"/>
        <v>0</v>
      </c>
      <c r="BF241" s="133"/>
      <c r="BG241" s="134"/>
      <c r="BH241" s="213">
        <f t="shared" si="1129"/>
        <v>0</v>
      </c>
      <c r="BI241" s="191">
        <f t="shared" si="1315"/>
        <v>0</v>
      </c>
      <c r="BJ241" s="133"/>
      <c r="BK241" s="134"/>
      <c r="BL241" s="213">
        <f t="shared" si="1130"/>
        <v>0</v>
      </c>
      <c r="BM241" s="191">
        <f t="shared" si="1316"/>
        <v>0</v>
      </c>
      <c r="BN241" s="133"/>
      <c r="BO241" s="134"/>
      <c r="BP241" s="213">
        <f t="shared" si="1131"/>
        <v>0</v>
      </c>
      <c r="BQ241" s="191">
        <f t="shared" si="1317"/>
        <v>0</v>
      </c>
      <c r="BR241" s="133"/>
      <c r="BS241" s="134"/>
      <c r="BT241" s="213">
        <f t="shared" si="1132"/>
        <v>0</v>
      </c>
      <c r="BU241" s="191">
        <f t="shared" si="1318"/>
        <v>0</v>
      </c>
      <c r="BV241" s="133"/>
      <c r="BW241" s="134"/>
      <c r="BX241" s="213">
        <f t="shared" si="1133"/>
        <v>0</v>
      </c>
      <c r="BY241" s="191">
        <f t="shared" si="1319"/>
        <v>0</v>
      </c>
      <c r="BZ241" s="133"/>
      <c r="CA241" s="134"/>
      <c r="CB241" s="213">
        <f t="shared" si="1134"/>
        <v>0</v>
      </c>
      <c r="CC241" s="191">
        <f t="shared" si="1320"/>
        <v>0</v>
      </c>
      <c r="CD241" s="133"/>
      <c r="CE241" s="134"/>
      <c r="CF241" s="213">
        <f t="shared" si="1135"/>
        <v>0</v>
      </c>
      <c r="CG241" s="191">
        <f t="shared" si="1321"/>
        <v>0</v>
      </c>
      <c r="CH241" s="133"/>
      <c r="CI241" s="134"/>
      <c r="CJ241" s="213">
        <f t="shared" si="1136"/>
        <v>0</v>
      </c>
      <c r="CK241" s="191">
        <f t="shared" si="1322"/>
        <v>0</v>
      </c>
      <c r="CL241" s="133"/>
      <c r="CM241" s="134"/>
      <c r="CN241" s="213">
        <f t="shared" si="1137"/>
        <v>0</v>
      </c>
      <c r="CO241" s="191">
        <f t="shared" si="1323"/>
        <v>0</v>
      </c>
      <c r="CP241" s="133"/>
      <c r="CQ241" s="134"/>
      <c r="CR241" s="213">
        <f t="shared" si="1138"/>
        <v>0</v>
      </c>
      <c r="CS241" s="191">
        <f t="shared" si="1324"/>
        <v>0</v>
      </c>
      <c r="CT241" s="133"/>
      <c r="CU241" s="134"/>
      <c r="CV241" s="213">
        <f t="shared" si="1139"/>
        <v>0</v>
      </c>
      <c r="CW241" s="191">
        <f t="shared" si="1325"/>
        <v>0</v>
      </c>
      <c r="CX241" s="133"/>
      <c r="CY241" s="134"/>
      <c r="CZ241" s="213">
        <f t="shared" si="1140"/>
        <v>0</v>
      </c>
      <c r="DA241" s="191">
        <f t="shared" si="1326"/>
        <v>0</v>
      </c>
      <c r="DB241" s="133"/>
      <c r="DC241" s="134"/>
      <c r="DD241" s="213">
        <f t="shared" si="1141"/>
        <v>0</v>
      </c>
      <c r="DE241" s="191">
        <f t="shared" si="1327"/>
        <v>0</v>
      </c>
      <c r="DF241" s="133"/>
      <c r="DG241" s="134"/>
      <c r="DH241" s="213">
        <f t="shared" si="1142"/>
        <v>0</v>
      </c>
      <c r="DI241" s="191">
        <f t="shared" si="1328"/>
        <v>0</v>
      </c>
      <c r="DJ241" s="133"/>
      <c r="DK241" s="134"/>
      <c r="DL241" s="213">
        <f t="shared" si="1143"/>
        <v>0</v>
      </c>
      <c r="DM241" s="191">
        <f t="shared" si="1329"/>
        <v>0</v>
      </c>
      <c r="DN241" s="133"/>
      <c r="DO241" s="134"/>
      <c r="DP241" s="213">
        <f t="shared" si="1144"/>
        <v>0</v>
      </c>
      <c r="DQ241" s="191">
        <f t="shared" si="1330"/>
        <v>0</v>
      </c>
      <c r="DR241" s="133"/>
      <c r="DS241" s="134"/>
      <c r="DT241" s="213">
        <f t="shared" si="1145"/>
        <v>0</v>
      </c>
      <c r="DU241" s="191">
        <f t="shared" si="1331"/>
        <v>0</v>
      </c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</row>
    <row r="242" spans="2:215" s="138" customFormat="1" ht="16.5" thickBot="1" x14ac:dyDescent="0.3">
      <c r="B242" s="132">
        <f t="shared" si="1112"/>
        <v>7</v>
      </c>
      <c r="C242" s="132">
        <f t="shared" si="1113"/>
        <v>34</v>
      </c>
      <c r="D242" s="132">
        <f t="shared" si="1114"/>
        <v>8</v>
      </c>
      <c r="E242" s="212">
        <f t="shared" si="1115"/>
        <v>43702</v>
      </c>
      <c r="F242" s="133"/>
      <c r="G242" s="134"/>
      <c r="H242" s="213">
        <f t="shared" si="1116"/>
        <v>0</v>
      </c>
      <c r="I242" s="191">
        <f t="shared" si="1302"/>
        <v>0</v>
      </c>
      <c r="J242" s="133"/>
      <c r="K242" s="134"/>
      <c r="L242" s="213">
        <f t="shared" si="1117"/>
        <v>0</v>
      </c>
      <c r="M242" s="191">
        <f t="shared" si="1303"/>
        <v>0</v>
      </c>
      <c r="N242" s="133"/>
      <c r="O242" s="134"/>
      <c r="P242" s="213">
        <f t="shared" si="1118"/>
        <v>0</v>
      </c>
      <c r="Q242" s="191">
        <f t="shared" si="1304"/>
        <v>0</v>
      </c>
      <c r="R242" s="133"/>
      <c r="S242" s="134"/>
      <c r="T242" s="213">
        <f t="shared" si="1119"/>
        <v>0</v>
      </c>
      <c r="U242" s="191">
        <f t="shared" si="1305"/>
        <v>0</v>
      </c>
      <c r="V242" s="133"/>
      <c r="W242" s="134"/>
      <c r="X242" s="213">
        <f t="shared" si="1120"/>
        <v>0</v>
      </c>
      <c r="Y242" s="191">
        <f t="shared" si="1306"/>
        <v>0</v>
      </c>
      <c r="Z242" s="133"/>
      <c r="AA242" s="134"/>
      <c r="AB242" s="213">
        <f t="shared" si="1121"/>
        <v>0</v>
      </c>
      <c r="AC242" s="191">
        <f t="shared" si="1307"/>
        <v>0</v>
      </c>
      <c r="AD242" s="133"/>
      <c r="AE242" s="134"/>
      <c r="AF242" s="213">
        <f t="shared" si="1122"/>
        <v>0</v>
      </c>
      <c r="AG242" s="191">
        <f t="shared" si="1308"/>
        <v>0</v>
      </c>
      <c r="AH242" s="133"/>
      <c r="AI242" s="134"/>
      <c r="AJ242" s="213">
        <f t="shared" si="1123"/>
        <v>0</v>
      </c>
      <c r="AK242" s="191">
        <f t="shared" si="1309"/>
        <v>0</v>
      </c>
      <c r="AL242" s="133"/>
      <c r="AM242" s="134"/>
      <c r="AN242" s="213">
        <f t="shared" si="1124"/>
        <v>0</v>
      </c>
      <c r="AO242" s="191">
        <f t="shared" si="1310"/>
        <v>0</v>
      </c>
      <c r="AP242" s="133"/>
      <c r="AQ242" s="134"/>
      <c r="AR242" s="213">
        <f t="shared" si="1125"/>
        <v>0</v>
      </c>
      <c r="AS242" s="191">
        <f t="shared" si="1311"/>
        <v>0</v>
      </c>
      <c r="AT242" s="133"/>
      <c r="AU242" s="134"/>
      <c r="AV242" s="213">
        <f t="shared" si="1126"/>
        <v>0</v>
      </c>
      <c r="AW242" s="191">
        <f t="shared" si="1312"/>
        <v>0</v>
      </c>
      <c r="AX242" s="133"/>
      <c r="AY242" s="134"/>
      <c r="AZ242" s="213">
        <f t="shared" si="1127"/>
        <v>0</v>
      </c>
      <c r="BA242" s="191">
        <f t="shared" si="1313"/>
        <v>0</v>
      </c>
      <c r="BB242" s="133"/>
      <c r="BC242" s="134"/>
      <c r="BD242" s="213">
        <f t="shared" si="1128"/>
        <v>0</v>
      </c>
      <c r="BE242" s="191">
        <f t="shared" si="1314"/>
        <v>0</v>
      </c>
      <c r="BF242" s="133"/>
      <c r="BG242" s="134"/>
      <c r="BH242" s="213">
        <f t="shared" si="1129"/>
        <v>0</v>
      </c>
      <c r="BI242" s="191">
        <f t="shared" si="1315"/>
        <v>0</v>
      </c>
      <c r="BJ242" s="133"/>
      <c r="BK242" s="134"/>
      <c r="BL242" s="213">
        <f t="shared" si="1130"/>
        <v>0</v>
      </c>
      <c r="BM242" s="191">
        <f t="shared" si="1316"/>
        <v>0</v>
      </c>
      <c r="BN242" s="133"/>
      <c r="BO242" s="134"/>
      <c r="BP242" s="213">
        <f t="shared" si="1131"/>
        <v>0</v>
      </c>
      <c r="BQ242" s="191">
        <f t="shared" si="1317"/>
        <v>0</v>
      </c>
      <c r="BR242" s="133"/>
      <c r="BS242" s="134"/>
      <c r="BT242" s="213">
        <f t="shared" si="1132"/>
        <v>0</v>
      </c>
      <c r="BU242" s="191">
        <f t="shared" si="1318"/>
        <v>0</v>
      </c>
      <c r="BV242" s="133"/>
      <c r="BW242" s="134"/>
      <c r="BX242" s="213">
        <f t="shared" si="1133"/>
        <v>0</v>
      </c>
      <c r="BY242" s="191">
        <f t="shared" si="1319"/>
        <v>0</v>
      </c>
      <c r="BZ242" s="133"/>
      <c r="CA242" s="134"/>
      <c r="CB242" s="213">
        <f t="shared" si="1134"/>
        <v>0</v>
      </c>
      <c r="CC242" s="191">
        <f t="shared" si="1320"/>
        <v>0</v>
      </c>
      <c r="CD242" s="133"/>
      <c r="CE242" s="134"/>
      <c r="CF242" s="213">
        <f t="shared" si="1135"/>
        <v>0</v>
      </c>
      <c r="CG242" s="191">
        <f t="shared" si="1321"/>
        <v>0</v>
      </c>
      <c r="CH242" s="133"/>
      <c r="CI242" s="134"/>
      <c r="CJ242" s="213">
        <f t="shared" si="1136"/>
        <v>0</v>
      </c>
      <c r="CK242" s="191">
        <f t="shared" si="1322"/>
        <v>0</v>
      </c>
      <c r="CL242" s="133"/>
      <c r="CM242" s="134"/>
      <c r="CN242" s="213">
        <f t="shared" si="1137"/>
        <v>0</v>
      </c>
      <c r="CO242" s="191">
        <f t="shared" si="1323"/>
        <v>0</v>
      </c>
      <c r="CP242" s="133"/>
      <c r="CQ242" s="134"/>
      <c r="CR242" s="213">
        <f t="shared" si="1138"/>
        <v>0</v>
      </c>
      <c r="CS242" s="191">
        <f t="shared" si="1324"/>
        <v>0</v>
      </c>
      <c r="CT242" s="133"/>
      <c r="CU242" s="134"/>
      <c r="CV242" s="213">
        <f t="shared" si="1139"/>
        <v>0</v>
      </c>
      <c r="CW242" s="191">
        <f t="shared" si="1325"/>
        <v>0</v>
      </c>
      <c r="CX242" s="133"/>
      <c r="CY242" s="134"/>
      <c r="CZ242" s="213">
        <f t="shared" si="1140"/>
        <v>0</v>
      </c>
      <c r="DA242" s="191">
        <f t="shared" si="1326"/>
        <v>0</v>
      </c>
      <c r="DB242" s="133"/>
      <c r="DC242" s="134"/>
      <c r="DD242" s="213">
        <f t="shared" si="1141"/>
        <v>0</v>
      </c>
      <c r="DE242" s="191">
        <f t="shared" si="1327"/>
        <v>0</v>
      </c>
      <c r="DF242" s="133"/>
      <c r="DG242" s="134"/>
      <c r="DH242" s="213">
        <f t="shared" si="1142"/>
        <v>0</v>
      </c>
      <c r="DI242" s="191">
        <f t="shared" si="1328"/>
        <v>0</v>
      </c>
      <c r="DJ242" s="133"/>
      <c r="DK242" s="134"/>
      <c r="DL242" s="213">
        <f t="shared" si="1143"/>
        <v>0</v>
      </c>
      <c r="DM242" s="191">
        <f t="shared" si="1329"/>
        <v>0</v>
      </c>
      <c r="DN242" s="133"/>
      <c r="DO242" s="134"/>
      <c r="DP242" s="213">
        <f t="shared" si="1144"/>
        <v>0</v>
      </c>
      <c r="DQ242" s="191">
        <f t="shared" si="1330"/>
        <v>0</v>
      </c>
      <c r="DR242" s="133"/>
      <c r="DS242" s="134"/>
      <c r="DT242" s="213">
        <f t="shared" si="1145"/>
        <v>0</v>
      </c>
      <c r="DU242" s="191">
        <f t="shared" si="1331"/>
        <v>0</v>
      </c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</row>
    <row r="243" spans="2:215" s="138" customFormat="1" ht="16.5" thickBot="1" x14ac:dyDescent="0.3">
      <c r="B243" s="132">
        <f t="shared" si="1112"/>
        <v>1</v>
      </c>
      <c r="C243" s="132">
        <f t="shared" si="1113"/>
        <v>35</v>
      </c>
      <c r="D243" s="132">
        <f t="shared" si="1114"/>
        <v>8</v>
      </c>
      <c r="E243" s="212">
        <f t="shared" si="1115"/>
        <v>43703</v>
      </c>
      <c r="F243" s="133"/>
      <c r="G243" s="134"/>
      <c r="H243" s="213">
        <f t="shared" si="1116"/>
        <v>0</v>
      </c>
      <c r="I243" s="191">
        <f t="shared" si="1302"/>
        <v>0</v>
      </c>
      <c r="J243" s="133"/>
      <c r="K243" s="134"/>
      <c r="L243" s="213">
        <f t="shared" si="1117"/>
        <v>0</v>
      </c>
      <c r="M243" s="191">
        <f t="shared" si="1303"/>
        <v>0</v>
      </c>
      <c r="N243" s="133"/>
      <c r="O243" s="134"/>
      <c r="P243" s="213">
        <f t="shared" si="1118"/>
        <v>0</v>
      </c>
      <c r="Q243" s="191">
        <f t="shared" si="1304"/>
        <v>0</v>
      </c>
      <c r="R243" s="133"/>
      <c r="S243" s="134"/>
      <c r="T243" s="213">
        <f t="shared" si="1119"/>
        <v>0</v>
      </c>
      <c r="U243" s="191">
        <f t="shared" si="1305"/>
        <v>0</v>
      </c>
      <c r="V243" s="133"/>
      <c r="W243" s="134"/>
      <c r="X243" s="213">
        <f t="shared" si="1120"/>
        <v>0</v>
      </c>
      <c r="Y243" s="191">
        <f t="shared" si="1306"/>
        <v>0</v>
      </c>
      <c r="Z243" s="133"/>
      <c r="AA243" s="134"/>
      <c r="AB243" s="213">
        <f t="shared" si="1121"/>
        <v>0</v>
      </c>
      <c r="AC243" s="191">
        <f t="shared" si="1307"/>
        <v>0</v>
      </c>
      <c r="AD243" s="133"/>
      <c r="AE243" s="134"/>
      <c r="AF243" s="213">
        <f t="shared" si="1122"/>
        <v>0</v>
      </c>
      <c r="AG243" s="191">
        <f t="shared" si="1308"/>
        <v>0</v>
      </c>
      <c r="AH243" s="133"/>
      <c r="AI243" s="134"/>
      <c r="AJ243" s="213">
        <f t="shared" si="1123"/>
        <v>0</v>
      </c>
      <c r="AK243" s="191">
        <f t="shared" si="1309"/>
        <v>0</v>
      </c>
      <c r="AL243" s="133"/>
      <c r="AM243" s="134"/>
      <c r="AN243" s="213">
        <f t="shared" si="1124"/>
        <v>0</v>
      </c>
      <c r="AO243" s="191">
        <f t="shared" si="1310"/>
        <v>0</v>
      </c>
      <c r="AP243" s="133"/>
      <c r="AQ243" s="134"/>
      <c r="AR243" s="213">
        <f t="shared" si="1125"/>
        <v>0</v>
      </c>
      <c r="AS243" s="191">
        <f t="shared" si="1311"/>
        <v>0</v>
      </c>
      <c r="AT243" s="133"/>
      <c r="AU243" s="134"/>
      <c r="AV243" s="213">
        <f t="shared" si="1126"/>
        <v>0</v>
      </c>
      <c r="AW243" s="191">
        <f t="shared" si="1312"/>
        <v>0</v>
      </c>
      <c r="AX243" s="133"/>
      <c r="AY243" s="134"/>
      <c r="AZ243" s="213">
        <f t="shared" si="1127"/>
        <v>0</v>
      </c>
      <c r="BA243" s="191">
        <f t="shared" si="1313"/>
        <v>0</v>
      </c>
      <c r="BB243" s="133"/>
      <c r="BC243" s="134"/>
      <c r="BD243" s="213">
        <f t="shared" si="1128"/>
        <v>0</v>
      </c>
      <c r="BE243" s="191">
        <f t="shared" si="1314"/>
        <v>0</v>
      </c>
      <c r="BF243" s="133"/>
      <c r="BG243" s="134"/>
      <c r="BH243" s="213">
        <f t="shared" si="1129"/>
        <v>0</v>
      </c>
      <c r="BI243" s="191">
        <f t="shared" si="1315"/>
        <v>0</v>
      </c>
      <c r="BJ243" s="133"/>
      <c r="BK243" s="134"/>
      <c r="BL243" s="213">
        <f t="shared" si="1130"/>
        <v>0</v>
      </c>
      <c r="BM243" s="191">
        <f t="shared" si="1316"/>
        <v>0</v>
      </c>
      <c r="BN243" s="133"/>
      <c r="BO243" s="134"/>
      <c r="BP243" s="213">
        <f t="shared" si="1131"/>
        <v>0</v>
      </c>
      <c r="BQ243" s="191">
        <f t="shared" si="1317"/>
        <v>0</v>
      </c>
      <c r="BR243" s="133"/>
      <c r="BS243" s="134"/>
      <c r="BT243" s="213">
        <f t="shared" si="1132"/>
        <v>0</v>
      </c>
      <c r="BU243" s="191">
        <f t="shared" si="1318"/>
        <v>0</v>
      </c>
      <c r="BV243" s="133"/>
      <c r="BW243" s="134"/>
      <c r="BX243" s="213">
        <f t="shared" si="1133"/>
        <v>0</v>
      </c>
      <c r="BY243" s="191">
        <f t="shared" si="1319"/>
        <v>0</v>
      </c>
      <c r="BZ243" s="133"/>
      <c r="CA243" s="134"/>
      <c r="CB243" s="213">
        <f t="shared" si="1134"/>
        <v>0</v>
      </c>
      <c r="CC243" s="191">
        <f t="shared" si="1320"/>
        <v>0</v>
      </c>
      <c r="CD243" s="133"/>
      <c r="CE243" s="134"/>
      <c r="CF243" s="213">
        <f t="shared" si="1135"/>
        <v>0</v>
      </c>
      <c r="CG243" s="191">
        <f t="shared" si="1321"/>
        <v>0</v>
      </c>
      <c r="CH243" s="133"/>
      <c r="CI243" s="134"/>
      <c r="CJ243" s="213">
        <f t="shared" si="1136"/>
        <v>0</v>
      </c>
      <c r="CK243" s="191">
        <f t="shared" si="1322"/>
        <v>0</v>
      </c>
      <c r="CL243" s="133"/>
      <c r="CM243" s="134"/>
      <c r="CN243" s="213">
        <f t="shared" si="1137"/>
        <v>0</v>
      </c>
      <c r="CO243" s="191">
        <f t="shared" si="1323"/>
        <v>0</v>
      </c>
      <c r="CP243" s="133"/>
      <c r="CQ243" s="134"/>
      <c r="CR243" s="213">
        <f t="shared" si="1138"/>
        <v>0</v>
      </c>
      <c r="CS243" s="191">
        <f t="shared" si="1324"/>
        <v>0</v>
      </c>
      <c r="CT243" s="133"/>
      <c r="CU243" s="134"/>
      <c r="CV243" s="213">
        <f t="shared" si="1139"/>
        <v>0</v>
      </c>
      <c r="CW243" s="191">
        <f t="shared" si="1325"/>
        <v>0</v>
      </c>
      <c r="CX243" s="133"/>
      <c r="CY243" s="134"/>
      <c r="CZ243" s="213">
        <f t="shared" si="1140"/>
        <v>0</v>
      </c>
      <c r="DA243" s="191">
        <f t="shared" si="1326"/>
        <v>0</v>
      </c>
      <c r="DB243" s="133"/>
      <c r="DC243" s="134"/>
      <c r="DD243" s="213">
        <f t="shared" si="1141"/>
        <v>0</v>
      </c>
      <c r="DE243" s="191">
        <f t="shared" si="1327"/>
        <v>0</v>
      </c>
      <c r="DF243" s="133"/>
      <c r="DG243" s="134"/>
      <c r="DH243" s="213">
        <f t="shared" si="1142"/>
        <v>0</v>
      </c>
      <c r="DI243" s="191">
        <f t="shared" si="1328"/>
        <v>0</v>
      </c>
      <c r="DJ243" s="133"/>
      <c r="DK243" s="134"/>
      <c r="DL243" s="213">
        <f t="shared" si="1143"/>
        <v>0</v>
      </c>
      <c r="DM243" s="191">
        <f t="shared" si="1329"/>
        <v>0</v>
      </c>
      <c r="DN243" s="133"/>
      <c r="DO243" s="134"/>
      <c r="DP243" s="213">
        <f t="shared" si="1144"/>
        <v>0</v>
      </c>
      <c r="DQ243" s="191">
        <f t="shared" si="1330"/>
        <v>0</v>
      </c>
      <c r="DR243" s="133"/>
      <c r="DS243" s="134"/>
      <c r="DT243" s="213">
        <f t="shared" si="1145"/>
        <v>0</v>
      </c>
      <c r="DU243" s="191">
        <f t="shared" si="1331"/>
        <v>0</v>
      </c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</row>
    <row r="244" spans="2:215" s="138" customFormat="1" ht="16.5" thickBot="1" x14ac:dyDescent="0.3">
      <c r="B244" s="132">
        <f t="shared" si="1112"/>
        <v>2</v>
      </c>
      <c r="C244" s="132">
        <f t="shared" si="1113"/>
        <v>35</v>
      </c>
      <c r="D244" s="132">
        <f t="shared" si="1114"/>
        <v>8</v>
      </c>
      <c r="E244" s="212">
        <f t="shared" si="1115"/>
        <v>43704</v>
      </c>
      <c r="F244" s="133"/>
      <c r="G244" s="134"/>
      <c r="H244" s="213">
        <f t="shared" si="1116"/>
        <v>0</v>
      </c>
      <c r="I244" s="191">
        <f t="shared" si="990"/>
        <v>0</v>
      </c>
      <c r="J244" s="133"/>
      <c r="K244" s="134"/>
      <c r="L244" s="213">
        <f t="shared" si="1117"/>
        <v>0</v>
      </c>
      <c r="M244" s="191">
        <f t="shared" si="991"/>
        <v>0</v>
      </c>
      <c r="N244" s="133"/>
      <c r="O244" s="134"/>
      <c r="P244" s="213">
        <f t="shared" si="1118"/>
        <v>0</v>
      </c>
      <c r="Q244" s="191">
        <f t="shared" si="992"/>
        <v>0</v>
      </c>
      <c r="R244" s="133"/>
      <c r="S244" s="134"/>
      <c r="T244" s="213">
        <f t="shared" si="1119"/>
        <v>0</v>
      </c>
      <c r="U244" s="191">
        <f t="shared" si="993"/>
        <v>0</v>
      </c>
      <c r="V244" s="133"/>
      <c r="W244" s="134"/>
      <c r="X244" s="213">
        <f t="shared" si="1120"/>
        <v>0</v>
      </c>
      <c r="Y244" s="191">
        <f t="shared" si="994"/>
        <v>0</v>
      </c>
      <c r="Z244" s="133"/>
      <c r="AA244" s="134"/>
      <c r="AB244" s="213">
        <f t="shared" si="1121"/>
        <v>0</v>
      </c>
      <c r="AC244" s="191">
        <f t="shared" si="995"/>
        <v>0</v>
      </c>
      <c r="AD244" s="133"/>
      <c r="AE244" s="134"/>
      <c r="AF244" s="213">
        <f t="shared" si="1122"/>
        <v>0</v>
      </c>
      <c r="AG244" s="191">
        <f t="shared" ref="AG244" si="1332">AF244</f>
        <v>0</v>
      </c>
      <c r="AH244" s="133"/>
      <c r="AI244" s="134"/>
      <c r="AJ244" s="213">
        <f t="shared" si="1123"/>
        <v>0</v>
      </c>
      <c r="AK244" s="191">
        <f t="shared" si="997"/>
        <v>0</v>
      </c>
      <c r="AL244" s="133"/>
      <c r="AM244" s="134"/>
      <c r="AN244" s="213">
        <f t="shared" si="1124"/>
        <v>0</v>
      </c>
      <c r="AO244" s="191">
        <f t="shared" si="998"/>
        <v>0</v>
      </c>
      <c r="AP244" s="133"/>
      <c r="AQ244" s="134"/>
      <c r="AR244" s="213">
        <f t="shared" si="1125"/>
        <v>0</v>
      </c>
      <c r="AS244" s="191">
        <f t="shared" si="999"/>
        <v>0</v>
      </c>
      <c r="AT244" s="133"/>
      <c r="AU244" s="134"/>
      <c r="AV244" s="213">
        <f t="shared" si="1126"/>
        <v>0</v>
      </c>
      <c r="AW244" s="191">
        <f t="shared" si="1000"/>
        <v>0</v>
      </c>
      <c r="AX244" s="133"/>
      <c r="AY244" s="134"/>
      <c r="AZ244" s="213">
        <f t="shared" si="1127"/>
        <v>0</v>
      </c>
      <c r="BA244" s="191">
        <f t="shared" si="1001"/>
        <v>0</v>
      </c>
      <c r="BB244" s="133"/>
      <c r="BC244" s="134"/>
      <c r="BD244" s="213">
        <f t="shared" si="1128"/>
        <v>0</v>
      </c>
      <c r="BE244" s="191">
        <f t="shared" si="1002"/>
        <v>0</v>
      </c>
      <c r="BF244" s="133"/>
      <c r="BG244" s="134"/>
      <c r="BH244" s="213">
        <f t="shared" si="1129"/>
        <v>0</v>
      </c>
      <c r="BI244" s="191">
        <f t="shared" si="1003"/>
        <v>0</v>
      </c>
      <c r="BJ244" s="133"/>
      <c r="BK244" s="134"/>
      <c r="BL244" s="213">
        <f t="shared" si="1130"/>
        <v>0</v>
      </c>
      <c r="BM244" s="191">
        <f t="shared" si="1004"/>
        <v>0</v>
      </c>
      <c r="BN244" s="133"/>
      <c r="BO244" s="134"/>
      <c r="BP244" s="213">
        <f t="shared" si="1131"/>
        <v>0</v>
      </c>
      <c r="BQ244" s="191">
        <f t="shared" si="1005"/>
        <v>0</v>
      </c>
      <c r="BR244" s="133"/>
      <c r="BS244" s="134"/>
      <c r="BT244" s="213">
        <f t="shared" si="1132"/>
        <v>0</v>
      </c>
      <c r="BU244" s="191">
        <f t="shared" si="1006"/>
        <v>0</v>
      </c>
      <c r="BV244" s="133"/>
      <c r="BW244" s="134"/>
      <c r="BX244" s="213">
        <f t="shared" si="1133"/>
        <v>0</v>
      </c>
      <c r="BY244" s="191">
        <f t="shared" si="1007"/>
        <v>0</v>
      </c>
      <c r="BZ244" s="133"/>
      <c r="CA244" s="134"/>
      <c r="CB244" s="213">
        <f t="shared" si="1134"/>
        <v>0</v>
      </c>
      <c r="CC244" s="191">
        <f t="shared" si="1008"/>
        <v>0</v>
      </c>
      <c r="CD244" s="133"/>
      <c r="CE244" s="134"/>
      <c r="CF244" s="213">
        <f t="shared" si="1135"/>
        <v>0</v>
      </c>
      <c r="CG244" s="191">
        <f t="shared" si="1009"/>
        <v>0</v>
      </c>
      <c r="CH244" s="133"/>
      <c r="CI244" s="134"/>
      <c r="CJ244" s="213">
        <f t="shared" si="1136"/>
        <v>0</v>
      </c>
      <c r="CK244" s="191">
        <f t="shared" si="1010"/>
        <v>0</v>
      </c>
      <c r="CL244" s="133"/>
      <c r="CM244" s="134"/>
      <c r="CN244" s="213">
        <f t="shared" si="1137"/>
        <v>0</v>
      </c>
      <c r="CO244" s="191">
        <f t="shared" si="1011"/>
        <v>0</v>
      </c>
      <c r="CP244" s="133"/>
      <c r="CQ244" s="134"/>
      <c r="CR244" s="213">
        <f t="shared" si="1138"/>
        <v>0</v>
      </c>
      <c r="CS244" s="191">
        <f t="shared" si="1012"/>
        <v>0</v>
      </c>
      <c r="CT244" s="133"/>
      <c r="CU244" s="134"/>
      <c r="CV244" s="213">
        <f t="shared" si="1139"/>
        <v>0</v>
      </c>
      <c r="CW244" s="191">
        <f t="shared" si="1013"/>
        <v>0</v>
      </c>
      <c r="CX244" s="133"/>
      <c r="CY244" s="134"/>
      <c r="CZ244" s="213">
        <f t="shared" si="1140"/>
        <v>0</v>
      </c>
      <c r="DA244" s="191">
        <f t="shared" si="1014"/>
        <v>0</v>
      </c>
      <c r="DB244" s="133"/>
      <c r="DC244" s="134"/>
      <c r="DD244" s="213">
        <f t="shared" si="1141"/>
        <v>0</v>
      </c>
      <c r="DE244" s="191">
        <f t="shared" si="1015"/>
        <v>0</v>
      </c>
      <c r="DF244" s="133"/>
      <c r="DG244" s="134"/>
      <c r="DH244" s="213">
        <f t="shared" si="1142"/>
        <v>0</v>
      </c>
      <c r="DI244" s="191">
        <f t="shared" si="1016"/>
        <v>0</v>
      </c>
      <c r="DJ244" s="133"/>
      <c r="DK244" s="134"/>
      <c r="DL244" s="213">
        <f t="shared" si="1143"/>
        <v>0</v>
      </c>
      <c r="DM244" s="191">
        <f t="shared" si="1017"/>
        <v>0</v>
      </c>
      <c r="DN244" s="133"/>
      <c r="DO244" s="134"/>
      <c r="DP244" s="213">
        <f t="shared" si="1144"/>
        <v>0</v>
      </c>
      <c r="DQ244" s="191">
        <f t="shared" si="1018"/>
        <v>0</v>
      </c>
      <c r="DR244" s="133"/>
      <c r="DS244" s="134"/>
      <c r="DT244" s="213">
        <f t="shared" si="1145"/>
        <v>0</v>
      </c>
      <c r="DU244" s="191">
        <f t="shared" si="1019"/>
        <v>0</v>
      </c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</row>
    <row r="245" spans="2:215" s="138" customFormat="1" ht="16.5" thickBot="1" x14ac:dyDescent="0.3">
      <c r="B245" s="132">
        <f t="shared" si="1112"/>
        <v>3</v>
      </c>
      <c r="C245" s="132">
        <f t="shared" si="1113"/>
        <v>35</v>
      </c>
      <c r="D245" s="132">
        <f t="shared" si="1114"/>
        <v>8</v>
      </c>
      <c r="E245" s="212">
        <f t="shared" si="1115"/>
        <v>43705</v>
      </c>
      <c r="F245" s="133"/>
      <c r="G245" s="134"/>
      <c r="H245" s="213">
        <f t="shared" si="1116"/>
        <v>0</v>
      </c>
      <c r="I245" s="191">
        <f t="shared" ref="I245:I250" si="1333">I244+H245</f>
        <v>0</v>
      </c>
      <c r="J245" s="133"/>
      <c r="K245" s="134"/>
      <c r="L245" s="213">
        <f t="shared" si="1117"/>
        <v>0</v>
      </c>
      <c r="M245" s="191">
        <f t="shared" ref="M245:M250" si="1334">M244+L245</f>
        <v>0</v>
      </c>
      <c r="N245" s="133"/>
      <c r="O245" s="134"/>
      <c r="P245" s="213">
        <f t="shared" si="1118"/>
        <v>0</v>
      </c>
      <c r="Q245" s="191">
        <f t="shared" ref="Q245:Q250" si="1335">Q244+P245</f>
        <v>0</v>
      </c>
      <c r="R245" s="133"/>
      <c r="S245" s="134"/>
      <c r="T245" s="213">
        <f t="shared" si="1119"/>
        <v>0</v>
      </c>
      <c r="U245" s="191">
        <f t="shared" ref="U245:U250" si="1336">U244+T245</f>
        <v>0</v>
      </c>
      <c r="V245" s="133"/>
      <c r="W245" s="134"/>
      <c r="X245" s="213">
        <f t="shared" si="1120"/>
        <v>0</v>
      </c>
      <c r="Y245" s="191">
        <f t="shared" ref="Y245:Y250" si="1337">Y244+X245</f>
        <v>0</v>
      </c>
      <c r="Z245" s="133"/>
      <c r="AA245" s="134"/>
      <c r="AB245" s="213">
        <f t="shared" si="1121"/>
        <v>0</v>
      </c>
      <c r="AC245" s="191">
        <f t="shared" ref="AC245:AC250" si="1338">AC244+AB245</f>
        <v>0</v>
      </c>
      <c r="AD245" s="133"/>
      <c r="AE245" s="134"/>
      <c r="AF245" s="213">
        <f t="shared" si="1122"/>
        <v>0</v>
      </c>
      <c r="AG245" s="191">
        <f t="shared" ref="AG245:AG250" si="1339">AG244+AF245</f>
        <v>0</v>
      </c>
      <c r="AH245" s="133"/>
      <c r="AI245" s="134"/>
      <c r="AJ245" s="213">
        <f t="shared" si="1123"/>
        <v>0</v>
      </c>
      <c r="AK245" s="191">
        <f t="shared" ref="AK245:AK250" si="1340">AK244+AJ245</f>
        <v>0</v>
      </c>
      <c r="AL245" s="133"/>
      <c r="AM245" s="134"/>
      <c r="AN245" s="213">
        <f t="shared" si="1124"/>
        <v>0</v>
      </c>
      <c r="AO245" s="191">
        <f t="shared" ref="AO245:AO250" si="1341">AO244+AN245</f>
        <v>0</v>
      </c>
      <c r="AP245" s="133"/>
      <c r="AQ245" s="134"/>
      <c r="AR245" s="213">
        <f t="shared" si="1125"/>
        <v>0</v>
      </c>
      <c r="AS245" s="191">
        <f t="shared" ref="AS245:AS250" si="1342">AS244+AR245</f>
        <v>0</v>
      </c>
      <c r="AT245" s="133"/>
      <c r="AU245" s="134"/>
      <c r="AV245" s="213">
        <f t="shared" si="1126"/>
        <v>0</v>
      </c>
      <c r="AW245" s="191">
        <f t="shared" ref="AW245:AW250" si="1343">AW244+AV245</f>
        <v>0</v>
      </c>
      <c r="AX245" s="133"/>
      <c r="AY245" s="134"/>
      <c r="AZ245" s="213">
        <f t="shared" si="1127"/>
        <v>0</v>
      </c>
      <c r="BA245" s="191">
        <f t="shared" ref="BA245:BA250" si="1344">BA244+AZ245</f>
        <v>0</v>
      </c>
      <c r="BB245" s="133"/>
      <c r="BC245" s="134"/>
      <c r="BD245" s="213">
        <f t="shared" si="1128"/>
        <v>0</v>
      </c>
      <c r="BE245" s="191">
        <f t="shared" ref="BE245:BE250" si="1345">BE244+BD245</f>
        <v>0</v>
      </c>
      <c r="BF245" s="133"/>
      <c r="BG245" s="134"/>
      <c r="BH245" s="213">
        <f t="shared" si="1129"/>
        <v>0</v>
      </c>
      <c r="BI245" s="191">
        <f t="shared" ref="BI245:BI250" si="1346">BI244+BH245</f>
        <v>0</v>
      </c>
      <c r="BJ245" s="133"/>
      <c r="BK245" s="134"/>
      <c r="BL245" s="213">
        <f t="shared" si="1130"/>
        <v>0</v>
      </c>
      <c r="BM245" s="191">
        <f t="shared" ref="BM245:BM250" si="1347">BM244+BL245</f>
        <v>0</v>
      </c>
      <c r="BN245" s="133"/>
      <c r="BO245" s="134"/>
      <c r="BP245" s="213">
        <f t="shared" si="1131"/>
        <v>0</v>
      </c>
      <c r="BQ245" s="191">
        <f t="shared" ref="BQ245:BQ250" si="1348">BQ244+BP245</f>
        <v>0</v>
      </c>
      <c r="BR245" s="133"/>
      <c r="BS245" s="134"/>
      <c r="BT245" s="213">
        <f t="shared" si="1132"/>
        <v>0</v>
      </c>
      <c r="BU245" s="191">
        <f t="shared" ref="BU245:BU250" si="1349">BU244+BT245</f>
        <v>0</v>
      </c>
      <c r="BV245" s="133"/>
      <c r="BW245" s="134"/>
      <c r="BX245" s="213">
        <f t="shared" si="1133"/>
        <v>0</v>
      </c>
      <c r="BY245" s="191">
        <f t="shared" ref="BY245:BY250" si="1350">BY244+BX245</f>
        <v>0</v>
      </c>
      <c r="BZ245" s="133"/>
      <c r="CA245" s="134"/>
      <c r="CB245" s="213">
        <f t="shared" si="1134"/>
        <v>0</v>
      </c>
      <c r="CC245" s="191">
        <f t="shared" ref="CC245:CC250" si="1351">CC244+CB245</f>
        <v>0</v>
      </c>
      <c r="CD245" s="133"/>
      <c r="CE245" s="134"/>
      <c r="CF245" s="213">
        <f t="shared" si="1135"/>
        <v>0</v>
      </c>
      <c r="CG245" s="191">
        <f t="shared" ref="CG245:CG250" si="1352">CG244+CF245</f>
        <v>0</v>
      </c>
      <c r="CH245" s="133"/>
      <c r="CI245" s="134"/>
      <c r="CJ245" s="213">
        <f t="shared" si="1136"/>
        <v>0</v>
      </c>
      <c r="CK245" s="191">
        <f t="shared" ref="CK245:CK250" si="1353">CK244+CJ245</f>
        <v>0</v>
      </c>
      <c r="CL245" s="133"/>
      <c r="CM245" s="134"/>
      <c r="CN245" s="213">
        <f t="shared" si="1137"/>
        <v>0</v>
      </c>
      <c r="CO245" s="191">
        <f t="shared" ref="CO245:CO250" si="1354">CO244+CN245</f>
        <v>0</v>
      </c>
      <c r="CP245" s="133"/>
      <c r="CQ245" s="134"/>
      <c r="CR245" s="213">
        <f t="shared" si="1138"/>
        <v>0</v>
      </c>
      <c r="CS245" s="191">
        <f t="shared" ref="CS245:CS250" si="1355">CS244+CR245</f>
        <v>0</v>
      </c>
      <c r="CT245" s="133"/>
      <c r="CU245" s="134"/>
      <c r="CV245" s="213">
        <f t="shared" si="1139"/>
        <v>0</v>
      </c>
      <c r="CW245" s="191">
        <f t="shared" ref="CW245:CW250" si="1356">CW244+CV245</f>
        <v>0</v>
      </c>
      <c r="CX245" s="133"/>
      <c r="CY245" s="134"/>
      <c r="CZ245" s="213">
        <f t="shared" si="1140"/>
        <v>0</v>
      </c>
      <c r="DA245" s="191">
        <f t="shared" ref="DA245:DA250" si="1357">DA244+CZ245</f>
        <v>0</v>
      </c>
      <c r="DB245" s="133"/>
      <c r="DC245" s="134"/>
      <c r="DD245" s="213">
        <f t="shared" si="1141"/>
        <v>0</v>
      </c>
      <c r="DE245" s="191">
        <f t="shared" ref="DE245:DE250" si="1358">DE244+DD245</f>
        <v>0</v>
      </c>
      <c r="DF245" s="133"/>
      <c r="DG245" s="134"/>
      <c r="DH245" s="213">
        <f t="shared" si="1142"/>
        <v>0</v>
      </c>
      <c r="DI245" s="191">
        <f t="shared" ref="DI245:DI250" si="1359">DI244+DH245</f>
        <v>0</v>
      </c>
      <c r="DJ245" s="133"/>
      <c r="DK245" s="134"/>
      <c r="DL245" s="213">
        <f t="shared" si="1143"/>
        <v>0</v>
      </c>
      <c r="DM245" s="191">
        <f t="shared" ref="DM245:DM250" si="1360">DM244+DL245</f>
        <v>0</v>
      </c>
      <c r="DN245" s="133"/>
      <c r="DO245" s="134"/>
      <c r="DP245" s="213">
        <f t="shared" si="1144"/>
        <v>0</v>
      </c>
      <c r="DQ245" s="191">
        <f t="shared" ref="DQ245:DQ250" si="1361">DQ244+DP245</f>
        <v>0</v>
      </c>
      <c r="DR245" s="133"/>
      <c r="DS245" s="134"/>
      <c r="DT245" s="213">
        <f t="shared" si="1145"/>
        <v>0</v>
      </c>
      <c r="DU245" s="191">
        <f t="shared" ref="DU245:DU250" si="1362">DU244+DT245</f>
        <v>0</v>
      </c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</row>
    <row r="246" spans="2:215" s="138" customFormat="1" ht="16.5" thickBot="1" x14ac:dyDescent="0.3">
      <c r="B246" s="132">
        <f t="shared" si="1112"/>
        <v>4</v>
      </c>
      <c r="C246" s="132">
        <f t="shared" si="1113"/>
        <v>35</v>
      </c>
      <c r="D246" s="132">
        <f t="shared" si="1114"/>
        <v>8</v>
      </c>
      <c r="E246" s="212">
        <f t="shared" si="1115"/>
        <v>43706</v>
      </c>
      <c r="F246" s="133"/>
      <c r="G246" s="134"/>
      <c r="H246" s="213">
        <f t="shared" si="1116"/>
        <v>0</v>
      </c>
      <c r="I246" s="191">
        <f t="shared" si="1333"/>
        <v>0</v>
      </c>
      <c r="J246" s="133"/>
      <c r="K246" s="134"/>
      <c r="L246" s="213">
        <f t="shared" si="1117"/>
        <v>0</v>
      </c>
      <c r="M246" s="191">
        <f t="shared" si="1334"/>
        <v>0</v>
      </c>
      <c r="N246" s="133"/>
      <c r="O246" s="134"/>
      <c r="P246" s="213">
        <f t="shared" si="1118"/>
        <v>0</v>
      </c>
      <c r="Q246" s="191">
        <f t="shared" si="1335"/>
        <v>0</v>
      </c>
      <c r="R246" s="133"/>
      <c r="S246" s="134"/>
      <c r="T246" s="213">
        <f t="shared" si="1119"/>
        <v>0</v>
      </c>
      <c r="U246" s="191">
        <f t="shared" si="1336"/>
        <v>0</v>
      </c>
      <c r="V246" s="133"/>
      <c r="W246" s="134"/>
      <c r="X246" s="213">
        <f t="shared" si="1120"/>
        <v>0</v>
      </c>
      <c r="Y246" s="191">
        <f t="shared" si="1337"/>
        <v>0</v>
      </c>
      <c r="Z246" s="133"/>
      <c r="AA246" s="134"/>
      <c r="AB246" s="213">
        <f t="shared" si="1121"/>
        <v>0</v>
      </c>
      <c r="AC246" s="191">
        <f t="shared" si="1338"/>
        <v>0</v>
      </c>
      <c r="AD246" s="133"/>
      <c r="AE246" s="134"/>
      <c r="AF246" s="213">
        <f t="shared" si="1122"/>
        <v>0</v>
      </c>
      <c r="AG246" s="191">
        <f t="shared" si="1339"/>
        <v>0</v>
      </c>
      <c r="AH246" s="133"/>
      <c r="AI246" s="134"/>
      <c r="AJ246" s="213">
        <f t="shared" si="1123"/>
        <v>0</v>
      </c>
      <c r="AK246" s="191">
        <f t="shared" si="1340"/>
        <v>0</v>
      </c>
      <c r="AL246" s="133"/>
      <c r="AM246" s="134"/>
      <c r="AN246" s="213">
        <f t="shared" si="1124"/>
        <v>0</v>
      </c>
      <c r="AO246" s="191">
        <f t="shared" si="1341"/>
        <v>0</v>
      </c>
      <c r="AP246" s="133"/>
      <c r="AQ246" s="134"/>
      <c r="AR246" s="213">
        <f t="shared" si="1125"/>
        <v>0</v>
      </c>
      <c r="AS246" s="191">
        <f t="shared" si="1342"/>
        <v>0</v>
      </c>
      <c r="AT246" s="133"/>
      <c r="AU246" s="134"/>
      <c r="AV246" s="213">
        <f t="shared" si="1126"/>
        <v>0</v>
      </c>
      <c r="AW246" s="191">
        <f t="shared" si="1343"/>
        <v>0</v>
      </c>
      <c r="AX246" s="133"/>
      <c r="AY246" s="134"/>
      <c r="AZ246" s="213">
        <f t="shared" si="1127"/>
        <v>0</v>
      </c>
      <c r="BA246" s="191">
        <f t="shared" si="1344"/>
        <v>0</v>
      </c>
      <c r="BB246" s="133"/>
      <c r="BC246" s="134"/>
      <c r="BD246" s="213">
        <f t="shared" si="1128"/>
        <v>0</v>
      </c>
      <c r="BE246" s="191">
        <f t="shared" si="1345"/>
        <v>0</v>
      </c>
      <c r="BF246" s="133"/>
      <c r="BG246" s="134"/>
      <c r="BH246" s="213">
        <f t="shared" si="1129"/>
        <v>0</v>
      </c>
      <c r="BI246" s="191">
        <f t="shared" si="1346"/>
        <v>0</v>
      </c>
      <c r="BJ246" s="133"/>
      <c r="BK246" s="134"/>
      <c r="BL246" s="213">
        <f t="shared" si="1130"/>
        <v>0</v>
      </c>
      <c r="BM246" s="191">
        <f t="shared" si="1347"/>
        <v>0</v>
      </c>
      <c r="BN246" s="133"/>
      <c r="BO246" s="134"/>
      <c r="BP246" s="213">
        <f t="shared" si="1131"/>
        <v>0</v>
      </c>
      <c r="BQ246" s="191">
        <f t="shared" si="1348"/>
        <v>0</v>
      </c>
      <c r="BR246" s="133"/>
      <c r="BS246" s="134"/>
      <c r="BT246" s="213">
        <f t="shared" si="1132"/>
        <v>0</v>
      </c>
      <c r="BU246" s="191">
        <f t="shared" si="1349"/>
        <v>0</v>
      </c>
      <c r="BV246" s="133"/>
      <c r="BW246" s="134"/>
      <c r="BX246" s="213">
        <f t="shared" si="1133"/>
        <v>0</v>
      </c>
      <c r="BY246" s="191">
        <f t="shared" si="1350"/>
        <v>0</v>
      </c>
      <c r="BZ246" s="133"/>
      <c r="CA246" s="134"/>
      <c r="CB246" s="213">
        <f t="shared" si="1134"/>
        <v>0</v>
      </c>
      <c r="CC246" s="191">
        <f t="shared" si="1351"/>
        <v>0</v>
      </c>
      <c r="CD246" s="133"/>
      <c r="CE246" s="134"/>
      <c r="CF246" s="213">
        <f t="shared" si="1135"/>
        <v>0</v>
      </c>
      <c r="CG246" s="191">
        <f t="shared" si="1352"/>
        <v>0</v>
      </c>
      <c r="CH246" s="133"/>
      <c r="CI246" s="134"/>
      <c r="CJ246" s="213">
        <f t="shared" si="1136"/>
        <v>0</v>
      </c>
      <c r="CK246" s="191">
        <f t="shared" si="1353"/>
        <v>0</v>
      </c>
      <c r="CL246" s="133"/>
      <c r="CM246" s="134"/>
      <c r="CN246" s="213">
        <f t="shared" si="1137"/>
        <v>0</v>
      </c>
      <c r="CO246" s="191">
        <f t="shared" si="1354"/>
        <v>0</v>
      </c>
      <c r="CP246" s="133"/>
      <c r="CQ246" s="134"/>
      <c r="CR246" s="213">
        <f t="shared" si="1138"/>
        <v>0</v>
      </c>
      <c r="CS246" s="191">
        <f t="shared" si="1355"/>
        <v>0</v>
      </c>
      <c r="CT246" s="133"/>
      <c r="CU246" s="134"/>
      <c r="CV246" s="213">
        <f t="shared" si="1139"/>
        <v>0</v>
      </c>
      <c r="CW246" s="191">
        <f t="shared" si="1356"/>
        <v>0</v>
      </c>
      <c r="CX246" s="133"/>
      <c r="CY246" s="134"/>
      <c r="CZ246" s="213">
        <f t="shared" si="1140"/>
        <v>0</v>
      </c>
      <c r="DA246" s="191">
        <f t="shared" si="1357"/>
        <v>0</v>
      </c>
      <c r="DB246" s="133"/>
      <c r="DC246" s="134"/>
      <c r="DD246" s="213">
        <f t="shared" si="1141"/>
        <v>0</v>
      </c>
      <c r="DE246" s="191">
        <f t="shared" si="1358"/>
        <v>0</v>
      </c>
      <c r="DF246" s="133"/>
      <c r="DG246" s="134"/>
      <c r="DH246" s="213">
        <f t="shared" si="1142"/>
        <v>0</v>
      </c>
      <c r="DI246" s="191">
        <f t="shared" si="1359"/>
        <v>0</v>
      </c>
      <c r="DJ246" s="133"/>
      <c r="DK246" s="134"/>
      <c r="DL246" s="213">
        <f t="shared" si="1143"/>
        <v>0</v>
      </c>
      <c r="DM246" s="191">
        <f t="shared" si="1360"/>
        <v>0</v>
      </c>
      <c r="DN246" s="133"/>
      <c r="DO246" s="134"/>
      <c r="DP246" s="213">
        <f t="shared" si="1144"/>
        <v>0</v>
      </c>
      <c r="DQ246" s="191">
        <f t="shared" si="1361"/>
        <v>0</v>
      </c>
      <c r="DR246" s="133"/>
      <c r="DS246" s="134"/>
      <c r="DT246" s="213">
        <f t="shared" si="1145"/>
        <v>0</v>
      </c>
      <c r="DU246" s="191">
        <f t="shared" si="1362"/>
        <v>0</v>
      </c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</row>
    <row r="247" spans="2:215" s="138" customFormat="1" ht="16.5" thickBot="1" x14ac:dyDescent="0.3">
      <c r="B247" s="132">
        <f t="shared" si="1112"/>
        <v>5</v>
      </c>
      <c r="C247" s="132">
        <f t="shared" si="1113"/>
        <v>35</v>
      </c>
      <c r="D247" s="132">
        <f t="shared" si="1114"/>
        <v>8</v>
      </c>
      <c r="E247" s="212">
        <f t="shared" si="1115"/>
        <v>43707</v>
      </c>
      <c r="F247" s="133"/>
      <c r="G247" s="134"/>
      <c r="H247" s="213">
        <f t="shared" si="1116"/>
        <v>0</v>
      </c>
      <c r="I247" s="191">
        <f t="shared" si="1333"/>
        <v>0</v>
      </c>
      <c r="J247" s="133"/>
      <c r="K247" s="134"/>
      <c r="L247" s="213">
        <f t="shared" si="1117"/>
        <v>0</v>
      </c>
      <c r="M247" s="191">
        <f t="shared" si="1334"/>
        <v>0</v>
      </c>
      <c r="N247" s="133"/>
      <c r="O247" s="134"/>
      <c r="P247" s="213">
        <f t="shared" si="1118"/>
        <v>0</v>
      </c>
      <c r="Q247" s="191">
        <f t="shared" si="1335"/>
        <v>0</v>
      </c>
      <c r="R247" s="133"/>
      <c r="S247" s="134"/>
      <c r="T247" s="213">
        <f t="shared" si="1119"/>
        <v>0</v>
      </c>
      <c r="U247" s="191">
        <f t="shared" si="1336"/>
        <v>0</v>
      </c>
      <c r="V247" s="133"/>
      <c r="W247" s="134"/>
      <c r="X247" s="213">
        <f t="shared" si="1120"/>
        <v>0</v>
      </c>
      <c r="Y247" s="191">
        <f t="shared" si="1337"/>
        <v>0</v>
      </c>
      <c r="Z247" s="133"/>
      <c r="AA247" s="134"/>
      <c r="AB247" s="213">
        <f t="shared" si="1121"/>
        <v>0</v>
      </c>
      <c r="AC247" s="191">
        <f t="shared" si="1338"/>
        <v>0</v>
      </c>
      <c r="AD247" s="133"/>
      <c r="AE247" s="134"/>
      <c r="AF247" s="213">
        <f t="shared" si="1122"/>
        <v>0</v>
      </c>
      <c r="AG247" s="191">
        <f t="shared" si="1339"/>
        <v>0</v>
      </c>
      <c r="AH247" s="133"/>
      <c r="AI247" s="134"/>
      <c r="AJ247" s="213">
        <f t="shared" si="1123"/>
        <v>0</v>
      </c>
      <c r="AK247" s="191">
        <f t="shared" si="1340"/>
        <v>0</v>
      </c>
      <c r="AL247" s="133"/>
      <c r="AM247" s="134"/>
      <c r="AN247" s="213">
        <f t="shared" si="1124"/>
        <v>0</v>
      </c>
      <c r="AO247" s="191">
        <f t="shared" si="1341"/>
        <v>0</v>
      </c>
      <c r="AP247" s="133"/>
      <c r="AQ247" s="134"/>
      <c r="AR247" s="213">
        <f t="shared" si="1125"/>
        <v>0</v>
      </c>
      <c r="AS247" s="191">
        <f t="shared" si="1342"/>
        <v>0</v>
      </c>
      <c r="AT247" s="133"/>
      <c r="AU247" s="134"/>
      <c r="AV247" s="213">
        <f t="shared" si="1126"/>
        <v>0</v>
      </c>
      <c r="AW247" s="191">
        <f t="shared" si="1343"/>
        <v>0</v>
      </c>
      <c r="AX247" s="133"/>
      <c r="AY247" s="134"/>
      <c r="AZ247" s="213">
        <f t="shared" si="1127"/>
        <v>0</v>
      </c>
      <c r="BA247" s="191">
        <f t="shared" si="1344"/>
        <v>0</v>
      </c>
      <c r="BB247" s="133"/>
      <c r="BC247" s="134"/>
      <c r="BD247" s="213">
        <f t="shared" si="1128"/>
        <v>0</v>
      </c>
      <c r="BE247" s="191">
        <f t="shared" si="1345"/>
        <v>0</v>
      </c>
      <c r="BF247" s="133"/>
      <c r="BG247" s="134"/>
      <c r="BH247" s="213">
        <f t="shared" si="1129"/>
        <v>0</v>
      </c>
      <c r="BI247" s="191">
        <f t="shared" si="1346"/>
        <v>0</v>
      </c>
      <c r="BJ247" s="133"/>
      <c r="BK247" s="134"/>
      <c r="BL247" s="213">
        <f t="shared" si="1130"/>
        <v>0</v>
      </c>
      <c r="BM247" s="191">
        <f t="shared" si="1347"/>
        <v>0</v>
      </c>
      <c r="BN247" s="133"/>
      <c r="BO247" s="134"/>
      <c r="BP247" s="213">
        <f t="shared" si="1131"/>
        <v>0</v>
      </c>
      <c r="BQ247" s="191">
        <f t="shared" si="1348"/>
        <v>0</v>
      </c>
      <c r="BR247" s="133"/>
      <c r="BS247" s="134"/>
      <c r="BT247" s="213">
        <f t="shared" si="1132"/>
        <v>0</v>
      </c>
      <c r="BU247" s="191">
        <f t="shared" si="1349"/>
        <v>0</v>
      </c>
      <c r="BV247" s="133"/>
      <c r="BW247" s="134"/>
      <c r="BX247" s="213">
        <f t="shared" si="1133"/>
        <v>0</v>
      </c>
      <c r="BY247" s="191">
        <f t="shared" si="1350"/>
        <v>0</v>
      </c>
      <c r="BZ247" s="133"/>
      <c r="CA247" s="134"/>
      <c r="CB247" s="213">
        <f t="shared" si="1134"/>
        <v>0</v>
      </c>
      <c r="CC247" s="191">
        <f t="shared" si="1351"/>
        <v>0</v>
      </c>
      <c r="CD247" s="133"/>
      <c r="CE247" s="134"/>
      <c r="CF247" s="213">
        <f t="shared" si="1135"/>
        <v>0</v>
      </c>
      <c r="CG247" s="191">
        <f t="shared" si="1352"/>
        <v>0</v>
      </c>
      <c r="CH247" s="133"/>
      <c r="CI247" s="134"/>
      <c r="CJ247" s="213">
        <f t="shared" si="1136"/>
        <v>0</v>
      </c>
      <c r="CK247" s="191">
        <f t="shared" si="1353"/>
        <v>0</v>
      </c>
      <c r="CL247" s="133"/>
      <c r="CM247" s="134"/>
      <c r="CN247" s="213">
        <f t="shared" si="1137"/>
        <v>0</v>
      </c>
      <c r="CO247" s="191">
        <f t="shared" si="1354"/>
        <v>0</v>
      </c>
      <c r="CP247" s="133"/>
      <c r="CQ247" s="134"/>
      <c r="CR247" s="213">
        <f t="shared" si="1138"/>
        <v>0</v>
      </c>
      <c r="CS247" s="191">
        <f t="shared" si="1355"/>
        <v>0</v>
      </c>
      <c r="CT247" s="133"/>
      <c r="CU247" s="134"/>
      <c r="CV247" s="213">
        <f t="shared" si="1139"/>
        <v>0</v>
      </c>
      <c r="CW247" s="191">
        <f t="shared" si="1356"/>
        <v>0</v>
      </c>
      <c r="CX247" s="133"/>
      <c r="CY247" s="134"/>
      <c r="CZ247" s="213">
        <f t="shared" si="1140"/>
        <v>0</v>
      </c>
      <c r="DA247" s="191">
        <f t="shared" si="1357"/>
        <v>0</v>
      </c>
      <c r="DB247" s="133"/>
      <c r="DC247" s="134"/>
      <c r="DD247" s="213">
        <f t="shared" si="1141"/>
        <v>0</v>
      </c>
      <c r="DE247" s="191">
        <f t="shared" si="1358"/>
        <v>0</v>
      </c>
      <c r="DF247" s="133"/>
      <c r="DG247" s="134"/>
      <c r="DH247" s="213">
        <f t="shared" si="1142"/>
        <v>0</v>
      </c>
      <c r="DI247" s="191">
        <f t="shared" si="1359"/>
        <v>0</v>
      </c>
      <c r="DJ247" s="133"/>
      <c r="DK247" s="134"/>
      <c r="DL247" s="213">
        <f t="shared" si="1143"/>
        <v>0</v>
      </c>
      <c r="DM247" s="191">
        <f t="shared" si="1360"/>
        <v>0</v>
      </c>
      <c r="DN247" s="133"/>
      <c r="DO247" s="134"/>
      <c r="DP247" s="213">
        <f t="shared" si="1144"/>
        <v>0</v>
      </c>
      <c r="DQ247" s="191">
        <f t="shared" si="1361"/>
        <v>0</v>
      </c>
      <c r="DR247" s="133"/>
      <c r="DS247" s="134"/>
      <c r="DT247" s="213">
        <f t="shared" si="1145"/>
        <v>0</v>
      </c>
      <c r="DU247" s="191">
        <f t="shared" si="1362"/>
        <v>0</v>
      </c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</row>
    <row r="248" spans="2:215" s="138" customFormat="1" ht="16.5" thickBot="1" x14ac:dyDescent="0.3">
      <c r="B248" s="132">
        <f t="shared" si="1112"/>
        <v>6</v>
      </c>
      <c r="C248" s="132">
        <f t="shared" si="1113"/>
        <v>35</v>
      </c>
      <c r="D248" s="132">
        <f t="shared" si="1114"/>
        <v>8</v>
      </c>
      <c r="E248" s="212">
        <f t="shared" si="1115"/>
        <v>43708</v>
      </c>
      <c r="F248" s="133"/>
      <c r="G248" s="134"/>
      <c r="H248" s="213">
        <f t="shared" si="1116"/>
        <v>0</v>
      </c>
      <c r="I248" s="191">
        <f t="shared" si="1333"/>
        <v>0</v>
      </c>
      <c r="J248" s="133"/>
      <c r="K248" s="134"/>
      <c r="L248" s="213">
        <f t="shared" si="1117"/>
        <v>0</v>
      </c>
      <c r="M248" s="191">
        <f t="shared" si="1334"/>
        <v>0</v>
      </c>
      <c r="N248" s="133"/>
      <c r="O248" s="134"/>
      <c r="P248" s="213">
        <f t="shared" si="1118"/>
        <v>0</v>
      </c>
      <c r="Q248" s="191">
        <f t="shared" si="1335"/>
        <v>0</v>
      </c>
      <c r="R248" s="133"/>
      <c r="S248" s="134"/>
      <c r="T248" s="213">
        <f t="shared" si="1119"/>
        <v>0</v>
      </c>
      <c r="U248" s="191">
        <f t="shared" si="1336"/>
        <v>0</v>
      </c>
      <c r="V248" s="133"/>
      <c r="W248" s="134"/>
      <c r="X248" s="213">
        <f t="shared" si="1120"/>
        <v>0</v>
      </c>
      <c r="Y248" s="191">
        <f t="shared" si="1337"/>
        <v>0</v>
      </c>
      <c r="Z248" s="133"/>
      <c r="AA248" s="134"/>
      <c r="AB248" s="213">
        <f t="shared" si="1121"/>
        <v>0</v>
      </c>
      <c r="AC248" s="191">
        <f t="shared" si="1338"/>
        <v>0</v>
      </c>
      <c r="AD248" s="133"/>
      <c r="AE248" s="134"/>
      <c r="AF248" s="213">
        <f t="shared" si="1122"/>
        <v>0</v>
      </c>
      <c r="AG248" s="191">
        <f t="shared" si="1339"/>
        <v>0</v>
      </c>
      <c r="AH248" s="133"/>
      <c r="AI248" s="134"/>
      <c r="AJ248" s="213">
        <f t="shared" si="1123"/>
        <v>0</v>
      </c>
      <c r="AK248" s="191">
        <f t="shared" si="1340"/>
        <v>0</v>
      </c>
      <c r="AL248" s="133"/>
      <c r="AM248" s="134"/>
      <c r="AN248" s="213">
        <f t="shared" si="1124"/>
        <v>0</v>
      </c>
      <c r="AO248" s="191">
        <f t="shared" si="1341"/>
        <v>0</v>
      </c>
      <c r="AP248" s="133"/>
      <c r="AQ248" s="134"/>
      <c r="AR248" s="213">
        <f t="shared" si="1125"/>
        <v>0</v>
      </c>
      <c r="AS248" s="191">
        <f t="shared" si="1342"/>
        <v>0</v>
      </c>
      <c r="AT248" s="133"/>
      <c r="AU248" s="134"/>
      <c r="AV248" s="213">
        <f t="shared" si="1126"/>
        <v>0</v>
      </c>
      <c r="AW248" s="191">
        <f t="shared" si="1343"/>
        <v>0</v>
      </c>
      <c r="AX248" s="133"/>
      <c r="AY248" s="134"/>
      <c r="AZ248" s="213">
        <f t="shared" si="1127"/>
        <v>0</v>
      </c>
      <c r="BA248" s="191">
        <f t="shared" si="1344"/>
        <v>0</v>
      </c>
      <c r="BB248" s="133"/>
      <c r="BC248" s="134"/>
      <c r="BD248" s="213">
        <f t="shared" si="1128"/>
        <v>0</v>
      </c>
      <c r="BE248" s="191">
        <f t="shared" si="1345"/>
        <v>0</v>
      </c>
      <c r="BF248" s="133"/>
      <c r="BG248" s="134"/>
      <c r="BH248" s="213">
        <f t="shared" si="1129"/>
        <v>0</v>
      </c>
      <c r="BI248" s="191">
        <f t="shared" si="1346"/>
        <v>0</v>
      </c>
      <c r="BJ248" s="133"/>
      <c r="BK248" s="134"/>
      <c r="BL248" s="213">
        <f t="shared" si="1130"/>
        <v>0</v>
      </c>
      <c r="BM248" s="191">
        <f t="shared" si="1347"/>
        <v>0</v>
      </c>
      <c r="BN248" s="133"/>
      <c r="BO248" s="134"/>
      <c r="BP248" s="213">
        <f t="shared" si="1131"/>
        <v>0</v>
      </c>
      <c r="BQ248" s="191">
        <f t="shared" si="1348"/>
        <v>0</v>
      </c>
      <c r="BR248" s="133"/>
      <c r="BS248" s="134"/>
      <c r="BT248" s="213">
        <f t="shared" si="1132"/>
        <v>0</v>
      </c>
      <c r="BU248" s="191">
        <f t="shared" si="1349"/>
        <v>0</v>
      </c>
      <c r="BV248" s="133"/>
      <c r="BW248" s="134"/>
      <c r="BX248" s="213">
        <f t="shared" si="1133"/>
        <v>0</v>
      </c>
      <c r="BY248" s="191">
        <f t="shared" si="1350"/>
        <v>0</v>
      </c>
      <c r="BZ248" s="133"/>
      <c r="CA248" s="134"/>
      <c r="CB248" s="213">
        <f t="shared" si="1134"/>
        <v>0</v>
      </c>
      <c r="CC248" s="191">
        <f t="shared" si="1351"/>
        <v>0</v>
      </c>
      <c r="CD248" s="133"/>
      <c r="CE248" s="134"/>
      <c r="CF248" s="213">
        <f t="shared" si="1135"/>
        <v>0</v>
      </c>
      <c r="CG248" s="191">
        <f t="shared" si="1352"/>
        <v>0</v>
      </c>
      <c r="CH248" s="133"/>
      <c r="CI248" s="134"/>
      <c r="CJ248" s="213">
        <f t="shared" si="1136"/>
        <v>0</v>
      </c>
      <c r="CK248" s="191">
        <f t="shared" si="1353"/>
        <v>0</v>
      </c>
      <c r="CL248" s="133"/>
      <c r="CM248" s="134"/>
      <c r="CN248" s="213">
        <f t="shared" si="1137"/>
        <v>0</v>
      </c>
      <c r="CO248" s="191">
        <f t="shared" si="1354"/>
        <v>0</v>
      </c>
      <c r="CP248" s="133"/>
      <c r="CQ248" s="134"/>
      <c r="CR248" s="213">
        <f t="shared" si="1138"/>
        <v>0</v>
      </c>
      <c r="CS248" s="191">
        <f t="shared" si="1355"/>
        <v>0</v>
      </c>
      <c r="CT248" s="133"/>
      <c r="CU248" s="134"/>
      <c r="CV248" s="213">
        <f t="shared" si="1139"/>
        <v>0</v>
      </c>
      <c r="CW248" s="191">
        <f t="shared" si="1356"/>
        <v>0</v>
      </c>
      <c r="CX248" s="133"/>
      <c r="CY248" s="134"/>
      <c r="CZ248" s="213">
        <f t="shared" si="1140"/>
        <v>0</v>
      </c>
      <c r="DA248" s="191">
        <f t="shared" si="1357"/>
        <v>0</v>
      </c>
      <c r="DB248" s="133"/>
      <c r="DC248" s="134"/>
      <c r="DD248" s="213">
        <f t="shared" si="1141"/>
        <v>0</v>
      </c>
      <c r="DE248" s="191">
        <f t="shared" si="1358"/>
        <v>0</v>
      </c>
      <c r="DF248" s="133"/>
      <c r="DG248" s="134"/>
      <c r="DH248" s="213">
        <f t="shared" si="1142"/>
        <v>0</v>
      </c>
      <c r="DI248" s="191">
        <f t="shared" si="1359"/>
        <v>0</v>
      </c>
      <c r="DJ248" s="133"/>
      <c r="DK248" s="134"/>
      <c r="DL248" s="213">
        <f t="shared" si="1143"/>
        <v>0</v>
      </c>
      <c r="DM248" s="191">
        <f t="shared" si="1360"/>
        <v>0</v>
      </c>
      <c r="DN248" s="133"/>
      <c r="DO248" s="134"/>
      <c r="DP248" s="213">
        <f t="shared" si="1144"/>
        <v>0</v>
      </c>
      <c r="DQ248" s="191">
        <f t="shared" si="1361"/>
        <v>0</v>
      </c>
      <c r="DR248" s="133"/>
      <c r="DS248" s="134"/>
      <c r="DT248" s="213">
        <f t="shared" si="1145"/>
        <v>0</v>
      </c>
      <c r="DU248" s="191">
        <f t="shared" si="1362"/>
        <v>0</v>
      </c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</row>
    <row r="249" spans="2:215" s="138" customFormat="1" ht="16.5" thickBot="1" x14ac:dyDescent="0.3">
      <c r="B249" s="132">
        <f t="shared" si="1112"/>
        <v>7</v>
      </c>
      <c r="C249" s="132">
        <f t="shared" si="1113"/>
        <v>35</v>
      </c>
      <c r="D249" s="132">
        <f t="shared" si="1114"/>
        <v>9</v>
      </c>
      <c r="E249" s="212">
        <f t="shared" si="1115"/>
        <v>43709</v>
      </c>
      <c r="F249" s="133"/>
      <c r="G249" s="134"/>
      <c r="H249" s="213">
        <f t="shared" si="1116"/>
        <v>0</v>
      </c>
      <c r="I249" s="191">
        <f t="shared" si="1333"/>
        <v>0</v>
      </c>
      <c r="J249" s="133"/>
      <c r="K249" s="134"/>
      <c r="L249" s="213">
        <f t="shared" si="1117"/>
        <v>0</v>
      </c>
      <c r="M249" s="191">
        <f t="shared" si="1334"/>
        <v>0</v>
      </c>
      <c r="N249" s="133"/>
      <c r="O249" s="134"/>
      <c r="P249" s="213">
        <f t="shared" si="1118"/>
        <v>0</v>
      </c>
      <c r="Q249" s="191">
        <f t="shared" si="1335"/>
        <v>0</v>
      </c>
      <c r="R249" s="133"/>
      <c r="S249" s="134"/>
      <c r="T249" s="213">
        <f t="shared" si="1119"/>
        <v>0</v>
      </c>
      <c r="U249" s="191">
        <f t="shared" si="1336"/>
        <v>0</v>
      </c>
      <c r="V249" s="133"/>
      <c r="W249" s="134"/>
      <c r="X249" s="213">
        <f t="shared" si="1120"/>
        <v>0</v>
      </c>
      <c r="Y249" s="191">
        <f t="shared" si="1337"/>
        <v>0</v>
      </c>
      <c r="Z249" s="133"/>
      <c r="AA249" s="134"/>
      <c r="AB249" s="213">
        <f t="shared" si="1121"/>
        <v>0</v>
      </c>
      <c r="AC249" s="191">
        <f t="shared" si="1338"/>
        <v>0</v>
      </c>
      <c r="AD249" s="133"/>
      <c r="AE249" s="134"/>
      <c r="AF249" s="213">
        <f t="shared" si="1122"/>
        <v>0</v>
      </c>
      <c r="AG249" s="191">
        <f t="shared" si="1339"/>
        <v>0</v>
      </c>
      <c r="AH249" s="133"/>
      <c r="AI249" s="134"/>
      <c r="AJ249" s="213">
        <f t="shared" si="1123"/>
        <v>0</v>
      </c>
      <c r="AK249" s="191">
        <f t="shared" si="1340"/>
        <v>0</v>
      </c>
      <c r="AL249" s="133"/>
      <c r="AM249" s="134"/>
      <c r="AN249" s="213">
        <f t="shared" si="1124"/>
        <v>0</v>
      </c>
      <c r="AO249" s="191">
        <f t="shared" si="1341"/>
        <v>0</v>
      </c>
      <c r="AP249" s="133"/>
      <c r="AQ249" s="134"/>
      <c r="AR249" s="213">
        <f t="shared" si="1125"/>
        <v>0</v>
      </c>
      <c r="AS249" s="191">
        <f t="shared" si="1342"/>
        <v>0</v>
      </c>
      <c r="AT249" s="133"/>
      <c r="AU249" s="134"/>
      <c r="AV249" s="213">
        <f t="shared" si="1126"/>
        <v>0</v>
      </c>
      <c r="AW249" s="191">
        <f t="shared" si="1343"/>
        <v>0</v>
      </c>
      <c r="AX249" s="133"/>
      <c r="AY249" s="134"/>
      <c r="AZ249" s="213">
        <f t="shared" si="1127"/>
        <v>0</v>
      </c>
      <c r="BA249" s="191">
        <f t="shared" si="1344"/>
        <v>0</v>
      </c>
      <c r="BB249" s="133"/>
      <c r="BC249" s="134"/>
      <c r="BD249" s="213">
        <f t="shared" si="1128"/>
        <v>0</v>
      </c>
      <c r="BE249" s="191">
        <f t="shared" si="1345"/>
        <v>0</v>
      </c>
      <c r="BF249" s="133"/>
      <c r="BG249" s="134"/>
      <c r="BH249" s="213">
        <f t="shared" si="1129"/>
        <v>0</v>
      </c>
      <c r="BI249" s="191">
        <f t="shared" si="1346"/>
        <v>0</v>
      </c>
      <c r="BJ249" s="133"/>
      <c r="BK249" s="134"/>
      <c r="BL249" s="213">
        <f t="shared" si="1130"/>
        <v>0</v>
      </c>
      <c r="BM249" s="191">
        <f t="shared" si="1347"/>
        <v>0</v>
      </c>
      <c r="BN249" s="133"/>
      <c r="BO249" s="134"/>
      <c r="BP249" s="213">
        <f t="shared" si="1131"/>
        <v>0</v>
      </c>
      <c r="BQ249" s="191">
        <f t="shared" si="1348"/>
        <v>0</v>
      </c>
      <c r="BR249" s="133"/>
      <c r="BS249" s="134"/>
      <c r="BT249" s="213">
        <f t="shared" si="1132"/>
        <v>0</v>
      </c>
      <c r="BU249" s="191">
        <f t="shared" si="1349"/>
        <v>0</v>
      </c>
      <c r="BV249" s="133"/>
      <c r="BW249" s="134"/>
      <c r="BX249" s="213">
        <f t="shared" si="1133"/>
        <v>0</v>
      </c>
      <c r="BY249" s="191">
        <f t="shared" si="1350"/>
        <v>0</v>
      </c>
      <c r="BZ249" s="133"/>
      <c r="CA249" s="134"/>
      <c r="CB249" s="213">
        <f t="shared" si="1134"/>
        <v>0</v>
      </c>
      <c r="CC249" s="191">
        <f t="shared" si="1351"/>
        <v>0</v>
      </c>
      <c r="CD249" s="133"/>
      <c r="CE249" s="134"/>
      <c r="CF249" s="213">
        <f t="shared" si="1135"/>
        <v>0</v>
      </c>
      <c r="CG249" s="191">
        <f t="shared" si="1352"/>
        <v>0</v>
      </c>
      <c r="CH249" s="133"/>
      <c r="CI249" s="134"/>
      <c r="CJ249" s="213">
        <f t="shared" si="1136"/>
        <v>0</v>
      </c>
      <c r="CK249" s="191">
        <f t="shared" si="1353"/>
        <v>0</v>
      </c>
      <c r="CL249" s="133"/>
      <c r="CM249" s="134"/>
      <c r="CN249" s="213">
        <f t="shared" si="1137"/>
        <v>0</v>
      </c>
      <c r="CO249" s="191">
        <f t="shared" si="1354"/>
        <v>0</v>
      </c>
      <c r="CP249" s="133"/>
      <c r="CQ249" s="134"/>
      <c r="CR249" s="213">
        <f t="shared" si="1138"/>
        <v>0</v>
      </c>
      <c r="CS249" s="191">
        <f t="shared" si="1355"/>
        <v>0</v>
      </c>
      <c r="CT249" s="133"/>
      <c r="CU249" s="134"/>
      <c r="CV249" s="213">
        <f t="shared" si="1139"/>
        <v>0</v>
      </c>
      <c r="CW249" s="191">
        <f t="shared" si="1356"/>
        <v>0</v>
      </c>
      <c r="CX249" s="133"/>
      <c r="CY249" s="134"/>
      <c r="CZ249" s="213">
        <f t="shared" si="1140"/>
        <v>0</v>
      </c>
      <c r="DA249" s="191">
        <f t="shared" si="1357"/>
        <v>0</v>
      </c>
      <c r="DB249" s="133"/>
      <c r="DC249" s="134"/>
      <c r="DD249" s="213">
        <f t="shared" si="1141"/>
        <v>0</v>
      </c>
      <c r="DE249" s="191">
        <f t="shared" si="1358"/>
        <v>0</v>
      </c>
      <c r="DF249" s="133"/>
      <c r="DG249" s="134"/>
      <c r="DH249" s="213">
        <f t="shared" si="1142"/>
        <v>0</v>
      </c>
      <c r="DI249" s="191">
        <f t="shared" si="1359"/>
        <v>0</v>
      </c>
      <c r="DJ249" s="133"/>
      <c r="DK249" s="134"/>
      <c r="DL249" s="213">
        <f t="shared" si="1143"/>
        <v>0</v>
      </c>
      <c r="DM249" s="191">
        <f t="shared" si="1360"/>
        <v>0</v>
      </c>
      <c r="DN249" s="133"/>
      <c r="DO249" s="134"/>
      <c r="DP249" s="213">
        <f t="shared" si="1144"/>
        <v>0</v>
      </c>
      <c r="DQ249" s="191">
        <f t="shared" si="1361"/>
        <v>0</v>
      </c>
      <c r="DR249" s="133"/>
      <c r="DS249" s="134"/>
      <c r="DT249" s="213">
        <f t="shared" si="1145"/>
        <v>0</v>
      </c>
      <c r="DU249" s="191">
        <f t="shared" si="1362"/>
        <v>0</v>
      </c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</row>
    <row r="250" spans="2:215" s="138" customFormat="1" ht="16.5" thickBot="1" x14ac:dyDescent="0.3">
      <c r="B250" s="132">
        <f t="shared" si="1112"/>
        <v>1</v>
      </c>
      <c r="C250" s="132">
        <f t="shared" si="1113"/>
        <v>36</v>
      </c>
      <c r="D250" s="132">
        <f t="shared" si="1114"/>
        <v>9</v>
      </c>
      <c r="E250" s="212">
        <f t="shared" si="1115"/>
        <v>43710</v>
      </c>
      <c r="F250" s="133"/>
      <c r="G250" s="134"/>
      <c r="H250" s="213">
        <f t="shared" si="1116"/>
        <v>0</v>
      </c>
      <c r="I250" s="191">
        <f t="shared" si="1333"/>
        <v>0</v>
      </c>
      <c r="J250" s="133"/>
      <c r="K250" s="134"/>
      <c r="L250" s="213">
        <f t="shared" si="1117"/>
        <v>0</v>
      </c>
      <c r="M250" s="191">
        <f t="shared" si="1334"/>
        <v>0</v>
      </c>
      <c r="N250" s="133"/>
      <c r="O250" s="134"/>
      <c r="P250" s="213">
        <f t="shared" si="1118"/>
        <v>0</v>
      </c>
      <c r="Q250" s="191">
        <f t="shared" si="1335"/>
        <v>0</v>
      </c>
      <c r="R250" s="133"/>
      <c r="S250" s="134"/>
      <c r="T250" s="213">
        <f t="shared" si="1119"/>
        <v>0</v>
      </c>
      <c r="U250" s="191">
        <f t="shared" si="1336"/>
        <v>0</v>
      </c>
      <c r="V250" s="133"/>
      <c r="W250" s="134"/>
      <c r="X250" s="213">
        <f t="shared" si="1120"/>
        <v>0</v>
      </c>
      <c r="Y250" s="191">
        <f t="shared" si="1337"/>
        <v>0</v>
      </c>
      <c r="Z250" s="133"/>
      <c r="AA250" s="134"/>
      <c r="AB250" s="213">
        <f t="shared" si="1121"/>
        <v>0</v>
      </c>
      <c r="AC250" s="191">
        <f t="shared" si="1338"/>
        <v>0</v>
      </c>
      <c r="AD250" s="133"/>
      <c r="AE250" s="134"/>
      <c r="AF250" s="213">
        <f t="shared" si="1122"/>
        <v>0</v>
      </c>
      <c r="AG250" s="191">
        <f t="shared" si="1339"/>
        <v>0</v>
      </c>
      <c r="AH250" s="133"/>
      <c r="AI250" s="134"/>
      <c r="AJ250" s="213">
        <f t="shared" si="1123"/>
        <v>0</v>
      </c>
      <c r="AK250" s="191">
        <f t="shared" si="1340"/>
        <v>0</v>
      </c>
      <c r="AL250" s="133"/>
      <c r="AM250" s="134"/>
      <c r="AN250" s="213">
        <f t="shared" si="1124"/>
        <v>0</v>
      </c>
      <c r="AO250" s="191">
        <f t="shared" si="1341"/>
        <v>0</v>
      </c>
      <c r="AP250" s="133"/>
      <c r="AQ250" s="134"/>
      <c r="AR250" s="213">
        <f t="shared" si="1125"/>
        <v>0</v>
      </c>
      <c r="AS250" s="191">
        <f t="shared" si="1342"/>
        <v>0</v>
      </c>
      <c r="AT250" s="133"/>
      <c r="AU250" s="134"/>
      <c r="AV250" s="213">
        <f t="shared" si="1126"/>
        <v>0</v>
      </c>
      <c r="AW250" s="191">
        <f t="shared" si="1343"/>
        <v>0</v>
      </c>
      <c r="AX250" s="133"/>
      <c r="AY250" s="134"/>
      <c r="AZ250" s="213">
        <f t="shared" si="1127"/>
        <v>0</v>
      </c>
      <c r="BA250" s="191">
        <f t="shared" si="1344"/>
        <v>0</v>
      </c>
      <c r="BB250" s="133"/>
      <c r="BC250" s="134"/>
      <c r="BD250" s="213">
        <f t="shared" si="1128"/>
        <v>0</v>
      </c>
      <c r="BE250" s="191">
        <f t="shared" si="1345"/>
        <v>0</v>
      </c>
      <c r="BF250" s="133"/>
      <c r="BG250" s="134"/>
      <c r="BH250" s="213">
        <f t="shared" si="1129"/>
        <v>0</v>
      </c>
      <c r="BI250" s="191">
        <f t="shared" si="1346"/>
        <v>0</v>
      </c>
      <c r="BJ250" s="133"/>
      <c r="BK250" s="134"/>
      <c r="BL250" s="213">
        <f t="shared" si="1130"/>
        <v>0</v>
      </c>
      <c r="BM250" s="191">
        <f t="shared" si="1347"/>
        <v>0</v>
      </c>
      <c r="BN250" s="133"/>
      <c r="BO250" s="134"/>
      <c r="BP250" s="213">
        <f t="shared" si="1131"/>
        <v>0</v>
      </c>
      <c r="BQ250" s="191">
        <f t="shared" si="1348"/>
        <v>0</v>
      </c>
      <c r="BR250" s="133"/>
      <c r="BS250" s="134"/>
      <c r="BT250" s="213">
        <f t="shared" si="1132"/>
        <v>0</v>
      </c>
      <c r="BU250" s="191">
        <f t="shared" si="1349"/>
        <v>0</v>
      </c>
      <c r="BV250" s="133"/>
      <c r="BW250" s="134"/>
      <c r="BX250" s="213">
        <f t="shared" si="1133"/>
        <v>0</v>
      </c>
      <c r="BY250" s="191">
        <f t="shared" si="1350"/>
        <v>0</v>
      </c>
      <c r="BZ250" s="133"/>
      <c r="CA250" s="134"/>
      <c r="CB250" s="213">
        <f t="shared" si="1134"/>
        <v>0</v>
      </c>
      <c r="CC250" s="191">
        <f t="shared" si="1351"/>
        <v>0</v>
      </c>
      <c r="CD250" s="133"/>
      <c r="CE250" s="134"/>
      <c r="CF250" s="213">
        <f t="shared" si="1135"/>
        <v>0</v>
      </c>
      <c r="CG250" s="191">
        <f t="shared" si="1352"/>
        <v>0</v>
      </c>
      <c r="CH250" s="133"/>
      <c r="CI250" s="134"/>
      <c r="CJ250" s="213">
        <f t="shared" si="1136"/>
        <v>0</v>
      </c>
      <c r="CK250" s="191">
        <f t="shared" si="1353"/>
        <v>0</v>
      </c>
      <c r="CL250" s="133"/>
      <c r="CM250" s="134"/>
      <c r="CN250" s="213">
        <f t="shared" si="1137"/>
        <v>0</v>
      </c>
      <c r="CO250" s="191">
        <f t="shared" si="1354"/>
        <v>0</v>
      </c>
      <c r="CP250" s="133"/>
      <c r="CQ250" s="134"/>
      <c r="CR250" s="213">
        <f t="shared" si="1138"/>
        <v>0</v>
      </c>
      <c r="CS250" s="191">
        <f t="shared" si="1355"/>
        <v>0</v>
      </c>
      <c r="CT250" s="133"/>
      <c r="CU250" s="134"/>
      <c r="CV250" s="213">
        <f t="shared" si="1139"/>
        <v>0</v>
      </c>
      <c r="CW250" s="191">
        <f t="shared" si="1356"/>
        <v>0</v>
      </c>
      <c r="CX250" s="133"/>
      <c r="CY250" s="134"/>
      <c r="CZ250" s="213">
        <f t="shared" si="1140"/>
        <v>0</v>
      </c>
      <c r="DA250" s="191">
        <f t="shared" si="1357"/>
        <v>0</v>
      </c>
      <c r="DB250" s="133"/>
      <c r="DC250" s="134"/>
      <c r="DD250" s="213">
        <f t="shared" si="1141"/>
        <v>0</v>
      </c>
      <c r="DE250" s="191">
        <f t="shared" si="1358"/>
        <v>0</v>
      </c>
      <c r="DF250" s="133"/>
      <c r="DG250" s="134"/>
      <c r="DH250" s="213">
        <f t="shared" si="1142"/>
        <v>0</v>
      </c>
      <c r="DI250" s="191">
        <f t="shared" si="1359"/>
        <v>0</v>
      </c>
      <c r="DJ250" s="133"/>
      <c r="DK250" s="134"/>
      <c r="DL250" s="213">
        <f t="shared" si="1143"/>
        <v>0</v>
      </c>
      <c r="DM250" s="191">
        <f t="shared" si="1360"/>
        <v>0</v>
      </c>
      <c r="DN250" s="133"/>
      <c r="DO250" s="134"/>
      <c r="DP250" s="213">
        <f t="shared" si="1144"/>
        <v>0</v>
      </c>
      <c r="DQ250" s="191">
        <f t="shared" si="1361"/>
        <v>0</v>
      </c>
      <c r="DR250" s="133"/>
      <c r="DS250" s="134"/>
      <c r="DT250" s="213">
        <f t="shared" si="1145"/>
        <v>0</v>
      </c>
      <c r="DU250" s="191">
        <f t="shared" si="1362"/>
        <v>0</v>
      </c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</row>
    <row r="251" spans="2:215" s="138" customFormat="1" ht="16.5" thickBot="1" x14ac:dyDescent="0.3">
      <c r="B251" s="132">
        <f t="shared" si="1112"/>
        <v>2</v>
      </c>
      <c r="C251" s="132">
        <f t="shared" si="1113"/>
        <v>36</v>
      </c>
      <c r="D251" s="132">
        <f t="shared" si="1114"/>
        <v>9</v>
      </c>
      <c r="E251" s="212">
        <f t="shared" si="1115"/>
        <v>43711</v>
      </c>
      <c r="F251" s="133"/>
      <c r="G251" s="134"/>
      <c r="H251" s="213">
        <f t="shared" si="1116"/>
        <v>0</v>
      </c>
      <c r="I251" s="191">
        <f t="shared" ref="I251:I314" si="1363">H251</f>
        <v>0</v>
      </c>
      <c r="J251" s="133"/>
      <c r="K251" s="134"/>
      <c r="L251" s="213">
        <f t="shared" si="1117"/>
        <v>0</v>
      </c>
      <c r="M251" s="191">
        <f t="shared" ref="M251:M314" si="1364">L251</f>
        <v>0</v>
      </c>
      <c r="N251" s="133"/>
      <c r="O251" s="134"/>
      <c r="P251" s="213">
        <f t="shared" si="1118"/>
        <v>0</v>
      </c>
      <c r="Q251" s="191">
        <f t="shared" ref="Q251:Q314" si="1365">P251</f>
        <v>0</v>
      </c>
      <c r="R251" s="133"/>
      <c r="S251" s="134"/>
      <c r="T251" s="213">
        <f t="shared" si="1119"/>
        <v>0</v>
      </c>
      <c r="U251" s="191">
        <f t="shared" ref="U251:U314" si="1366">T251</f>
        <v>0</v>
      </c>
      <c r="V251" s="133"/>
      <c r="W251" s="134"/>
      <c r="X251" s="213">
        <f t="shared" si="1120"/>
        <v>0</v>
      </c>
      <c r="Y251" s="191">
        <f t="shared" ref="Y251:Y314" si="1367">X251</f>
        <v>0</v>
      </c>
      <c r="Z251" s="133"/>
      <c r="AA251" s="134"/>
      <c r="AB251" s="213">
        <f t="shared" si="1121"/>
        <v>0</v>
      </c>
      <c r="AC251" s="191">
        <f t="shared" ref="AC251:AC314" si="1368">AB251</f>
        <v>0</v>
      </c>
      <c r="AD251" s="133"/>
      <c r="AE251" s="134"/>
      <c r="AF251" s="213">
        <f t="shared" si="1122"/>
        <v>0</v>
      </c>
      <c r="AG251" s="191">
        <f t="shared" ref="AG251" si="1369">AF251</f>
        <v>0</v>
      </c>
      <c r="AH251" s="133"/>
      <c r="AI251" s="134"/>
      <c r="AJ251" s="213">
        <f t="shared" si="1123"/>
        <v>0</v>
      </c>
      <c r="AK251" s="191">
        <f t="shared" ref="AK251:AK314" si="1370">AJ251</f>
        <v>0</v>
      </c>
      <c r="AL251" s="133"/>
      <c r="AM251" s="134"/>
      <c r="AN251" s="213">
        <f t="shared" si="1124"/>
        <v>0</v>
      </c>
      <c r="AO251" s="191">
        <f t="shared" ref="AO251:AO314" si="1371">AN251</f>
        <v>0</v>
      </c>
      <c r="AP251" s="133"/>
      <c r="AQ251" s="134"/>
      <c r="AR251" s="213">
        <f t="shared" si="1125"/>
        <v>0</v>
      </c>
      <c r="AS251" s="191">
        <f t="shared" ref="AS251:AS314" si="1372">AR251</f>
        <v>0</v>
      </c>
      <c r="AT251" s="133"/>
      <c r="AU251" s="134"/>
      <c r="AV251" s="213">
        <f t="shared" si="1126"/>
        <v>0</v>
      </c>
      <c r="AW251" s="191">
        <f t="shared" ref="AW251:AW314" si="1373">AV251</f>
        <v>0</v>
      </c>
      <c r="AX251" s="133"/>
      <c r="AY251" s="134"/>
      <c r="AZ251" s="213">
        <f t="shared" si="1127"/>
        <v>0</v>
      </c>
      <c r="BA251" s="191">
        <f t="shared" ref="BA251:BA314" si="1374">AZ251</f>
        <v>0</v>
      </c>
      <c r="BB251" s="133"/>
      <c r="BC251" s="134"/>
      <c r="BD251" s="213">
        <f t="shared" si="1128"/>
        <v>0</v>
      </c>
      <c r="BE251" s="191">
        <f t="shared" ref="BE251:BE314" si="1375">BD251</f>
        <v>0</v>
      </c>
      <c r="BF251" s="133"/>
      <c r="BG251" s="134"/>
      <c r="BH251" s="213">
        <f t="shared" si="1129"/>
        <v>0</v>
      </c>
      <c r="BI251" s="191">
        <f t="shared" ref="BI251:BI314" si="1376">BH251</f>
        <v>0</v>
      </c>
      <c r="BJ251" s="133"/>
      <c r="BK251" s="134"/>
      <c r="BL251" s="213">
        <f t="shared" si="1130"/>
        <v>0</v>
      </c>
      <c r="BM251" s="191">
        <f t="shared" ref="BM251:BM314" si="1377">BL251</f>
        <v>0</v>
      </c>
      <c r="BN251" s="133"/>
      <c r="BO251" s="134"/>
      <c r="BP251" s="213">
        <f t="shared" si="1131"/>
        <v>0</v>
      </c>
      <c r="BQ251" s="191">
        <f t="shared" ref="BQ251:BQ314" si="1378">BP251</f>
        <v>0</v>
      </c>
      <c r="BR251" s="133"/>
      <c r="BS251" s="134"/>
      <c r="BT251" s="213">
        <f t="shared" si="1132"/>
        <v>0</v>
      </c>
      <c r="BU251" s="191">
        <f t="shared" ref="BU251:BU314" si="1379">BT251</f>
        <v>0</v>
      </c>
      <c r="BV251" s="133"/>
      <c r="BW251" s="134"/>
      <c r="BX251" s="213">
        <f t="shared" si="1133"/>
        <v>0</v>
      </c>
      <c r="BY251" s="191">
        <f t="shared" ref="BY251:BY314" si="1380">BX251</f>
        <v>0</v>
      </c>
      <c r="BZ251" s="133"/>
      <c r="CA251" s="134"/>
      <c r="CB251" s="213">
        <f t="shared" si="1134"/>
        <v>0</v>
      </c>
      <c r="CC251" s="191">
        <f t="shared" ref="CC251:CC314" si="1381">CB251</f>
        <v>0</v>
      </c>
      <c r="CD251" s="133"/>
      <c r="CE251" s="134"/>
      <c r="CF251" s="213">
        <f t="shared" si="1135"/>
        <v>0</v>
      </c>
      <c r="CG251" s="191">
        <f t="shared" ref="CG251:CG314" si="1382">CF251</f>
        <v>0</v>
      </c>
      <c r="CH251" s="133"/>
      <c r="CI251" s="134"/>
      <c r="CJ251" s="213">
        <f t="shared" si="1136"/>
        <v>0</v>
      </c>
      <c r="CK251" s="191">
        <f t="shared" ref="CK251:CK314" si="1383">CJ251</f>
        <v>0</v>
      </c>
      <c r="CL251" s="133"/>
      <c r="CM251" s="134"/>
      <c r="CN251" s="213">
        <f t="shared" si="1137"/>
        <v>0</v>
      </c>
      <c r="CO251" s="191">
        <f t="shared" ref="CO251:CO314" si="1384">CN251</f>
        <v>0</v>
      </c>
      <c r="CP251" s="133"/>
      <c r="CQ251" s="134"/>
      <c r="CR251" s="213">
        <f t="shared" si="1138"/>
        <v>0</v>
      </c>
      <c r="CS251" s="191">
        <f t="shared" ref="CS251:CS314" si="1385">CR251</f>
        <v>0</v>
      </c>
      <c r="CT251" s="133"/>
      <c r="CU251" s="134"/>
      <c r="CV251" s="213">
        <f t="shared" si="1139"/>
        <v>0</v>
      </c>
      <c r="CW251" s="191">
        <f t="shared" ref="CW251:CW314" si="1386">CV251</f>
        <v>0</v>
      </c>
      <c r="CX251" s="133"/>
      <c r="CY251" s="134"/>
      <c r="CZ251" s="213">
        <f t="shared" si="1140"/>
        <v>0</v>
      </c>
      <c r="DA251" s="191">
        <f t="shared" ref="DA251:DA314" si="1387">CZ251</f>
        <v>0</v>
      </c>
      <c r="DB251" s="133"/>
      <c r="DC251" s="134"/>
      <c r="DD251" s="213">
        <f t="shared" si="1141"/>
        <v>0</v>
      </c>
      <c r="DE251" s="191">
        <f t="shared" ref="DE251:DE314" si="1388">DD251</f>
        <v>0</v>
      </c>
      <c r="DF251" s="133"/>
      <c r="DG251" s="134"/>
      <c r="DH251" s="213">
        <f t="shared" si="1142"/>
        <v>0</v>
      </c>
      <c r="DI251" s="191">
        <f t="shared" ref="DI251:DI314" si="1389">DH251</f>
        <v>0</v>
      </c>
      <c r="DJ251" s="133"/>
      <c r="DK251" s="134"/>
      <c r="DL251" s="213">
        <f t="shared" si="1143"/>
        <v>0</v>
      </c>
      <c r="DM251" s="191">
        <f t="shared" ref="DM251:DM314" si="1390">DL251</f>
        <v>0</v>
      </c>
      <c r="DN251" s="133"/>
      <c r="DO251" s="134"/>
      <c r="DP251" s="213">
        <f t="shared" si="1144"/>
        <v>0</v>
      </c>
      <c r="DQ251" s="191">
        <f t="shared" ref="DQ251:DQ314" si="1391">DP251</f>
        <v>0</v>
      </c>
      <c r="DR251" s="133"/>
      <c r="DS251" s="134"/>
      <c r="DT251" s="213">
        <f t="shared" si="1145"/>
        <v>0</v>
      </c>
      <c r="DU251" s="191">
        <f t="shared" ref="DU251:DU314" si="1392">DT251</f>
        <v>0</v>
      </c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</row>
    <row r="252" spans="2:215" s="138" customFormat="1" ht="16.5" thickBot="1" x14ac:dyDescent="0.3">
      <c r="B252" s="132">
        <f t="shared" si="1112"/>
        <v>3</v>
      </c>
      <c r="C252" s="132">
        <f t="shared" si="1113"/>
        <v>36</v>
      </c>
      <c r="D252" s="132">
        <f t="shared" si="1114"/>
        <v>9</v>
      </c>
      <c r="E252" s="212">
        <f t="shared" si="1115"/>
        <v>43712</v>
      </c>
      <c r="F252" s="133"/>
      <c r="G252" s="134"/>
      <c r="H252" s="213">
        <f t="shared" si="1116"/>
        <v>0</v>
      </c>
      <c r="I252" s="191">
        <f t="shared" ref="I252:I257" si="1393">I251+H252</f>
        <v>0</v>
      </c>
      <c r="J252" s="133"/>
      <c r="K252" s="134"/>
      <c r="L252" s="213">
        <f t="shared" si="1117"/>
        <v>0</v>
      </c>
      <c r="M252" s="191">
        <f t="shared" ref="M252:M257" si="1394">M251+L252</f>
        <v>0</v>
      </c>
      <c r="N252" s="133"/>
      <c r="O252" s="134"/>
      <c r="P252" s="213">
        <f t="shared" si="1118"/>
        <v>0</v>
      </c>
      <c r="Q252" s="191">
        <f t="shared" ref="Q252:Q257" si="1395">Q251+P252</f>
        <v>0</v>
      </c>
      <c r="R252" s="133"/>
      <c r="S252" s="134"/>
      <c r="T252" s="213">
        <f t="shared" si="1119"/>
        <v>0</v>
      </c>
      <c r="U252" s="191">
        <f t="shared" ref="U252:U257" si="1396">U251+T252</f>
        <v>0</v>
      </c>
      <c r="V252" s="133"/>
      <c r="W252" s="134"/>
      <c r="X252" s="213">
        <f t="shared" si="1120"/>
        <v>0</v>
      </c>
      <c r="Y252" s="191">
        <f t="shared" ref="Y252:Y257" si="1397">Y251+X252</f>
        <v>0</v>
      </c>
      <c r="Z252" s="133"/>
      <c r="AA252" s="134"/>
      <c r="AB252" s="213">
        <f t="shared" si="1121"/>
        <v>0</v>
      </c>
      <c r="AC252" s="191">
        <f t="shared" ref="AC252:AC257" si="1398">AC251+AB252</f>
        <v>0</v>
      </c>
      <c r="AD252" s="133"/>
      <c r="AE252" s="134"/>
      <c r="AF252" s="213">
        <f t="shared" si="1122"/>
        <v>0</v>
      </c>
      <c r="AG252" s="191">
        <f t="shared" ref="AG252:AG257" si="1399">AG251+AF252</f>
        <v>0</v>
      </c>
      <c r="AH252" s="133"/>
      <c r="AI252" s="134"/>
      <c r="AJ252" s="213">
        <f t="shared" si="1123"/>
        <v>0</v>
      </c>
      <c r="AK252" s="191">
        <f t="shared" ref="AK252:AK257" si="1400">AK251+AJ252</f>
        <v>0</v>
      </c>
      <c r="AL252" s="133"/>
      <c r="AM252" s="134"/>
      <c r="AN252" s="213">
        <f t="shared" si="1124"/>
        <v>0</v>
      </c>
      <c r="AO252" s="191">
        <f t="shared" ref="AO252:AO257" si="1401">AO251+AN252</f>
        <v>0</v>
      </c>
      <c r="AP252" s="133"/>
      <c r="AQ252" s="134"/>
      <c r="AR252" s="213">
        <f t="shared" si="1125"/>
        <v>0</v>
      </c>
      <c r="AS252" s="191">
        <f t="shared" ref="AS252:AS257" si="1402">AS251+AR252</f>
        <v>0</v>
      </c>
      <c r="AT252" s="133"/>
      <c r="AU252" s="134"/>
      <c r="AV252" s="213">
        <f t="shared" si="1126"/>
        <v>0</v>
      </c>
      <c r="AW252" s="191">
        <f t="shared" ref="AW252:AW257" si="1403">AW251+AV252</f>
        <v>0</v>
      </c>
      <c r="AX252" s="133"/>
      <c r="AY252" s="134"/>
      <c r="AZ252" s="213">
        <f t="shared" si="1127"/>
        <v>0</v>
      </c>
      <c r="BA252" s="191">
        <f t="shared" ref="BA252:BA257" si="1404">BA251+AZ252</f>
        <v>0</v>
      </c>
      <c r="BB252" s="133"/>
      <c r="BC252" s="134"/>
      <c r="BD252" s="213">
        <f t="shared" si="1128"/>
        <v>0</v>
      </c>
      <c r="BE252" s="191">
        <f t="shared" ref="BE252:BE257" si="1405">BE251+BD252</f>
        <v>0</v>
      </c>
      <c r="BF252" s="133"/>
      <c r="BG252" s="134"/>
      <c r="BH252" s="213">
        <f t="shared" si="1129"/>
        <v>0</v>
      </c>
      <c r="BI252" s="191">
        <f t="shared" ref="BI252:BI257" si="1406">BI251+BH252</f>
        <v>0</v>
      </c>
      <c r="BJ252" s="133"/>
      <c r="BK252" s="134"/>
      <c r="BL252" s="213">
        <f t="shared" si="1130"/>
        <v>0</v>
      </c>
      <c r="BM252" s="191">
        <f t="shared" ref="BM252:BM257" si="1407">BM251+BL252</f>
        <v>0</v>
      </c>
      <c r="BN252" s="133"/>
      <c r="BO252" s="134"/>
      <c r="BP252" s="213">
        <f t="shared" si="1131"/>
        <v>0</v>
      </c>
      <c r="BQ252" s="191">
        <f t="shared" ref="BQ252:BQ257" si="1408">BQ251+BP252</f>
        <v>0</v>
      </c>
      <c r="BR252" s="133"/>
      <c r="BS252" s="134"/>
      <c r="BT252" s="213">
        <f t="shared" si="1132"/>
        <v>0</v>
      </c>
      <c r="BU252" s="191">
        <f t="shared" ref="BU252:BU257" si="1409">BU251+BT252</f>
        <v>0</v>
      </c>
      <c r="BV252" s="133"/>
      <c r="BW252" s="134"/>
      <c r="BX252" s="213">
        <f t="shared" si="1133"/>
        <v>0</v>
      </c>
      <c r="BY252" s="191">
        <f t="shared" ref="BY252:BY257" si="1410">BY251+BX252</f>
        <v>0</v>
      </c>
      <c r="BZ252" s="133"/>
      <c r="CA252" s="134"/>
      <c r="CB252" s="213">
        <f t="shared" si="1134"/>
        <v>0</v>
      </c>
      <c r="CC252" s="191">
        <f t="shared" ref="CC252:CC257" si="1411">CC251+CB252</f>
        <v>0</v>
      </c>
      <c r="CD252" s="133"/>
      <c r="CE252" s="134"/>
      <c r="CF252" s="213">
        <f t="shared" si="1135"/>
        <v>0</v>
      </c>
      <c r="CG252" s="191">
        <f t="shared" ref="CG252:CG257" si="1412">CG251+CF252</f>
        <v>0</v>
      </c>
      <c r="CH252" s="133"/>
      <c r="CI252" s="134"/>
      <c r="CJ252" s="213">
        <f t="shared" si="1136"/>
        <v>0</v>
      </c>
      <c r="CK252" s="191">
        <f t="shared" ref="CK252:CK257" si="1413">CK251+CJ252</f>
        <v>0</v>
      </c>
      <c r="CL252" s="133"/>
      <c r="CM252" s="134"/>
      <c r="CN252" s="213">
        <f t="shared" si="1137"/>
        <v>0</v>
      </c>
      <c r="CO252" s="191">
        <f t="shared" ref="CO252:CO257" si="1414">CO251+CN252</f>
        <v>0</v>
      </c>
      <c r="CP252" s="133"/>
      <c r="CQ252" s="134"/>
      <c r="CR252" s="213">
        <f t="shared" si="1138"/>
        <v>0</v>
      </c>
      <c r="CS252" s="191">
        <f t="shared" ref="CS252:CS257" si="1415">CS251+CR252</f>
        <v>0</v>
      </c>
      <c r="CT252" s="133"/>
      <c r="CU252" s="134"/>
      <c r="CV252" s="213">
        <f t="shared" si="1139"/>
        <v>0</v>
      </c>
      <c r="CW252" s="191">
        <f t="shared" ref="CW252:CW257" si="1416">CW251+CV252</f>
        <v>0</v>
      </c>
      <c r="CX252" s="133"/>
      <c r="CY252" s="134"/>
      <c r="CZ252" s="213">
        <f t="shared" si="1140"/>
        <v>0</v>
      </c>
      <c r="DA252" s="191">
        <f t="shared" ref="DA252:DA257" si="1417">DA251+CZ252</f>
        <v>0</v>
      </c>
      <c r="DB252" s="133"/>
      <c r="DC252" s="134"/>
      <c r="DD252" s="213">
        <f t="shared" si="1141"/>
        <v>0</v>
      </c>
      <c r="DE252" s="191">
        <f t="shared" ref="DE252:DE257" si="1418">DE251+DD252</f>
        <v>0</v>
      </c>
      <c r="DF252" s="133"/>
      <c r="DG252" s="134"/>
      <c r="DH252" s="213">
        <f t="shared" si="1142"/>
        <v>0</v>
      </c>
      <c r="DI252" s="191">
        <f t="shared" ref="DI252:DI257" si="1419">DI251+DH252</f>
        <v>0</v>
      </c>
      <c r="DJ252" s="133"/>
      <c r="DK252" s="134"/>
      <c r="DL252" s="213">
        <f t="shared" si="1143"/>
        <v>0</v>
      </c>
      <c r="DM252" s="191">
        <f t="shared" ref="DM252:DM257" si="1420">DM251+DL252</f>
        <v>0</v>
      </c>
      <c r="DN252" s="133"/>
      <c r="DO252" s="134"/>
      <c r="DP252" s="213">
        <f t="shared" si="1144"/>
        <v>0</v>
      </c>
      <c r="DQ252" s="191">
        <f t="shared" ref="DQ252:DQ257" si="1421">DQ251+DP252</f>
        <v>0</v>
      </c>
      <c r="DR252" s="133"/>
      <c r="DS252" s="134"/>
      <c r="DT252" s="213">
        <f t="shared" si="1145"/>
        <v>0</v>
      </c>
      <c r="DU252" s="191">
        <f t="shared" ref="DU252:DU257" si="1422">DU251+DT252</f>
        <v>0</v>
      </c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</row>
    <row r="253" spans="2:215" s="138" customFormat="1" ht="16.5" thickBot="1" x14ac:dyDescent="0.3">
      <c r="B253" s="132">
        <f t="shared" si="1112"/>
        <v>4</v>
      </c>
      <c r="C253" s="132">
        <f t="shared" si="1113"/>
        <v>36</v>
      </c>
      <c r="D253" s="132">
        <f t="shared" si="1114"/>
        <v>9</v>
      </c>
      <c r="E253" s="212">
        <f t="shared" si="1115"/>
        <v>43713</v>
      </c>
      <c r="F253" s="133"/>
      <c r="G253" s="134"/>
      <c r="H253" s="213">
        <f t="shared" si="1116"/>
        <v>0</v>
      </c>
      <c r="I253" s="191">
        <f t="shared" si="1393"/>
        <v>0</v>
      </c>
      <c r="J253" s="133"/>
      <c r="K253" s="134"/>
      <c r="L253" s="213">
        <f t="shared" si="1117"/>
        <v>0</v>
      </c>
      <c r="M253" s="191">
        <f t="shared" si="1394"/>
        <v>0</v>
      </c>
      <c r="N253" s="133"/>
      <c r="O253" s="134"/>
      <c r="P253" s="213">
        <f t="shared" si="1118"/>
        <v>0</v>
      </c>
      <c r="Q253" s="191">
        <f t="shared" si="1395"/>
        <v>0</v>
      </c>
      <c r="R253" s="133"/>
      <c r="S253" s="134"/>
      <c r="T253" s="213">
        <f t="shared" si="1119"/>
        <v>0</v>
      </c>
      <c r="U253" s="191">
        <f t="shared" si="1396"/>
        <v>0</v>
      </c>
      <c r="V253" s="133"/>
      <c r="W253" s="134"/>
      <c r="X253" s="213">
        <f t="shared" si="1120"/>
        <v>0</v>
      </c>
      <c r="Y253" s="191">
        <f t="shared" si="1397"/>
        <v>0</v>
      </c>
      <c r="Z253" s="133"/>
      <c r="AA253" s="134"/>
      <c r="AB253" s="213">
        <f t="shared" si="1121"/>
        <v>0</v>
      </c>
      <c r="AC253" s="191">
        <f t="shared" si="1398"/>
        <v>0</v>
      </c>
      <c r="AD253" s="133"/>
      <c r="AE253" s="134"/>
      <c r="AF253" s="213">
        <f t="shared" si="1122"/>
        <v>0</v>
      </c>
      <c r="AG253" s="191">
        <f t="shared" si="1399"/>
        <v>0</v>
      </c>
      <c r="AH253" s="133"/>
      <c r="AI253" s="134"/>
      <c r="AJ253" s="213">
        <f t="shared" si="1123"/>
        <v>0</v>
      </c>
      <c r="AK253" s="191">
        <f t="shared" si="1400"/>
        <v>0</v>
      </c>
      <c r="AL253" s="133"/>
      <c r="AM253" s="134"/>
      <c r="AN253" s="213">
        <f t="shared" si="1124"/>
        <v>0</v>
      </c>
      <c r="AO253" s="191">
        <f t="shared" si="1401"/>
        <v>0</v>
      </c>
      <c r="AP253" s="133"/>
      <c r="AQ253" s="134"/>
      <c r="AR253" s="213">
        <f t="shared" si="1125"/>
        <v>0</v>
      </c>
      <c r="AS253" s="191">
        <f t="shared" si="1402"/>
        <v>0</v>
      </c>
      <c r="AT253" s="133"/>
      <c r="AU253" s="134"/>
      <c r="AV253" s="213">
        <f t="shared" si="1126"/>
        <v>0</v>
      </c>
      <c r="AW253" s="191">
        <f t="shared" si="1403"/>
        <v>0</v>
      </c>
      <c r="AX253" s="133"/>
      <c r="AY253" s="134"/>
      <c r="AZ253" s="213">
        <f t="shared" si="1127"/>
        <v>0</v>
      </c>
      <c r="BA253" s="191">
        <f t="shared" si="1404"/>
        <v>0</v>
      </c>
      <c r="BB253" s="133"/>
      <c r="BC253" s="134"/>
      <c r="BD253" s="213">
        <f t="shared" si="1128"/>
        <v>0</v>
      </c>
      <c r="BE253" s="191">
        <f t="shared" si="1405"/>
        <v>0</v>
      </c>
      <c r="BF253" s="133"/>
      <c r="BG253" s="134"/>
      <c r="BH253" s="213">
        <f t="shared" si="1129"/>
        <v>0</v>
      </c>
      <c r="BI253" s="191">
        <f t="shared" si="1406"/>
        <v>0</v>
      </c>
      <c r="BJ253" s="133"/>
      <c r="BK253" s="134"/>
      <c r="BL253" s="213">
        <f t="shared" si="1130"/>
        <v>0</v>
      </c>
      <c r="BM253" s="191">
        <f t="shared" si="1407"/>
        <v>0</v>
      </c>
      <c r="BN253" s="133"/>
      <c r="BO253" s="134"/>
      <c r="BP253" s="213">
        <f t="shared" si="1131"/>
        <v>0</v>
      </c>
      <c r="BQ253" s="191">
        <f t="shared" si="1408"/>
        <v>0</v>
      </c>
      <c r="BR253" s="133"/>
      <c r="BS253" s="134"/>
      <c r="BT253" s="213">
        <f t="shared" si="1132"/>
        <v>0</v>
      </c>
      <c r="BU253" s="191">
        <f t="shared" si="1409"/>
        <v>0</v>
      </c>
      <c r="BV253" s="133"/>
      <c r="BW253" s="134"/>
      <c r="BX253" s="213">
        <f t="shared" si="1133"/>
        <v>0</v>
      </c>
      <c r="BY253" s="191">
        <f t="shared" si="1410"/>
        <v>0</v>
      </c>
      <c r="BZ253" s="133"/>
      <c r="CA253" s="134"/>
      <c r="CB253" s="213">
        <f t="shared" si="1134"/>
        <v>0</v>
      </c>
      <c r="CC253" s="191">
        <f t="shared" si="1411"/>
        <v>0</v>
      </c>
      <c r="CD253" s="133"/>
      <c r="CE253" s="134"/>
      <c r="CF253" s="213">
        <f t="shared" si="1135"/>
        <v>0</v>
      </c>
      <c r="CG253" s="191">
        <f t="shared" si="1412"/>
        <v>0</v>
      </c>
      <c r="CH253" s="133"/>
      <c r="CI253" s="134"/>
      <c r="CJ253" s="213">
        <f t="shared" si="1136"/>
        <v>0</v>
      </c>
      <c r="CK253" s="191">
        <f t="shared" si="1413"/>
        <v>0</v>
      </c>
      <c r="CL253" s="133"/>
      <c r="CM253" s="134"/>
      <c r="CN253" s="213">
        <f t="shared" si="1137"/>
        <v>0</v>
      </c>
      <c r="CO253" s="191">
        <f t="shared" si="1414"/>
        <v>0</v>
      </c>
      <c r="CP253" s="133"/>
      <c r="CQ253" s="134"/>
      <c r="CR253" s="213">
        <f t="shared" si="1138"/>
        <v>0</v>
      </c>
      <c r="CS253" s="191">
        <f t="shared" si="1415"/>
        <v>0</v>
      </c>
      <c r="CT253" s="133"/>
      <c r="CU253" s="134"/>
      <c r="CV253" s="213">
        <f t="shared" si="1139"/>
        <v>0</v>
      </c>
      <c r="CW253" s="191">
        <f t="shared" si="1416"/>
        <v>0</v>
      </c>
      <c r="CX253" s="133"/>
      <c r="CY253" s="134"/>
      <c r="CZ253" s="213">
        <f t="shared" si="1140"/>
        <v>0</v>
      </c>
      <c r="DA253" s="191">
        <f t="shared" si="1417"/>
        <v>0</v>
      </c>
      <c r="DB253" s="133"/>
      <c r="DC253" s="134"/>
      <c r="DD253" s="213">
        <f t="shared" si="1141"/>
        <v>0</v>
      </c>
      <c r="DE253" s="191">
        <f t="shared" si="1418"/>
        <v>0</v>
      </c>
      <c r="DF253" s="133"/>
      <c r="DG253" s="134"/>
      <c r="DH253" s="213">
        <f t="shared" si="1142"/>
        <v>0</v>
      </c>
      <c r="DI253" s="191">
        <f t="shared" si="1419"/>
        <v>0</v>
      </c>
      <c r="DJ253" s="133"/>
      <c r="DK253" s="134"/>
      <c r="DL253" s="213">
        <f t="shared" si="1143"/>
        <v>0</v>
      </c>
      <c r="DM253" s="191">
        <f t="shared" si="1420"/>
        <v>0</v>
      </c>
      <c r="DN253" s="133"/>
      <c r="DO253" s="134"/>
      <c r="DP253" s="213">
        <f t="shared" si="1144"/>
        <v>0</v>
      </c>
      <c r="DQ253" s="191">
        <f t="shared" si="1421"/>
        <v>0</v>
      </c>
      <c r="DR253" s="133"/>
      <c r="DS253" s="134"/>
      <c r="DT253" s="213">
        <f t="shared" si="1145"/>
        <v>0</v>
      </c>
      <c r="DU253" s="191">
        <f t="shared" si="1422"/>
        <v>0</v>
      </c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</row>
    <row r="254" spans="2:215" s="138" customFormat="1" ht="16.5" thickBot="1" x14ac:dyDescent="0.3">
      <c r="B254" s="132">
        <f t="shared" si="1112"/>
        <v>5</v>
      </c>
      <c r="C254" s="132">
        <f t="shared" si="1113"/>
        <v>36</v>
      </c>
      <c r="D254" s="132">
        <f t="shared" si="1114"/>
        <v>9</v>
      </c>
      <c r="E254" s="212">
        <f t="shared" si="1115"/>
        <v>43714</v>
      </c>
      <c r="F254" s="133"/>
      <c r="G254" s="134"/>
      <c r="H254" s="213">
        <f t="shared" si="1116"/>
        <v>0</v>
      </c>
      <c r="I254" s="191">
        <f t="shared" si="1393"/>
        <v>0</v>
      </c>
      <c r="J254" s="133"/>
      <c r="K254" s="134"/>
      <c r="L254" s="213">
        <f t="shared" si="1117"/>
        <v>0</v>
      </c>
      <c r="M254" s="191">
        <f t="shared" si="1394"/>
        <v>0</v>
      </c>
      <c r="N254" s="133"/>
      <c r="O254" s="134"/>
      <c r="P254" s="213">
        <f t="shared" si="1118"/>
        <v>0</v>
      </c>
      <c r="Q254" s="191">
        <f t="shared" si="1395"/>
        <v>0</v>
      </c>
      <c r="R254" s="133"/>
      <c r="S254" s="134"/>
      <c r="T254" s="213">
        <f t="shared" si="1119"/>
        <v>0</v>
      </c>
      <c r="U254" s="191">
        <f t="shared" si="1396"/>
        <v>0</v>
      </c>
      <c r="V254" s="133"/>
      <c r="W254" s="134"/>
      <c r="X254" s="213">
        <f t="shared" si="1120"/>
        <v>0</v>
      </c>
      <c r="Y254" s="191">
        <f t="shared" si="1397"/>
        <v>0</v>
      </c>
      <c r="Z254" s="133"/>
      <c r="AA254" s="134"/>
      <c r="AB254" s="213">
        <f t="shared" si="1121"/>
        <v>0</v>
      </c>
      <c r="AC254" s="191">
        <f t="shared" si="1398"/>
        <v>0</v>
      </c>
      <c r="AD254" s="133"/>
      <c r="AE254" s="134"/>
      <c r="AF254" s="213">
        <f t="shared" si="1122"/>
        <v>0</v>
      </c>
      <c r="AG254" s="191">
        <f t="shared" si="1399"/>
        <v>0</v>
      </c>
      <c r="AH254" s="133"/>
      <c r="AI254" s="134"/>
      <c r="AJ254" s="213">
        <f t="shared" si="1123"/>
        <v>0</v>
      </c>
      <c r="AK254" s="191">
        <f t="shared" si="1400"/>
        <v>0</v>
      </c>
      <c r="AL254" s="133"/>
      <c r="AM254" s="134"/>
      <c r="AN254" s="213">
        <f t="shared" si="1124"/>
        <v>0</v>
      </c>
      <c r="AO254" s="191">
        <f t="shared" si="1401"/>
        <v>0</v>
      </c>
      <c r="AP254" s="133"/>
      <c r="AQ254" s="134"/>
      <c r="AR254" s="213">
        <f t="shared" si="1125"/>
        <v>0</v>
      </c>
      <c r="AS254" s="191">
        <f t="shared" si="1402"/>
        <v>0</v>
      </c>
      <c r="AT254" s="133"/>
      <c r="AU254" s="134"/>
      <c r="AV254" s="213">
        <f t="shared" si="1126"/>
        <v>0</v>
      </c>
      <c r="AW254" s="191">
        <f t="shared" si="1403"/>
        <v>0</v>
      </c>
      <c r="AX254" s="133"/>
      <c r="AY254" s="134"/>
      <c r="AZ254" s="213">
        <f t="shared" si="1127"/>
        <v>0</v>
      </c>
      <c r="BA254" s="191">
        <f t="shared" si="1404"/>
        <v>0</v>
      </c>
      <c r="BB254" s="133"/>
      <c r="BC254" s="134"/>
      <c r="BD254" s="213">
        <f t="shared" si="1128"/>
        <v>0</v>
      </c>
      <c r="BE254" s="191">
        <f t="shared" si="1405"/>
        <v>0</v>
      </c>
      <c r="BF254" s="133"/>
      <c r="BG254" s="134"/>
      <c r="BH254" s="213">
        <f t="shared" si="1129"/>
        <v>0</v>
      </c>
      <c r="BI254" s="191">
        <f t="shared" si="1406"/>
        <v>0</v>
      </c>
      <c r="BJ254" s="133"/>
      <c r="BK254" s="134"/>
      <c r="BL254" s="213">
        <f t="shared" si="1130"/>
        <v>0</v>
      </c>
      <c r="BM254" s="191">
        <f t="shared" si="1407"/>
        <v>0</v>
      </c>
      <c r="BN254" s="133"/>
      <c r="BO254" s="134"/>
      <c r="BP254" s="213">
        <f t="shared" si="1131"/>
        <v>0</v>
      </c>
      <c r="BQ254" s="191">
        <f t="shared" si="1408"/>
        <v>0</v>
      </c>
      <c r="BR254" s="133"/>
      <c r="BS254" s="134"/>
      <c r="BT254" s="213">
        <f t="shared" si="1132"/>
        <v>0</v>
      </c>
      <c r="BU254" s="191">
        <f t="shared" si="1409"/>
        <v>0</v>
      </c>
      <c r="BV254" s="133"/>
      <c r="BW254" s="134"/>
      <c r="BX254" s="213">
        <f t="shared" si="1133"/>
        <v>0</v>
      </c>
      <c r="BY254" s="191">
        <f t="shared" si="1410"/>
        <v>0</v>
      </c>
      <c r="BZ254" s="133"/>
      <c r="CA254" s="134"/>
      <c r="CB254" s="213">
        <f t="shared" si="1134"/>
        <v>0</v>
      </c>
      <c r="CC254" s="191">
        <f t="shared" si="1411"/>
        <v>0</v>
      </c>
      <c r="CD254" s="133"/>
      <c r="CE254" s="134"/>
      <c r="CF254" s="213">
        <f t="shared" si="1135"/>
        <v>0</v>
      </c>
      <c r="CG254" s="191">
        <f t="shared" si="1412"/>
        <v>0</v>
      </c>
      <c r="CH254" s="133"/>
      <c r="CI254" s="134"/>
      <c r="CJ254" s="213">
        <f t="shared" si="1136"/>
        <v>0</v>
      </c>
      <c r="CK254" s="191">
        <f t="shared" si="1413"/>
        <v>0</v>
      </c>
      <c r="CL254" s="133"/>
      <c r="CM254" s="134"/>
      <c r="CN254" s="213">
        <f t="shared" si="1137"/>
        <v>0</v>
      </c>
      <c r="CO254" s="191">
        <f t="shared" si="1414"/>
        <v>0</v>
      </c>
      <c r="CP254" s="133"/>
      <c r="CQ254" s="134"/>
      <c r="CR254" s="213">
        <f t="shared" si="1138"/>
        <v>0</v>
      </c>
      <c r="CS254" s="191">
        <f t="shared" si="1415"/>
        <v>0</v>
      </c>
      <c r="CT254" s="133"/>
      <c r="CU254" s="134"/>
      <c r="CV254" s="213">
        <f t="shared" si="1139"/>
        <v>0</v>
      </c>
      <c r="CW254" s="191">
        <f t="shared" si="1416"/>
        <v>0</v>
      </c>
      <c r="CX254" s="133"/>
      <c r="CY254" s="134"/>
      <c r="CZ254" s="213">
        <f t="shared" si="1140"/>
        <v>0</v>
      </c>
      <c r="DA254" s="191">
        <f t="shared" si="1417"/>
        <v>0</v>
      </c>
      <c r="DB254" s="133"/>
      <c r="DC254" s="134"/>
      <c r="DD254" s="213">
        <f t="shared" si="1141"/>
        <v>0</v>
      </c>
      <c r="DE254" s="191">
        <f t="shared" si="1418"/>
        <v>0</v>
      </c>
      <c r="DF254" s="133"/>
      <c r="DG254" s="134"/>
      <c r="DH254" s="213">
        <f t="shared" si="1142"/>
        <v>0</v>
      </c>
      <c r="DI254" s="191">
        <f t="shared" si="1419"/>
        <v>0</v>
      </c>
      <c r="DJ254" s="133"/>
      <c r="DK254" s="134"/>
      <c r="DL254" s="213">
        <f t="shared" si="1143"/>
        <v>0</v>
      </c>
      <c r="DM254" s="191">
        <f t="shared" si="1420"/>
        <v>0</v>
      </c>
      <c r="DN254" s="133"/>
      <c r="DO254" s="134"/>
      <c r="DP254" s="213">
        <f t="shared" si="1144"/>
        <v>0</v>
      </c>
      <c r="DQ254" s="191">
        <f t="shared" si="1421"/>
        <v>0</v>
      </c>
      <c r="DR254" s="133"/>
      <c r="DS254" s="134"/>
      <c r="DT254" s="213">
        <f t="shared" si="1145"/>
        <v>0</v>
      </c>
      <c r="DU254" s="191">
        <f t="shared" si="1422"/>
        <v>0</v>
      </c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</row>
    <row r="255" spans="2:215" s="138" customFormat="1" ht="16.5" thickBot="1" x14ac:dyDescent="0.3">
      <c r="B255" s="132">
        <f t="shared" si="1112"/>
        <v>6</v>
      </c>
      <c r="C255" s="132">
        <f t="shared" si="1113"/>
        <v>36</v>
      </c>
      <c r="D255" s="132">
        <f t="shared" si="1114"/>
        <v>9</v>
      </c>
      <c r="E255" s="212">
        <f t="shared" si="1115"/>
        <v>43715</v>
      </c>
      <c r="F255" s="133"/>
      <c r="G255" s="134"/>
      <c r="H255" s="213">
        <f t="shared" si="1116"/>
        <v>0</v>
      </c>
      <c r="I255" s="191">
        <f t="shared" si="1393"/>
        <v>0</v>
      </c>
      <c r="J255" s="133"/>
      <c r="K255" s="134"/>
      <c r="L255" s="213">
        <f t="shared" si="1117"/>
        <v>0</v>
      </c>
      <c r="M255" s="191">
        <f t="shared" si="1394"/>
        <v>0</v>
      </c>
      <c r="N255" s="133"/>
      <c r="O255" s="134"/>
      <c r="P255" s="213">
        <f t="shared" si="1118"/>
        <v>0</v>
      </c>
      <c r="Q255" s="191">
        <f t="shared" si="1395"/>
        <v>0</v>
      </c>
      <c r="R255" s="133"/>
      <c r="S255" s="134"/>
      <c r="T255" s="213">
        <f t="shared" si="1119"/>
        <v>0</v>
      </c>
      <c r="U255" s="191">
        <f t="shared" si="1396"/>
        <v>0</v>
      </c>
      <c r="V255" s="133"/>
      <c r="W255" s="134"/>
      <c r="X255" s="213">
        <f t="shared" si="1120"/>
        <v>0</v>
      </c>
      <c r="Y255" s="191">
        <f t="shared" si="1397"/>
        <v>0</v>
      </c>
      <c r="Z255" s="133"/>
      <c r="AA255" s="134"/>
      <c r="AB255" s="213">
        <f t="shared" si="1121"/>
        <v>0</v>
      </c>
      <c r="AC255" s="191">
        <f t="shared" si="1398"/>
        <v>0</v>
      </c>
      <c r="AD255" s="133"/>
      <c r="AE255" s="134"/>
      <c r="AF255" s="213">
        <f t="shared" si="1122"/>
        <v>0</v>
      </c>
      <c r="AG255" s="191">
        <f t="shared" si="1399"/>
        <v>0</v>
      </c>
      <c r="AH255" s="133"/>
      <c r="AI255" s="134"/>
      <c r="AJ255" s="213">
        <f t="shared" si="1123"/>
        <v>0</v>
      </c>
      <c r="AK255" s="191">
        <f t="shared" si="1400"/>
        <v>0</v>
      </c>
      <c r="AL255" s="133"/>
      <c r="AM255" s="134"/>
      <c r="AN255" s="213">
        <f t="shared" si="1124"/>
        <v>0</v>
      </c>
      <c r="AO255" s="191">
        <f t="shared" si="1401"/>
        <v>0</v>
      </c>
      <c r="AP255" s="133"/>
      <c r="AQ255" s="134"/>
      <c r="AR255" s="213">
        <f t="shared" si="1125"/>
        <v>0</v>
      </c>
      <c r="AS255" s="191">
        <f t="shared" si="1402"/>
        <v>0</v>
      </c>
      <c r="AT255" s="133"/>
      <c r="AU255" s="134"/>
      <c r="AV255" s="213">
        <f t="shared" si="1126"/>
        <v>0</v>
      </c>
      <c r="AW255" s="191">
        <f t="shared" si="1403"/>
        <v>0</v>
      </c>
      <c r="AX255" s="133"/>
      <c r="AY255" s="134"/>
      <c r="AZ255" s="213">
        <f t="shared" si="1127"/>
        <v>0</v>
      </c>
      <c r="BA255" s="191">
        <f t="shared" si="1404"/>
        <v>0</v>
      </c>
      <c r="BB255" s="133"/>
      <c r="BC255" s="134"/>
      <c r="BD255" s="213">
        <f t="shared" si="1128"/>
        <v>0</v>
      </c>
      <c r="BE255" s="191">
        <f t="shared" si="1405"/>
        <v>0</v>
      </c>
      <c r="BF255" s="133"/>
      <c r="BG255" s="134"/>
      <c r="BH255" s="213">
        <f t="shared" si="1129"/>
        <v>0</v>
      </c>
      <c r="BI255" s="191">
        <f t="shared" si="1406"/>
        <v>0</v>
      </c>
      <c r="BJ255" s="133"/>
      <c r="BK255" s="134"/>
      <c r="BL255" s="213">
        <f t="shared" si="1130"/>
        <v>0</v>
      </c>
      <c r="BM255" s="191">
        <f t="shared" si="1407"/>
        <v>0</v>
      </c>
      <c r="BN255" s="133"/>
      <c r="BO255" s="134"/>
      <c r="BP255" s="213">
        <f t="shared" si="1131"/>
        <v>0</v>
      </c>
      <c r="BQ255" s="191">
        <f t="shared" si="1408"/>
        <v>0</v>
      </c>
      <c r="BR255" s="133"/>
      <c r="BS255" s="134"/>
      <c r="BT255" s="213">
        <f t="shared" si="1132"/>
        <v>0</v>
      </c>
      <c r="BU255" s="191">
        <f t="shared" si="1409"/>
        <v>0</v>
      </c>
      <c r="BV255" s="133"/>
      <c r="BW255" s="134"/>
      <c r="BX255" s="213">
        <f t="shared" si="1133"/>
        <v>0</v>
      </c>
      <c r="BY255" s="191">
        <f t="shared" si="1410"/>
        <v>0</v>
      </c>
      <c r="BZ255" s="133"/>
      <c r="CA255" s="134"/>
      <c r="CB255" s="213">
        <f t="shared" si="1134"/>
        <v>0</v>
      </c>
      <c r="CC255" s="191">
        <f t="shared" si="1411"/>
        <v>0</v>
      </c>
      <c r="CD255" s="133"/>
      <c r="CE255" s="134"/>
      <c r="CF255" s="213">
        <f t="shared" si="1135"/>
        <v>0</v>
      </c>
      <c r="CG255" s="191">
        <f t="shared" si="1412"/>
        <v>0</v>
      </c>
      <c r="CH255" s="133"/>
      <c r="CI255" s="134"/>
      <c r="CJ255" s="213">
        <f t="shared" si="1136"/>
        <v>0</v>
      </c>
      <c r="CK255" s="191">
        <f t="shared" si="1413"/>
        <v>0</v>
      </c>
      <c r="CL255" s="133"/>
      <c r="CM255" s="134"/>
      <c r="CN255" s="213">
        <f t="shared" si="1137"/>
        <v>0</v>
      </c>
      <c r="CO255" s="191">
        <f t="shared" si="1414"/>
        <v>0</v>
      </c>
      <c r="CP255" s="133"/>
      <c r="CQ255" s="134"/>
      <c r="CR255" s="213">
        <f t="shared" si="1138"/>
        <v>0</v>
      </c>
      <c r="CS255" s="191">
        <f t="shared" si="1415"/>
        <v>0</v>
      </c>
      <c r="CT255" s="133"/>
      <c r="CU255" s="134"/>
      <c r="CV255" s="213">
        <f t="shared" si="1139"/>
        <v>0</v>
      </c>
      <c r="CW255" s="191">
        <f t="shared" si="1416"/>
        <v>0</v>
      </c>
      <c r="CX255" s="133"/>
      <c r="CY255" s="134"/>
      <c r="CZ255" s="213">
        <f t="shared" si="1140"/>
        <v>0</v>
      </c>
      <c r="DA255" s="191">
        <f t="shared" si="1417"/>
        <v>0</v>
      </c>
      <c r="DB255" s="133"/>
      <c r="DC255" s="134"/>
      <c r="DD255" s="213">
        <f t="shared" si="1141"/>
        <v>0</v>
      </c>
      <c r="DE255" s="191">
        <f t="shared" si="1418"/>
        <v>0</v>
      </c>
      <c r="DF255" s="133"/>
      <c r="DG255" s="134"/>
      <c r="DH255" s="213">
        <f t="shared" si="1142"/>
        <v>0</v>
      </c>
      <c r="DI255" s="191">
        <f t="shared" si="1419"/>
        <v>0</v>
      </c>
      <c r="DJ255" s="133"/>
      <c r="DK255" s="134"/>
      <c r="DL255" s="213">
        <f t="shared" si="1143"/>
        <v>0</v>
      </c>
      <c r="DM255" s="191">
        <f t="shared" si="1420"/>
        <v>0</v>
      </c>
      <c r="DN255" s="133"/>
      <c r="DO255" s="134"/>
      <c r="DP255" s="213">
        <f t="shared" si="1144"/>
        <v>0</v>
      </c>
      <c r="DQ255" s="191">
        <f t="shared" si="1421"/>
        <v>0</v>
      </c>
      <c r="DR255" s="133"/>
      <c r="DS255" s="134"/>
      <c r="DT255" s="213">
        <f t="shared" si="1145"/>
        <v>0</v>
      </c>
      <c r="DU255" s="191">
        <f t="shared" si="1422"/>
        <v>0</v>
      </c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</row>
    <row r="256" spans="2:215" s="138" customFormat="1" ht="16.5" thickBot="1" x14ac:dyDescent="0.3">
      <c r="B256" s="132">
        <f t="shared" si="1112"/>
        <v>7</v>
      </c>
      <c r="C256" s="132">
        <f t="shared" si="1113"/>
        <v>36</v>
      </c>
      <c r="D256" s="132">
        <f t="shared" si="1114"/>
        <v>9</v>
      </c>
      <c r="E256" s="212">
        <f t="shared" si="1115"/>
        <v>43716</v>
      </c>
      <c r="F256" s="133"/>
      <c r="G256" s="134"/>
      <c r="H256" s="213">
        <f t="shared" si="1116"/>
        <v>0</v>
      </c>
      <c r="I256" s="191">
        <f t="shared" si="1393"/>
        <v>0</v>
      </c>
      <c r="J256" s="133"/>
      <c r="K256" s="134"/>
      <c r="L256" s="213">
        <f t="shared" si="1117"/>
        <v>0</v>
      </c>
      <c r="M256" s="191">
        <f t="shared" si="1394"/>
        <v>0</v>
      </c>
      <c r="N256" s="133"/>
      <c r="O256" s="134"/>
      <c r="P256" s="213">
        <f t="shared" si="1118"/>
        <v>0</v>
      </c>
      <c r="Q256" s="191">
        <f t="shared" si="1395"/>
        <v>0</v>
      </c>
      <c r="R256" s="133"/>
      <c r="S256" s="134"/>
      <c r="T256" s="213">
        <f t="shared" si="1119"/>
        <v>0</v>
      </c>
      <c r="U256" s="191">
        <f t="shared" si="1396"/>
        <v>0</v>
      </c>
      <c r="V256" s="133"/>
      <c r="W256" s="134"/>
      <c r="X256" s="213">
        <f t="shared" si="1120"/>
        <v>0</v>
      </c>
      <c r="Y256" s="191">
        <f t="shared" si="1397"/>
        <v>0</v>
      </c>
      <c r="Z256" s="133"/>
      <c r="AA256" s="134"/>
      <c r="AB256" s="213">
        <f t="shared" si="1121"/>
        <v>0</v>
      </c>
      <c r="AC256" s="191">
        <f t="shared" si="1398"/>
        <v>0</v>
      </c>
      <c r="AD256" s="133"/>
      <c r="AE256" s="134"/>
      <c r="AF256" s="213">
        <f t="shared" si="1122"/>
        <v>0</v>
      </c>
      <c r="AG256" s="191">
        <f t="shared" si="1399"/>
        <v>0</v>
      </c>
      <c r="AH256" s="133"/>
      <c r="AI256" s="134"/>
      <c r="AJ256" s="213">
        <f t="shared" si="1123"/>
        <v>0</v>
      </c>
      <c r="AK256" s="191">
        <f t="shared" si="1400"/>
        <v>0</v>
      </c>
      <c r="AL256" s="133"/>
      <c r="AM256" s="134"/>
      <c r="AN256" s="213">
        <f t="shared" si="1124"/>
        <v>0</v>
      </c>
      <c r="AO256" s="191">
        <f t="shared" si="1401"/>
        <v>0</v>
      </c>
      <c r="AP256" s="133"/>
      <c r="AQ256" s="134"/>
      <c r="AR256" s="213">
        <f t="shared" si="1125"/>
        <v>0</v>
      </c>
      <c r="AS256" s="191">
        <f t="shared" si="1402"/>
        <v>0</v>
      </c>
      <c r="AT256" s="133"/>
      <c r="AU256" s="134"/>
      <c r="AV256" s="213">
        <f t="shared" si="1126"/>
        <v>0</v>
      </c>
      <c r="AW256" s="191">
        <f t="shared" si="1403"/>
        <v>0</v>
      </c>
      <c r="AX256" s="133"/>
      <c r="AY256" s="134"/>
      <c r="AZ256" s="213">
        <f t="shared" si="1127"/>
        <v>0</v>
      </c>
      <c r="BA256" s="191">
        <f t="shared" si="1404"/>
        <v>0</v>
      </c>
      <c r="BB256" s="133"/>
      <c r="BC256" s="134"/>
      <c r="BD256" s="213">
        <f t="shared" si="1128"/>
        <v>0</v>
      </c>
      <c r="BE256" s="191">
        <f t="shared" si="1405"/>
        <v>0</v>
      </c>
      <c r="BF256" s="133"/>
      <c r="BG256" s="134"/>
      <c r="BH256" s="213">
        <f t="shared" si="1129"/>
        <v>0</v>
      </c>
      <c r="BI256" s="191">
        <f t="shared" si="1406"/>
        <v>0</v>
      </c>
      <c r="BJ256" s="133"/>
      <c r="BK256" s="134"/>
      <c r="BL256" s="213">
        <f t="shared" si="1130"/>
        <v>0</v>
      </c>
      <c r="BM256" s="191">
        <f t="shared" si="1407"/>
        <v>0</v>
      </c>
      <c r="BN256" s="133"/>
      <c r="BO256" s="134"/>
      <c r="BP256" s="213">
        <f t="shared" si="1131"/>
        <v>0</v>
      </c>
      <c r="BQ256" s="191">
        <f t="shared" si="1408"/>
        <v>0</v>
      </c>
      <c r="BR256" s="133"/>
      <c r="BS256" s="134"/>
      <c r="BT256" s="213">
        <f t="shared" si="1132"/>
        <v>0</v>
      </c>
      <c r="BU256" s="191">
        <f t="shared" si="1409"/>
        <v>0</v>
      </c>
      <c r="BV256" s="133"/>
      <c r="BW256" s="134"/>
      <c r="BX256" s="213">
        <f t="shared" si="1133"/>
        <v>0</v>
      </c>
      <c r="BY256" s="191">
        <f t="shared" si="1410"/>
        <v>0</v>
      </c>
      <c r="BZ256" s="133"/>
      <c r="CA256" s="134"/>
      <c r="CB256" s="213">
        <f t="shared" si="1134"/>
        <v>0</v>
      </c>
      <c r="CC256" s="191">
        <f t="shared" si="1411"/>
        <v>0</v>
      </c>
      <c r="CD256" s="133"/>
      <c r="CE256" s="134"/>
      <c r="CF256" s="213">
        <f t="shared" si="1135"/>
        <v>0</v>
      </c>
      <c r="CG256" s="191">
        <f t="shared" si="1412"/>
        <v>0</v>
      </c>
      <c r="CH256" s="133"/>
      <c r="CI256" s="134"/>
      <c r="CJ256" s="213">
        <f t="shared" si="1136"/>
        <v>0</v>
      </c>
      <c r="CK256" s="191">
        <f t="shared" si="1413"/>
        <v>0</v>
      </c>
      <c r="CL256" s="133"/>
      <c r="CM256" s="134"/>
      <c r="CN256" s="213">
        <f t="shared" si="1137"/>
        <v>0</v>
      </c>
      <c r="CO256" s="191">
        <f t="shared" si="1414"/>
        <v>0</v>
      </c>
      <c r="CP256" s="133"/>
      <c r="CQ256" s="134"/>
      <c r="CR256" s="213">
        <f t="shared" si="1138"/>
        <v>0</v>
      </c>
      <c r="CS256" s="191">
        <f t="shared" si="1415"/>
        <v>0</v>
      </c>
      <c r="CT256" s="133"/>
      <c r="CU256" s="134"/>
      <c r="CV256" s="213">
        <f t="shared" si="1139"/>
        <v>0</v>
      </c>
      <c r="CW256" s="191">
        <f t="shared" si="1416"/>
        <v>0</v>
      </c>
      <c r="CX256" s="133"/>
      <c r="CY256" s="134"/>
      <c r="CZ256" s="213">
        <f t="shared" si="1140"/>
        <v>0</v>
      </c>
      <c r="DA256" s="191">
        <f t="shared" si="1417"/>
        <v>0</v>
      </c>
      <c r="DB256" s="133"/>
      <c r="DC256" s="134"/>
      <c r="DD256" s="213">
        <f t="shared" si="1141"/>
        <v>0</v>
      </c>
      <c r="DE256" s="191">
        <f t="shared" si="1418"/>
        <v>0</v>
      </c>
      <c r="DF256" s="133"/>
      <c r="DG256" s="134"/>
      <c r="DH256" s="213">
        <f t="shared" si="1142"/>
        <v>0</v>
      </c>
      <c r="DI256" s="191">
        <f t="shared" si="1419"/>
        <v>0</v>
      </c>
      <c r="DJ256" s="133"/>
      <c r="DK256" s="134"/>
      <c r="DL256" s="213">
        <f t="shared" si="1143"/>
        <v>0</v>
      </c>
      <c r="DM256" s="191">
        <f t="shared" si="1420"/>
        <v>0</v>
      </c>
      <c r="DN256" s="133"/>
      <c r="DO256" s="134"/>
      <c r="DP256" s="213">
        <f t="shared" si="1144"/>
        <v>0</v>
      </c>
      <c r="DQ256" s="191">
        <f t="shared" si="1421"/>
        <v>0</v>
      </c>
      <c r="DR256" s="133"/>
      <c r="DS256" s="134"/>
      <c r="DT256" s="213">
        <f t="shared" si="1145"/>
        <v>0</v>
      </c>
      <c r="DU256" s="191">
        <f t="shared" si="1422"/>
        <v>0</v>
      </c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</row>
    <row r="257" spans="2:215" s="138" customFormat="1" ht="16.5" thickBot="1" x14ac:dyDescent="0.3">
      <c r="B257" s="132">
        <f t="shared" si="1112"/>
        <v>1</v>
      </c>
      <c r="C257" s="132">
        <f t="shared" si="1113"/>
        <v>37</v>
      </c>
      <c r="D257" s="132">
        <f t="shared" si="1114"/>
        <v>9</v>
      </c>
      <c r="E257" s="212">
        <f t="shared" si="1115"/>
        <v>43717</v>
      </c>
      <c r="F257" s="133"/>
      <c r="G257" s="134"/>
      <c r="H257" s="213">
        <f t="shared" si="1116"/>
        <v>0</v>
      </c>
      <c r="I257" s="191">
        <f t="shared" si="1393"/>
        <v>0</v>
      </c>
      <c r="J257" s="133"/>
      <c r="K257" s="134"/>
      <c r="L257" s="213">
        <f t="shared" si="1117"/>
        <v>0</v>
      </c>
      <c r="M257" s="191">
        <f t="shared" si="1394"/>
        <v>0</v>
      </c>
      <c r="N257" s="133"/>
      <c r="O257" s="134"/>
      <c r="P257" s="213">
        <f t="shared" si="1118"/>
        <v>0</v>
      </c>
      <c r="Q257" s="191">
        <f t="shared" si="1395"/>
        <v>0</v>
      </c>
      <c r="R257" s="133"/>
      <c r="S257" s="134"/>
      <c r="T257" s="213">
        <f t="shared" si="1119"/>
        <v>0</v>
      </c>
      <c r="U257" s="191">
        <f t="shared" si="1396"/>
        <v>0</v>
      </c>
      <c r="V257" s="133"/>
      <c r="W257" s="134"/>
      <c r="X257" s="213">
        <f t="shared" si="1120"/>
        <v>0</v>
      </c>
      <c r="Y257" s="191">
        <f t="shared" si="1397"/>
        <v>0</v>
      </c>
      <c r="Z257" s="133"/>
      <c r="AA257" s="134"/>
      <c r="AB257" s="213">
        <f t="shared" si="1121"/>
        <v>0</v>
      </c>
      <c r="AC257" s="191">
        <f t="shared" si="1398"/>
        <v>0</v>
      </c>
      <c r="AD257" s="133"/>
      <c r="AE257" s="134"/>
      <c r="AF257" s="213">
        <f t="shared" si="1122"/>
        <v>0</v>
      </c>
      <c r="AG257" s="191">
        <f t="shared" si="1399"/>
        <v>0</v>
      </c>
      <c r="AH257" s="133"/>
      <c r="AI257" s="134"/>
      <c r="AJ257" s="213">
        <f t="shared" si="1123"/>
        <v>0</v>
      </c>
      <c r="AK257" s="191">
        <f t="shared" si="1400"/>
        <v>0</v>
      </c>
      <c r="AL257" s="133"/>
      <c r="AM257" s="134"/>
      <c r="AN257" s="213">
        <f t="shared" si="1124"/>
        <v>0</v>
      </c>
      <c r="AO257" s="191">
        <f t="shared" si="1401"/>
        <v>0</v>
      </c>
      <c r="AP257" s="133"/>
      <c r="AQ257" s="134"/>
      <c r="AR257" s="213">
        <f t="shared" si="1125"/>
        <v>0</v>
      </c>
      <c r="AS257" s="191">
        <f t="shared" si="1402"/>
        <v>0</v>
      </c>
      <c r="AT257" s="133"/>
      <c r="AU257" s="134"/>
      <c r="AV257" s="213">
        <f t="shared" si="1126"/>
        <v>0</v>
      </c>
      <c r="AW257" s="191">
        <f t="shared" si="1403"/>
        <v>0</v>
      </c>
      <c r="AX257" s="133"/>
      <c r="AY257" s="134"/>
      <c r="AZ257" s="213">
        <f t="shared" si="1127"/>
        <v>0</v>
      </c>
      <c r="BA257" s="191">
        <f t="shared" si="1404"/>
        <v>0</v>
      </c>
      <c r="BB257" s="133"/>
      <c r="BC257" s="134"/>
      <c r="BD257" s="213">
        <f t="shared" si="1128"/>
        <v>0</v>
      </c>
      <c r="BE257" s="191">
        <f t="shared" si="1405"/>
        <v>0</v>
      </c>
      <c r="BF257" s="133"/>
      <c r="BG257" s="134"/>
      <c r="BH257" s="213">
        <f t="shared" si="1129"/>
        <v>0</v>
      </c>
      <c r="BI257" s="191">
        <f t="shared" si="1406"/>
        <v>0</v>
      </c>
      <c r="BJ257" s="133"/>
      <c r="BK257" s="134"/>
      <c r="BL257" s="213">
        <f t="shared" si="1130"/>
        <v>0</v>
      </c>
      <c r="BM257" s="191">
        <f t="shared" si="1407"/>
        <v>0</v>
      </c>
      <c r="BN257" s="133"/>
      <c r="BO257" s="134"/>
      <c r="BP257" s="213">
        <f t="shared" si="1131"/>
        <v>0</v>
      </c>
      <c r="BQ257" s="191">
        <f t="shared" si="1408"/>
        <v>0</v>
      </c>
      <c r="BR257" s="133"/>
      <c r="BS257" s="134"/>
      <c r="BT257" s="213">
        <f t="shared" si="1132"/>
        <v>0</v>
      </c>
      <c r="BU257" s="191">
        <f t="shared" si="1409"/>
        <v>0</v>
      </c>
      <c r="BV257" s="133"/>
      <c r="BW257" s="134"/>
      <c r="BX257" s="213">
        <f t="shared" si="1133"/>
        <v>0</v>
      </c>
      <c r="BY257" s="191">
        <f t="shared" si="1410"/>
        <v>0</v>
      </c>
      <c r="BZ257" s="133"/>
      <c r="CA257" s="134"/>
      <c r="CB257" s="213">
        <f t="shared" si="1134"/>
        <v>0</v>
      </c>
      <c r="CC257" s="191">
        <f t="shared" si="1411"/>
        <v>0</v>
      </c>
      <c r="CD257" s="133"/>
      <c r="CE257" s="134"/>
      <c r="CF257" s="213">
        <f t="shared" si="1135"/>
        <v>0</v>
      </c>
      <c r="CG257" s="191">
        <f t="shared" si="1412"/>
        <v>0</v>
      </c>
      <c r="CH257" s="133"/>
      <c r="CI257" s="134"/>
      <c r="CJ257" s="213">
        <f t="shared" si="1136"/>
        <v>0</v>
      </c>
      <c r="CK257" s="191">
        <f t="shared" si="1413"/>
        <v>0</v>
      </c>
      <c r="CL257" s="133"/>
      <c r="CM257" s="134"/>
      <c r="CN257" s="213">
        <f t="shared" si="1137"/>
        <v>0</v>
      </c>
      <c r="CO257" s="191">
        <f t="shared" si="1414"/>
        <v>0</v>
      </c>
      <c r="CP257" s="133"/>
      <c r="CQ257" s="134"/>
      <c r="CR257" s="213">
        <f t="shared" si="1138"/>
        <v>0</v>
      </c>
      <c r="CS257" s="191">
        <f t="shared" si="1415"/>
        <v>0</v>
      </c>
      <c r="CT257" s="133"/>
      <c r="CU257" s="134"/>
      <c r="CV257" s="213">
        <f t="shared" si="1139"/>
        <v>0</v>
      </c>
      <c r="CW257" s="191">
        <f t="shared" si="1416"/>
        <v>0</v>
      </c>
      <c r="CX257" s="133"/>
      <c r="CY257" s="134"/>
      <c r="CZ257" s="213">
        <f t="shared" si="1140"/>
        <v>0</v>
      </c>
      <c r="DA257" s="191">
        <f t="shared" si="1417"/>
        <v>0</v>
      </c>
      <c r="DB257" s="133"/>
      <c r="DC257" s="134"/>
      <c r="DD257" s="213">
        <f t="shared" si="1141"/>
        <v>0</v>
      </c>
      <c r="DE257" s="191">
        <f t="shared" si="1418"/>
        <v>0</v>
      </c>
      <c r="DF257" s="133"/>
      <c r="DG257" s="134"/>
      <c r="DH257" s="213">
        <f t="shared" si="1142"/>
        <v>0</v>
      </c>
      <c r="DI257" s="191">
        <f t="shared" si="1419"/>
        <v>0</v>
      </c>
      <c r="DJ257" s="133"/>
      <c r="DK257" s="134"/>
      <c r="DL257" s="213">
        <f t="shared" si="1143"/>
        <v>0</v>
      </c>
      <c r="DM257" s="191">
        <f t="shared" si="1420"/>
        <v>0</v>
      </c>
      <c r="DN257" s="133"/>
      <c r="DO257" s="134"/>
      <c r="DP257" s="213">
        <f t="shared" si="1144"/>
        <v>0</v>
      </c>
      <c r="DQ257" s="191">
        <f t="shared" si="1421"/>
        <v>0</v>
      </c>
      <c r="DR257" s="133"/>
      <c r="DS257" s="134"/>
      <c r="DT257" s="213">
        <f t="shared" si="1145"/>
        <v>0</v>
      </c>
      <c r="DU257" s="191">
        <f t="shared" si="1422"/>
        <v>0</v>
      </c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</row>
    <row r="258" spans="2:215" s="138" customFormat="1" ht="16.5" thickBot="1" x14ac:dyDescent="0.3">
      <c r="B258" s="132">
        <f t="shared" si="1112"/>
        <v>2</v>
      </c>
      <c r="C258" s="132">
        <f t="shared" si="1113"/>
        <v>37</v>
      </c>
      <c r="D258" s="132">
        <f t="shared" si="1114"/>
        <v>9</v>
      </c>
      <c r="E258" s="212">
        <f t="shared" si="1115"/>
        <v>43718</v>
      </c>
      <c r="F258" s="133"/>
      <c r="G258" s="134"/>
      <c r="H258" s="213">
        <f t="shared" si="1116"/>
        <v>0</v>
      </c>
      <c r="I258" s="191">
        <f t="shared" si="1363"/>
        <v>0</v>
      </c>
      <c r="J258" s="133"/>
      <c r="K258" s="134"/>
      <c r="L258" s="213">
        <f t="shared" si="1117"/>
        <v>0</v>
      </c>
      <c r="M258" s="191">
        <f t="shared" si="1364"/>
        <v>0</v>
      </c>
      <c r="N258" s="133"/>
      <c r="O258" s="134"/>
      <c r="P258" s="213">
        <f t="shared" si="1118"/>
        <v>0</v>
      </c>
      <c r="Q258" s="191">
        <f t="shared" si="1365"/>
        <v>0</v>
      </c>
      <c r="R258" s="133"/>
      <c r="S258" s="134"/>
      <c r="T258" s="213">
        <f t="shared" si="1119"/>
        <v>0</v>
      </c>
      <c r="U258" s="191">
        <f t="shared" si="1366"/>
        <v>0</v>
      </c>
      <c r="V258" s="133"/>
      <c r="W258" s="134"/>
      <c r="X258" s="213">
        <f t="shared" si="1120"/>
        <v>0</v>
      </c>
      <c r="Y258" s="191">
        <f t="shared" si="1367"/>
        <v>0</v>
      </c>
      <c r="Z258" s="133"/>
      <c r="AA258" s="134"/>
      <c r="AB258" s="213">
        <f t="shared" si="1121"/>
        <v>0</v>
      </c>
      <c r="AC258" s="191">
        <f t="shared" si="1368"/>
        <v>0</v>
      </c>
      <c r="AD258" s="133"/>
      <c r="AE258" s="134"/>
      <c r="AF258" s="213">
        <f t="shared" si="1122"/>
        <v>0</v>
      </c>
      <c r="AG258" s="191">
        <f t="shared" ref="AG258" si="1423">AF258</f>
        <v>0</v>
      </c>
      <c r="AH258" s="133"/>
      <c r="AI258" s="134"/>
      <c r="AJ258" s="213">
        <f t="shared" si="1123"/>
        <v>0</v>
      </c>
      <c r="AK258" s="191">
        <f t="shared" si="1370"/>
        <v>0</v>
      </c>
      <c r="AL258" s="133"/>
      <c r="AM258" s="134"/>
      <c r="AN258" s="213">
        <f t="shared" si="1124"/>
        <v>0</v>
      </c>
      <c r="AO258" s="191">
        <f t="shared" si="1371"/>
        <v>0</v>
      </c>
      <c r="AP258" s="133"/>
      <c r="AQ258" s="134"/>
      <c r="AR258" s="213">
        <f t="shared" si="1125"/>
        <v>0</v>
      </c>
      <c r="AS258" s="191">
        <f t="shared" si="1372"/>
        <v>0</v>
      </c>
      <c r="AT258" s="133"/>
      <c r="AU258" s="134"/>
      <c r="AV258" s="213">
        <f t="shared" si="1126"/>
        <v>0</v>
      </c>
      <c r="AW258" s="191">
        <f t="shared" si="1373"/>
        <v>0</v>
      </c>
      <c r="AX258" s="133"/>
      <c r="AY258" s="134"/>
      <c r="AZ258" s="213">
        <f t="shared" si="1127"/>
        <v>0</v>
      </c>
      <c r="BA258" s="191">
        <f t="shared" si="1374"/>
        <v>0</v>
      </c>
      <c r="BB258" s="133"/>
      <c r="BC258" s="134"/>
      <c r="BD258" s="213">
        <f t="shared" si="1128"/>
        <v>0</v>
      </c>
      <c r="BE258" s="191">
        <f t="shared" si="1375"/>
        <v>0</v>
      </c>
      <c r="BF258" s="133"/>
      <c r="BG258" s="134"/>
      <c r="BH258" s="213">
        <f t="shared" si="1129"/>
        <v>0</v>
      </c>
      <c r="BI258" s="191">
        <f t="shared" si="1376"/>
        <v>0</v>
      </c>
      <c r="BJ258" s="133"/>
      <c r="BK258" s="134"/>
      <c r="BL258" s="213">
        <f t="shared" si="1130"/>
        <v>0</v>
      </c>
      <c r="BM258" s="191">
        <f t="shared" si="1377"/>
        <v>0</v>
      </c>
      <c r="BN258" s="133"/>
      <c r="BO258" s="134"/>
      <c r="BP258" s="213">
        <f t="shared" si="1131"/>
        <v>0</v>
      </c>
      <c r="BQ258" s="191">
        <f t="shared" si="1378"/>
        <v>0</v>
      </c>
      <c r="BR258" s="133"/>
      <c r="BS258" s="134"/>
      <c r="BT258" s="213">
        <f t="shared" si="1132"/>
        <v>0</v>
      </c>
      <c r="BU258" s="191">
        <f t="shared" si="1379"/>
        <v>0</v>
      </c>
      <c r="BV258" s="133"/>
      <c r="BW258" s="134"/>
      <c r="BX258" s="213">
        <f t="shared" si="1133"/>
        <v>0</v>
      </c>
      <c r="BY258" s="191">
        <f t="shared" si="1380"/>
        <v>0</v>
      </c>
      <c r="BZ258" s="133"/>
      <c r="CA258" s="134"/>
      <c r="CB258" s="213">
        <f t="shared" si="1134"/>
        <v>0</v>
      </c>
      <c r="CC258" s="191">
        <f t="shared" si="1381"/>
        <v>0</v>
      </c>
      <c r="CD258" s="133"/>
      <c r="CE258" s="134"/>
      <c r="CF258" s="213">
        <f t="shared" si="1135"/>
        <v>0</v>
      </c>
      <c r="CG258" s="191">
        <f t="shared" si="1382"/>
        <v>0</v>
      </c>
      <c r="CH258" s="133"/>
      <c r="CI258" s="134"/>
      <c r="CJ258" s="213">
        <f t="shared" si="1136"/>
        <v>0</v>
      </c>
      <c r="CK258" s="191">
        <f t="shared" si="1383"/>
        <v>0</v>
      </c>
      <c r="CL258" s="133"/>
      <c r="CM258" s="134"/>
      <c r="CN258" s="213">
        <f t="shared" si="1137"/>
        <v>0</v>
      </c>
      <c r="CO258" s="191">
        <f t="shared" si="1384"/>
        <v>0</v>
      </c>
      <c r="CP258" s="133"/>
      <c r="CQ258" s="134"/>
      <c r="CR258" s="213">
        <f t="shared" si="1138"/>
        <v>0</v>
      </c>
      <c r="CS258" s="191">
        <f t="shared" si="1385"/>
        <v>0</v>
      </c>
      <c r="CT258" s="133"/>
      <c r="CU258" s="134"/>
      <c r="CV258" s="213">
        <f t="shared" si="1139"/>
        <v>0</v>
      </c>
      <c r="CW258" s="191">
        <f t="shared" si="1386"/>
        <v>0</v>
      </c>
      <c r="CX258" s="133"/>
      <c r="CY258" s="134"/>
      <c r="CZ258" s="213">
        <f t="shared" si="1140"/>
        <v>0</v>
      </c>
      <c r="DA258" s="191">
        <f t="shared" si="1387"/>
        <v>0</v>
      </c>
      <c r="DB258" s="133"/>
      <c r="DC258" s="134"/>
      <c r="DD258" s="213">
        <f t="shared" si="1141"/>
        <v>0</v>
      </c>
      <c r="DE258" s="191">
        <f t="shared" si="1388"/>
        <v>0</v>
      </c>
      <c r="DF258" s="133"/>
      <c r="DG258" s="134"/>
      <c r="DH258" s="213">
        <f t="shared" si="1142"/>
        <v>0</v>
      </c>
      <c r="DI258" s="191">
        <f t="shared" si="1389"/>
        <v>0</v>
      </c>
      <c r="DJ258" s="133"/>
      <c r="DK258" s="134"/>
      <c r="DL258" s="213">
        <f t="shared" si="1143"/>
        <v>0</v>
      </c>
      <c r="DM258" s="191">
        <f t="shared" si="1390"/>
        <v>0</v>
      </c>
      <c r="DN258" s="133"/>
      <c r="DO258" s="134"/>
      <c r="DP258" s="213">
        <f t="shared" si="1144"/>
        <v>0</v>
      </c>
      <c r="DQ258" s="191">
        <f t="shared" si="1391"/>
        <v>0</v>
      </c>
      <c r="DR258" s="133"/>
      <c r="DS258" s="134"/>
      <c r="DT258" s="213">
        <f t="shared" si="1145"/>
        <v>0</v>
      </c>
      <c r="DU258" s="191">
        <f t="shared" si="1392"/>
        <v>0</v>
      </c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</row>
    <row r="259" spans="2:215" s="138" customFormat="1" ht="16.5" thickBot="1" x14ac:dyDescent="0.3">
      <c r="B259" s="132">
        <f t="shared" si="1112"/>
        <v>3</v>
      </c>
      <c r="C259" s="132">
        <f t="shared" si="1113"/>
        <v>37</v>
      </c>
      <c r="D259" s="132">
        <f t="shared" si="1114"/>
        <v>9</v>
      </c>
      <c r="E259" s="212">
        <f t="shared" si="1115"/>
        <v>43719</v>
      </c>
      <c r="F259" s="133"/>
      <c r="G259" s="134"/>
      <c r="H259" s="213">
        <f t="shared" si="1116"/>
        <v>0</v>
      </c>
      <c r="I259" s="191">
        <f t="shared" ref="I259:I264" si="1424">I258+H259</f>
        <v>0</v>
      </c>
      <c r="J259" s="133"/>
      <c r="K259" s="134"/>
      <c r="L259" s="213">
        <f t="shared" si="1117"/>
        <v>0</v>
      </c>
      <c r="M259" s="191">
        <f t="shared" ref="M259:M264" si="1425">M258+L259</f>
        <v>0</v>
      </c>
      <c r="N259" s="133"/>
      <c r="O259" s="134"/>
      <c r="P259" s="213">
        <f t="shared" si="1118"/>
        <v>0</v>
      </c>
      <c r="Q259" s="191">
        <f t="shared" ref="Q259:Q264" si="1426">Q258+P259</f>
        <v>0</v>
      </c>
      <c r="R259" s="133"/>
      <c r="S259" s="134"/>
      <c r="T259" s="213">
        <f t="shared" si="1119"/>
        <v>0</v>
      </c>
      <c r="U259" s="191">
        <f t="shared" ref="U259:U264" si="1427">U258+T259</f>
        <v>0</v>
      </c>
      <c r="V259" s="133"/>
      <c r="W259" s="134"/>
      <c r="X259" s="213">
        <f t="shared" si="1120"/>
        <v>0</v>
      </c>
      <c r="Y259" s="191">
        <f t="shared" ref="Y259:Y264" si="1428">Y258+X259</f>
        <v>0</v>
      </c>
      <c r="Z259" s="133"/>
      <c r="AA259" s="134"/>
      <c r="AB259" s="213">
        <f t="shared" si="1121"/>
        <v>0</v>
      </c>
      <c r="AC259" s="191">
        <f t="shared" ref="AC259:AC264" si="1429">AC258+AB259</f>
        <v>0</v>
      </c>
      <c r="AD259" s="133"/>
      <c r="AE259" s="134"/>
      <c r="AF259" s="213">
        <f t="shared" si="1122"/>
        <v>0</v>
      </c>
      <c r="AG259" s="191">
        <f t="shared" ref="AG259:AG264" si="1430">AG258+AF259</f>
        <v>0</v>
      </c>
      <c r="AH259" s="133"/>
      <c r="AI259" s="134"/>
      <c r="AJ259" s="213">
        <f t="shared" si="1123"/>
        <v>0</v>
      </c>
      <c r="AK259" s="191">
        <f t="shared" ref="AK259:AK264" si="1431">AK258+AJ259</f>
        <v>0</v>
      </c>
      <c r="AL259" s="133"/>
      <c r="AM259" s="134"/>
      <c r="AN259" s="213">
        <f t="shared" si="1124"/>
        <v>0</v>
      </c>
      <c r="AO259" s="191">
        <f t="shared" ref="AO259:AO264" si="1432">AO258+AN259</f>
        <v>0</v>
      </c>
      <c r="AP259" s="133"/>
      <c r="AQ259" s="134"/>
      <c r="AR259" s="213">
        <f t="shared" si="1125"/>
        <v>0</v>
      </c>
      <c r="AS259" s="191">
        <f t="shared" ref="AS259:AS264" si="1433">AS258+AR259</f>
        <v>0</v>
      </c>
      <c r="AT259" s="133"/>
      <c r="AU259" s="134"/>
      <c r="AV259" s="213">
        <f t="shared" si="1126"/>
        <v>0</v>
      </c>
      <c r="AW259" s="191">
        <f t="shared" ref="AW259:AW264" si="1434">AW258+AV259</f>
        <v>0</v>
      </c>
      <c r="AX259" s="133"/>
      <c r="AY259" s="134"/>
      <c r="AZ259" s="213">
        <f t="shared" si="1127"/>
        <v>0</v>
      </c>
      <c r="BA259" s="191">
        <f t="shared" ref="BA259:BA264" si="1435">BA258+AZ259</f>
        <v>0</v>
      </c>
      <c r="BB259" s="133"/>
      <c r="BC259" s="134"/>
      <c r="BD259" s="213">
        <f t="shared" si="1128"/>
        <v>0</v>
      </c>
      <c r="BE259" s="191">
        <f t="shared" ref="BE259:BE264" si="1436">BE258+BD259</f>
        <v>0</v>
      </c>
      <c r="BF259" s="133"/>
      <c r="BG259" s="134"/>
      <c r="BH259" s="213">
        <f t="shared" si="1129"/>
        <v>0</v>
      </c>
      <c r="BI259" s="191">
        <f t="shared" ref="BI259:BI264" si="1437">BI258+BH259</f>
        <v>0</v>
      </c>
      <c r="BJ259" s="133"/>
      <c r="BK259" s="134"/>
      <c r="BL259" s="213">
        <f t="shared" si="1130"/>
        <v>0</v>
      </c>
      <c r="BM259" s="191">
        <f t="shared" ref="BM259:BM264" si="1438">BM258+BL259</f>
        <v>0</v>
      </c>
      <c r="BN259" s="133"/>
      <c r="BO259" s="134"/>
      <c r="BP259" s="213">
        <f t="shared" si="1131"/>
        <v>0</v>
      </c>
      <c r="BQ259" s="191">
        <f t="shared" ref="BQ259:BQ264" si="1439">BQ258+BP259</f>
        <v>0</v>
      </c>
      <c r="BR259" s="133"/>
      <c r="BS259" s="134"/>
      <c r="BT259" s="213">
        <f t="shared" si="1132"/>
        <v>0</v>
      </c>
      <c r="BU259" s="191">
        <f t="shared" ref="BU259:BU264" si="1440">BU258+BT259</f>
        <v>0</v>
      </c>
      <c r="BV259" s="133"/>
      <c r="BW259" s="134"/>
      <c r="BX259" s="213">
        <f t="shared" si="1133"/>
        <v>0</v>
      </c>
      <c r="BY259" s="191">
        <f t="shared" ref="BY259:BY264" si="1441">BY258+BX259</f>
        <v>0</v>
      </c>
      <c r="BZ259" s="133"/>
      <c r="CA259" s="134"/>
      <c r="CB259" s="213">
        <f t="shared" si="1134"/>
        <v>0</v>
      </c>
      <c r="CC259" s="191">
        <f t="shared" ref="CC259:CC264" si="1442">CC258+CB259</f>
        <v>0</v>
      </c>
      <c r="CD259" s="133"/>
      <c r="CE259" s="134"/>
      <c r="CF259" s="213">
        <f t="shared" si="1135"/>
        <v>0</v>
      </c>
      <c r="CG259" s="191">
        <f t="shared" ref="CG259:CG264" si="1443">CG258+CF259</f>
        <v>0</v>
      </c>
      <c r="CH259" s="133"/>
      <c r="CI259" s="134"/>
      <c r="CJ259" s="213">
        <f t="shared" si="1136"/>
        <v>0</v>
      </c>
      <c r="CK259" s="191">
        <f t="shared" ref="CK259:CK264" si="1444">CK258+CJ259</f>
        <v>0</v>
      </c>
      <c r="CL259" s="133"/>
      <c r="CM259" s="134"/>
      <c r="CN259" s="213">
        <f t="shared" si="1137"/>
        <v>0</v>
      </c>
      <c r="CO259" s="191">
        <f t="shared" ref="CO259:CO264" si="1445">CO258+CN259</f>
        <v>0</v>
      </c>
      <c r="CP259" s="133"/>
      <c r="CQ259" s="134"/>
      <c r="CR259" s="213">
        <f t="shared" si="1138"/>
        <v>0</v>
      </c>
      <c r="CS259" s="191">
        <f t="shared" ref="CS259:CS264" si="1446">CS258+CR259</f>
        <v>0</v>
      </c>
      <c r="CT259" s="133"/>
      <c r="CU259" s="134"/>
      <c r="CV259" s="213">
        <f t="shared" si="1139"/>
        <v>0</v>
      </c>
      <c r="CW259" s="191">
        <f t="shared" ref="CW259:CW264" si="1447">CW258+CV259</f>
        <v>0</v>
      </c>
      <c r="CX259" s="133"/>
      <c r="CY259" s="134"/>
      <c r="CZ259" s="213">
        <f t="shared" si="1140"/>
        <v>0</v>
      </c>
      <c r="DA259" s="191">
        <f t="shared" ref="DA259:DA264" si="1448">DA258+CZ259</f>
        <v>0</v>
      </c>
      <c r="DB259" s="133"/>
      <c r="DC259" s="134"/>
      <c r="DD259" s="213">
        <f t="shared" si="1141"/>
        <v>0</v>
      </c>
      <c r="DE259" s="191">
        <f t="shared" ref="DE259:DE264" si="1449">DE258+DD259</f>
        <v>0</v>
      </c>
      <c r="DF259" s="133"/>
      <c r="DG259" s="134"/>
      <c r="DH259" s="213">
        <f t="shared" si="1142"/>
        <v>0</v>
      </c>
      <c r="DI259" s="191">
        <f t="shared" ref="DI259:DI264" si="1450">DI258+DH259</f>
        <v>0</v>
      </c>
      <c r="DJ259" s="133"/>
      <c r="DK259" s="134"/>
      <c r="DL259" s="213">
        <f t="shared" si="1143"/>
        <v>0</v>
      </c>
      <c r="DM259" s="191">
        <f t="shared" ref="DM259:DM264" si="1451">DM258+DL259</f>
        <v>0</v>
      </c>
      <c r="DN259" s="133"/>
      <c r="DO259" s="134"/>
      <c r="DP259" s="213">
        <f t="shared" si="1144"/>
        <v>0</v>
      </c>
      <c r="DQ259" s="191">
        <f t="shared" ref="DQ259:DQ264" si="1452">DQ258+DP259</f>
        <v>0</v>
      </c>
      <c r="DR259" s="133"/>
      <c r="DS259" s="134"/>
      <c r="DT259" s="213">
        <f t="shared" si="1145"/>
        <v>0</v>
      </c>
      <c r="DU259" s="191">
        <f t="shared" ref="DU259:DU264" si="1453">DU258+DT259</f>
        <v>0</v>
      </c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</row>
    <row r="260" spans="2:215" s="138" customFormat="1" ht="16.5" thickBot="1" x14ac:dyDescent="0.3">
      <c r="B260" s="132">
        <f t="shared" si="1112"/>
        <v>4</v>
      </c>
      <c r="C260" s="132">
        <f t="shared" si="1113"/>
        <v>37</v>
      </c>
      <c r="D260" s="132">
        <f t="shared" si="1114"/>
        <v>9</v>
      </c>
      <c r="E260" s="212">
        <f t="shared" si="1115"/>
        <v>43720</v>
      </c>
      <c r="F260" s="133"/>
      <c r="G260" s="134"/>
      <c r="H260" s="213">
        <f t="shared" si="1116"/>
        <v>0</v>
      </c>
      <c r="I260" s="191">
        <f t="shared" si="1424"/>
        <v>0</v>
      </c>
      <c r="J260" s="133"/>
      <c r="K260" s="134"/>
      <c r="L260" s="213">
        <f t="shared" si="1117"/>
        <v>0</v>
      </c>
      <c r="M260" s="191">
        <f t="shared" si="1425"/>
        <v>0</v>
      </c>
      <c r="N260" s="133"/>
      <c r="O260" s="134"/>
      <c r="P260" s="213">
        <f t="shared" si="1118"/>
        <v>0</v>
      </c>
      <c r="Q260" s="191">
        <f t="shared" si="1426"/>
        <v>0</v>
      </c>
      <c r="R260" s="133"/>
      <c r="S260" s="134"/>
      <c r="T260" s="213">
        <f t="shared" si="1119"/>
        <v>0</v>
      </c>
      <c r="U260" s="191">
        <f t="shared" si="1427"/>
        <v>0</v>
      </c>
      <c r="V260" s="133"/>
      <c r="W260" s="134"/>
      <c r="X260" s="213">
        <f t="shared" si="1120"/>
        <v>0</v>
      </c>
      <c r="Y260" s="191">
        <f t="shared" si="1428"/>
        <v>0</v>
      </c>
      <c r="Z260" s="133"/>
      <c r="AA260" s="134"/>
      <c r="AB260" s="213">
        <f t="shared" si="1121"/>
        <v>0</v>
      </c>
      <c r="AC260" s="191">
        <f t="shared" si="1429"/>
        <v>0</v>
      </c>
      <c r="AD260" s="133"/>
      <c r="AE260" s="134"/>
      <c r="AF260" s="213">
        <f t="shared" si="1122"/>
        <v>0</v>
      </c>
      <c r="AG260" s="191">
        <f t="shared" si="1430"/>
        <v>0</v>
      </c>
      <c r="AH260" s="133"/>
      <c r="AI260" s="134"/>
      <c r="AJ260" s="213">
        <f t="shared" si="1123"/>
        <v>0</v>
      </c>
      <c r="AK260" s="191">
        <f t="shared" si="1431"/>
        <v>0</v>
      </c>
      <c r="AL260" s="133"/>
      <c r="AM260" s="134"/>
      <c r="AN260" s="213">
        <f t="shared" si="1124"/>
        <v>0</v>
      </c>
      <c r="AO260" s="191">
        <f t="shared" si="1432"/>
        <v>0</v>
      </c>
      <c r="AP260" s="133"/>
      <c r="AQ260" s="134"/>
      <c r="AR260" s="213">
        <f t="shared" si="1125"/>
        <v>0</v>
      </c>
      <c r="AS260" s="191">
        <f t="shared" si="1433"/>
        <v>0</v>
      </c>
      <c r="AT260" s="133"/>
      <c r="AU260" s="134"/>
      <c r="AV260" s="213">
        <f t="shared" si="1126"/>
        <v>0</v>
      </c>
      <c r="AW260" s="191">
        <f t="shared" si="1434"/>
        <v>0</v>
      </c>
      <c r="AX260" s="133"/>
      <c r="AY260" s="134"/>
      <c r="AZ260" s="213">
        <f t="shared" si="1127"/>
        <v>0</v>
      </c>
      <c r="BA260" s="191">
        <f t="shared" si="1435"/>
        <v>0</v>
      </c>
      <c r="BB260" s="133"/>
      <c r="BC260" s="134"/>
      <c r="BD260" s="213">
        <f t="shared" si="1128"/>
        <v>0</v>
      </c>
      <c r="BE260" s="191">
        <f t="shared" si="1436"/>
        <v>0</v>
      </c>
      <c r="BF260" s="133"/>
      <c r="BG260" s="134"/>
      <c r="BH260" s="213">
        <f t="shared" si="1129"/>
        <v>0</v>
      </c>
      <c r="BI260" s="191">
        <f t="shared" si="1437"/>
        <v>0</v>
      </c>
      <c r="BJ260" s="133"/>
      <c r="BK260" s="134"/>
      <c r="BL260" s="213">
        <f t="shared" si="1130"/>
        <v>0</v>
      </c>
      <c r="BM260" s="191">
        <f t="shared" si="1438"/>
        <v>0</v>
      </c>
      <c r="BN260" s="133"/>
      <c r="BO260" s="134"/>
      <c r="BP260" s="213">
        <f t="shared" si="1131"/>
        <v>0</v>
      </c>
      <c r="BQ260" s="191">
        <f t="shared" si="1439"/>
        <v>0</v>
      </c>
      <c r="BR260" s="133"/>
      <c r="BS260" s="134"/>
      <c r="BT260" s="213">
        <f t="shared" si="1132"/>
        <v>0</v>
      </c>
      <c r="BU260" s="191">
        <f t="shared" si="1440"/>
        <v>0</v>
      </c>
      <c r="BV260" s="133"/>
      <c r="BW260" s="134"/>
      <c r="BX260" s="213">
        <f t="shared" si="1133"/>
        <v>0</v>
      </c>
      <c r="BY260" s="191">
        <f t="shared" si="1441"/>
        <v>0</v>
      </c>
      <c r="BZ260" s="133"/>
      <c r="CA260" s="134"/>
      <c r="CB260" s="213">
        <f t="shared" si="1134"/>
        <v>0</v>
      </c>
      <c r="CC260" s="191">
        <f t="shared" si="1442"/>
        <v>0</v>
      </c>
      <c r="CD260" s="133"/>
      <c r="CE260" s="134"/>
      <c r="CF260" s="213">
        <f t="shared" si="1135"/>
        <v>0</v>
      </c>
      <c r="CG260" s="191">
        <f t="shared" si="1443"/>
        <v>0</v>
      </c>
      <c r="CH260" s="133"/>
      <c r="CI260" s="134"/>
      <c r="CJ260" s="213">
        <f t="shared" si="1136"/>
        <v>0</v>
      </c>
      <c r="CK260" s="191">
        <f t="shared" si="1444"/>
        <v>0</v>
      </c>
      <c r="CL260" s="133"/>
      <c r="CM260" s="134"/>
      <c r="CN260" s="213">
        <f t="shared" si="1137"/>
        <v>0</v>
      </c>
      <c r="CO260" s="191">
        <f t="shared" si="1445"/>
        <v>0</v>
      </c>
      <c r="CP260" s="133"/>
      <c r="CQ260" s="134"/>
      <c r="CR260" s="213">
        <f t="shared" si="1138"/>
        <v>0</v>
      </c>
      <c r="CS260" s="191">
        <f t="shared" si="1446"/>
        <v>0</v>
      </c>
      <c r="CT260" s="133"/>
      <c r="CU260" s="134"/>
      <c r="CV260" s="213">
        <f t="shared" si="1139"/>
        <v>0</v>
      </c>
      <c r="CW260" s="191">
        <f t="shared" si="1447"/>
        <v>0</v>
      </c>
      <c r="CX260" s="133"/>
      <c r="CY260" s="134"/>
      <c r="CZ260" s="213">
        <f t="shared" si="1140"/>
        <v>0</v>
      </c>
      <c r="DA260" s="191">
        <f t="shared" si="1448"/>
        <v>0</v>
      </c>
      <c r="DB260" s="133"/>
      <c r="DC260" s="134"/>
      <c r="DD260" s="213">
        <f t="shared" si="1141"/>
        <v>0</v>
      </c>
      <c r="DE260" s="191">
        <f t="shared" si="1449"/>
        <v>0</v>
      </c>
      <c r="DF260" s="133"/>
      <c r="DG260" s="134"/>
      <c r="DH260" s="213">
        <f t="shared" si="1142"/>
        <v>0</v>
      </c>
      <c r="DI260" s="191">
        <f t="shared" si="1450"/>
        <v>0</v>
      </c>
      <c r="DJ260" s="133"/>
      <c r="DK260" s="134"/>
      <c r="DL260" s="213">
        <f t="shared" si="1143"/>
        <v>0</v>
      </c>
      <c r="DM260" s="191">
        <f t="shared" si="1451"/>
        <v>0</v>
      </c>
      <c r="DN260" s="133"/>
      <c r="DO260" s="134"/>
      <c r="DP260" s="213">
        <f t="shared" si="1144"/>
        <v>0</v>
      </c>
      <c r="DQ260" s="191">
        <f t="shared" si="1452"/>
        <v>0</v>
      </c>
      <c r="DR260" s="133"/>
      <c r="DS260" s="134"/>
      <c r="DT260" s="213">
        <f t="shared" si="1145"/>
        <v>0</v>
      </c>
      <c r="DU260" s="191">
        <f t="shared" si="1453"/>
        <v>0</v>
      </c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</row>
    <row r="261" spans="2:215" s="138" customFormat="1" ht="16.5" thickBot="1" x14ac:dyDescent="0.3">
      <c r="B261" s="132">
        <f t="shared" si="1112"/>
        <v>5</v>
      </c>
      <c r="C261" s="132">
        <f t="shared" si="1113"/>
        <v>37</v>
      </c>
      <c r="D261" s="132">
        <f t="shared" si="1114"/>
        <v>9</v>
      </c>
      <c r="E261" s="212">
        <f t="shared" si="1115"/>
        <v>43721</v>
      </c>
      <c r="F261" s="133"/>
      <c r="G261" s="134"/>
      <c r="H261" s="213">
        <f t="shared" si="1116"/>
        <v>0</v>
      </c>
      <c r="I261" s="191">
        <f t="shared" si="1424"/>
        <v>0</v>
      </c>
      <c r="J261" s="133"/>
      <c r="K261" s="134"/>
      <c r="L261" s="213">
        <f t="shared" si="1117"/>
        <v>0</v>
      </c>
      <c r="M261" s="191">
        <f t="shared" si="1425"/>
        <v>0</v>
      </c>
      <c r="N261" s="133"/>
      <c r="O261" s="134"/>
      <c r="P261" s="213">
        <f t="shared" si="1118"/>
        <v>0</v>
      </c>
      <c r="Q261" s="191">
        <f t="shared" si="1426"/>
        <v>0</v>
      </c>
      <c r="R261" s="133"/>
      <c r="S261" s="134"/>
      <c r="T261" s="213">
        <f t="shared" si="1119"/>
        <v>0</v>
      </c>
      <c r="U261" s="191">
        <f t="shared" si="1427"/>
        <v>0</v>
      </c>
      <c r="V261" s="133"/>
      <c r="W261" s="134"/>
      <c r="X261" s="213">
        <f t="shared" si="1120"/>
        <v>0</v>
      </c>
      <c r="Y261" s="191">
        <f t="shared" si="1428"/>
        <v>0</v>
      </c>
      <c r="Z261" s="133"/>
      <c r="AA261" s="134"/>
      <c r="AB261" s="213">
        <f t="shared" si="1121"/>
        <v>0</v>
      </c>
      <c r="AC261" s="191">
        <f t="shared" si="1429"/>
        <v>0</v>
      </c>
      <c r="AD261" s="133"/>
      <c r="AE261" s="134"/>
      <c r="AF261" s="213">
        <f t="shared" si="1122"/>
        <v>0</v>
      </c>
      <c r="AG261" s="191">
        <f t="shared" si="1430"/>
        <v>0</v>
      </c>
      <c r="AH261" s="133"/>
      <c r="AI261" s="134"/>
      <c r="AJ261" s="213">
        <f t="shared" si="1123"/>
        <v>0</v>
      </c>
      <c r="AK261" s="191">
        <f t="shared" si="1431"/>
        <v>0</v>
      </c>
      <c r="AL261" s="133"/>
      <c r="AM261" s="134"/>
      <c r="AN261" s="213">
        <f t="shared" si="1124"/>
        <v>0</v>
      </c>
      <c r="AO261" s="191">
        <f t="shared" si="1432"/>
        <v>0</v>
      </c>
      <c r="AP261" s="133"/>
      <c r="AQ261" s="134"/>
      <c r="AR261" s="213">
        <f t="shared" si="1125"/>
        <v>0</v>
      </c>
      <c r="AS261" s="191">
        <f t="shared" si="1433"/>
        <v>0</v>
      </c>
      <c r="AT261" s="133"/>
      <c r="AU261" s="134"/>
      <c r="AV261" s="213">
        <f t="shared" si="1126"/>
        <v>0</v>
      </c>
      <c r="AW261" s="191">
        <f t="shared" si="1434"/>
        <v>0</v>
      </c>
      <c r="AX261" s="133"/>
      <c r="AY261" s="134"/>
      <c r="AZ261" s="213">
        <f t="shared" si="1127"/>
        <v>0</v>
      </c>
      <c r="BA261" s="191">
        <f t="shared" si="1435"/>
        <v>0</v>
      </c>
      <c r="BB261" s="133"/>
      <c r="BC261" s="134"/>
      <c r="BD261" s="213">
        <f t="shared" si="1128"/>
        <v>0</v>
      </c>
      <c r="BE261" s="191">
        <f t="shared" si="1436"/>
        <v>0</v>
      </c>
      <c r="BF261" s="133"/>
      <c r="BG261" s="134"/>
      <c r="BH261" s="213">
        <f t="shared" si="1129"/>
        <v>0</v>
      </c>
      <c r="BI261" s="191">
        <f t="shared" si="1437"/>
        <v>0</v>
      </c>
      <c r="BJ261" s="133"/>
      <c r="BK261" s="134"/>
      <c r="BL261" s="213">
        <f t="shared" si="1130"/>
        <v>0</v>
      </c>
      <c r="BM261" s="191">
        <f t="shared" si="1438"/>
        <v>0</v>
      </c>
      <c r="BN261" s="133"/>
      <c r="BO261" s="134"/>
      <c r="BP261" s="213">
        <f t="shared" si="1131"/>
        <v>0</v>
      </c>
      <c r="BQ261" s="191">
        <f t="shared" si="1439"/>
        <v>0</v>
      </c>
      <c r="BR261" s="133"/>
      <c r="BS261" s="134"/>
      <c r="BT261" s="213">
        <f t="shared" si="1132"/>
        <v>0</v>
      </c>
      <c r="BU261" s="191">
        <f t="shared" si="1440"/>
        <v>0</v>
      </c>
      <c r="BV261" s="133"/>
      <c r="BW261" s="134"/>
      <c r="BX261" s="213">
        <f t="shared" si="1133"/>
        <v>0</v>
      </c>
      <c r="BY261" s="191">
        <f t="shared" si="1441"/>
        <v>0</v>
      </c>
      <c r="BZ261" s="133"/>
      <c r="CA261" s="134"/>
      <c r="CB261" s="213">
        <f t="shared" si="1134"/>
        <v>0</v>
      </c>
      <c r="CC261" s="191">
        <f t="shared" si="1442"/>
        <v>0</v>
      </c>
      <c r="CD261" s="133"/>
      <c r="CE261" s="134"/>
      <c r="CF261" s="213">
        <f t="shared" si="1135"/>
        <v>0</v>
      </c>
      <c r="CG261" s="191">
        <f t="shared" si="1443"/>
        <v>0</v>
      </c>
      <c r="CH261" s="133"/>
      <c r="CI261" s="134"/>
      <c r="CJ261" s="213">
        <f t="shared" si="1136"/>
        <v>0</v>
      </c>
      <c r="CK261" s="191">
        <f t="shared" si="1444"/>
        <v>0</v>
      </c>
      <c r="CL261" s="133"/>
      <c r="CM261" s="134"/>
      <c r="CN261" s="213">
        <f t="shared" si="1137"/>
        <v>0</v>
      </c>
      <c r="CO261" s="191">
        <f t="shared" si="1445"/>
        <v>0</v>
      </c>
      <c r="CP261" s="133"/>
      <c r="CQ261" s="134"/>
      <c r="CR261" s="213">
        <f t="shared" si="1138"/>
        <v>0</v>
      </c>
      <c r="CS261" s="191">
        <f t="shared" si="1446"/>
        <v>0</v>
      </c>
      <c r="CT261" s="133"/>
      <c r="CU261" s="134"/>
      <c r="CV261" s="213">
        <f t="shared" si="1139"/>
        <v>0</v>
      </c>
      <c r="CW261" s="191">
        <f t="shared" si="1447"/>
        <v>0</v>
      </c>
      <c r="CX261" s="133"/>
      <c r="CY261" s="134"/>
      <c r="CZ261" s="213">
        <f t="shared" si="1140"/>
        <v>0</v>
      </c>
      <c r="DA261" s="191">
        <f t="shared" si="1448"/>
        <v>0</v>
      </c>
      <c r="DB261" s="133"/>
      <c r="DC261" s="134"/>
      <c r="DD261" s="213">
        <f t="shared" si="1141"/>
        <v>0</v>
      </c>
      <c r="DE261" s="191">
        <f t="shared" si="1449"/>
        <v>0</v>
      </c>
      <c r="DF261" s="133"/>
      <c r="DG261" s="134"/>
      <c r="DH261" s="213">
        <f t="shared" si="1142"/>
        <v>0</v>
      </c>
      <c r="DI261" s="191">
        <f t="shared" si="1450"/>
        <v>0</v>
      </c>
      <c r="DJ261" s="133"/>
      <c r="DK261" s="134"/>
      <c r="DL261" s="213">
        <f t="shared" si="1143"/>
        <v>0</v>
      </c>
      <c r="DM261" s="191">
        <f t="shared" si="1451"/>
        <v>0</v>
      </c>
      <c r="DN261" s="133"/>
      <c r="DO261" s="134"/>
      <c r="DP261" s="213">
        <f t="shared" si="1144"/>
        <v>0</v>
      </c>
      <c r="DQ261" s="191">
        <f t="shared" si="1452"/>
        <v>0</v>
      </c>
      <c r="DR261" s="133"/>
      <c r="DS261" s="134"/>
      <c r="DT261" s="213">
        <f t="shared" si="1145"/>
        <v>0</v>
      </c>
      <c r="DU261" s="191">
        <f t="shared" si="1453"/>
        <v>0</v>
      </c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</row>
    <row r="262" spans="2:215" s="138" customFormat="1" ht="16.5" thickBot="1" x14ac:dyDescent="0.3">
      <c r="B262" s="132">
        <f t="shared" si="1112"/>
        <v>6</v>
      </c>
      <c r="C262" s="132">
        <f t="shared" si="1113"/>
        <v>37</v>
      </c>
      <c r="D262" s="132">
        <f t="shared" si="1114"/>
        <v>9</v>
      </c>
      <c r="E262" s="212">
        <f t="shared" si="1115"/>
        <v>43722</v>
      </c>
      <c r="F262" s="133"/>
      <c r="G262" s="134"/>
      <c r="H262" s="213">
        <f t="shared" si="1116"/>
        <v>0</v>
      </c>
      <c r="I262" s="191">
        <f t="shared" si="1424"/>
        <v>0</v>
      </c>
      <c r="J262" s="133"/>
      <c r="K262" s="134"/>
      <c r="L262" s="213">
        <f t="shared" si="1117"/>
        <v>0</v>
      </c>
      <c r="M262" s="191">
        <f t="shared" si="1425"/>
        <v>0</v>
      </c>
      <c r="N262" s="133"/>
      <c r="O262" s="134"/>
      <c r="P262" s="213">
        <f t="shared" si="1118"/>
        <v>0</v>
      </c>
      <c r="Q262" s="191">
        <f t="shared" si="1426"/>
        <v>0</v>
      </c>
      <c r="R262" s="133"/>
      <c r="S262" s="134"/>
      <c r="T262" s="213">
        <f t="shared" si="1119"/>
        <v>0</v>
      </c>
      <c r="U262" s="191">
        <f t="shared" si="1427"/>
        <v>0</v>
      </c>
      <c r="V262" s="133"/>
      <c r="W262" s="134"/>
      <c r="X262" s="213">
        <f t="shared" si="1120"/>
        <v>0</v>
      </c>
      <c r="Y262" s="191">
        <f t="shared" si="1428"/>
        <v>0</v>
      </c>
      <c r="Z262" s="133"/>
      <c r="AA262" s="134"/>
      <c r="AB262" s="213">
        <f t="shared" si="1121"/>
        <v>0</v>
      </c>
      <c r="AC262" s="191">
        <f t="shared" si="1429"/>
        <v>0</v>
      </c>
      <c r="AD262" s="133"/>
      <c r="AE262" s="134"/>
      <c r="AF262" s="213">
        <f t="shared" si="1122"/>
        <v>0</v>
      </c>
      <c r="AG262" s="191">
        <f t="shared" si="1430"/>
        <v>0</v>
      </c>
      <c r="AH262" s="133"/>
      <c r="AI262" s="134"/>
      <c r="AJ262" s="213">
        <f t="shared" si="1123"/>
        <v>0</v>
      </c>
      <c r="AK262" s="191">
        <f t="shared" si="1431"/>
        <v>0</v>
      </c>
      <c r="AL262" s="133"/>
      <c r="AM262" s="134"/>
      <c r="AN262" s="213">
        <f t="shared" si="1124"/>
        <v>0</v>
      </c>
      <c r="AO262" s="191">
        <f t="shared" si="1432"/>
        <v>0</v>
      </c>
      <c r="AP262" s="133"/>
      <c r="AQ262" s="134"/>
      <c r="AR262" s="213">
        <f t="shared" si="1125"/>
        <v>0</v>
      </c>
      <c r="AS262" s="191">
        <f t="shared" si="1433"/>
        <v>0</v>
      </c>
      <c r="AT262" s="133"/>
      <c r="AU262" s="134"/>
      <c r="AV262" s="213">
        <f t="shared" si="1126"/>
        <v>0</v>
      </c>
      <c r="AW262" s="191">
        <f t="shared" si="1434"/>
        <v>0</v>
      </c>
      <c r="AX262" s="133"/>
      <c r="AY262" s="134"/>
      <c r="AZ262" s="213">
        <f t="shared" si="1127"/>
        <v>0</v>
      </c>
      <c r="BA262" s="191">
        <f t="shared" si="1435"/>
        <v>0</v>
      </c>
      <c r="BB262" s="133"/>
      <c r="BC262" s="134"/>
      <c r="BD262" s="213">
        <f t="shared" si="1128"/>
        <v>0</v>
      </c>
      <c r="BE262" s="191">
        <f t="shared" si="1436"/>
        <v>0</v>
      </c>
      <c r="BF262" s="133"/>
      <c r="BG262" s="134"/>
      <c r="BH262" s="213">
        <f t="shared" si="1129"/>
        <v>0</v>
      </c>
      <c r="BI262" s="191">
        <f t="shared" si="1437"/>
        <v>0</v>
      </c>
      <c r="BJ262" s="133"/>
      <c r="BK262" s="134"/>
      <c r="BL262" s="213">
        <f t="shared" si="1130"/>
        <v>0</v>
      </c>
      <c r="BM262" s="191">
        <f t="shared" si="1438"/>
        <v>0</v>
      </c>
      <c r="BN262" s="133"/>
      <c r="BO262" s="134"/>
      <c r="BP262" s="213">
        <f t="shared" si="1131"/>
        <v>0</v>
      </c>
      <c r="BQ262" s="191">
        <f t="shared" si="1439"/>
        <v>0</v>
      </c>
      <c r="BR262" s="133"/>
      <c r="BS262" s="134"/>
      <c r="BT262" s="213">
        <f t="shared" si="1132"/>
        <v>0</v>
      </c>
      <c r="BU262" s="191">
        <f t="shared" si="1440"/>
        <v>0</v>
      </c>
      <c r="BV262" s="133"/>
      <c r="BW262" s="134"/>
      <c r="BX262" s="213">
        <f t="shared" si="1133"/>
        <v>0</v>
      </c>
      <c r="BY262" s="191">
        <f t="shared" si="1441"/>
        <v>0</v>
      </c>
      <c r="BZ262" s="133"/>
      <c r="CA262" s="134"/>
      <c r="CB262" s="213">
        <f t="shared" si="1134"/>
        <v>0</v>
      </c>
      <c r="CC262" s="191">
        <f t="shared" si="1442"/>
        <v>0</v>
      </c>
      <c r="CD262" s="133"/>
      <c r="CE262" s="134"/>
      <c r="CF262" s="213">
        <f t="shared" si="1135"/>
        <v>0</v>
      </c>
      <c r="CG262" s="191">
        <f t="shared" si="1443"/>
        <v>0</v>
      </c>
      <c r="CH262" s="133"/>
      <c r="CI262" s="134"/>
      <c r="CJ262" s="213">
        <f t="shared" si="1136"/>
        <v>0</v>
      </c>
      <c r="CK262" s="191">
        <f t="shared" si="1444"/>
        <v>0</v>
      </c>
      <c r="CL262" s="133"/>
      <c r="CM262" s="134"/>
      <c r="CN262" s="213">
        <f t="shared" si="1137"/>
        <v>0</v>
      </c>
      <c r="CO262" s="191">
        <f t="shared" si="1445"/>
        <v>0</v>
      </c>
      <c r="CP262" s="133"/>
      <c r="CQ262" s="134"/>
      <c r="CR262" s="213">
        <f t="shared" si="1138"/>
        <v>0</v>
      </c>
      <c r="CS262" s="191">
        <f t="shared" si="1446"/>
        <v>0</v>
      </c>
      <c r="CT262" s="133"/>
      <c r="CU262" s="134"/>
      <c r="CV262" s="213">
        <f t="shared" si="1139"/>
        <v>0</v>
      </c>
      <c r="CW262" s="191">
        <f t="shared" si="1447"/>
        <v>0</v>
      </c>
      <c r="CX262" s="133"/>
      <c r="CY262" s="134"/>
      <c r="CZ262" s="213">
        <f t="shared" si="1140"/>
        <v>0</v>
      </c>
      <c r="DA262" s="191">
        <f t="shared" si="1448"/>
        <v>0</v>
      </c>
      <c r="DB262" s="133"/>
      <c r="DC262" s="134"/>
      <c r="DD262" s="213">
        <f t="shared" si="1141"/>
        <v>0</v>
      </c>
      <c r="DE262" s="191">
        <f t="shared" si="1449"/>
        <v>0</v>
      </c>
      <c r="DF262" s="133"/>
      <c r="DG262" s="134"/>
      <c r="DH262" s="213">
        <f t="shared" si="1142"/>
        <v>0</v>
      </c>
      <c r="DI262" s="191">
        <f t="shared" si="1450"/>
        <v>0</v>
      </c>
      <c r="DJ262" s="133"/>
      <c r="DK262" s="134"/>
      <c r="DL262" s="213">
        <f t="shared" si="1143"/>
        <v>0</v>
      </c>
      <c r="DM262" s="191">
        <f t="shared" si="1451"/>
        <v>0</v>
      </c>
      <c r="DN262" s="133"/>
      <c r="DO262" s="134"/>
      <c r="DP262" s="213">
        <f t="shared" si="1144"/>
        <v>0</v>
      </c>
      <c r="DQ262" s="191">
        <f t="shared" si="1452"/>
        <v>0</v>
      </c>
      <c r="DR262" s="133"/>
      <c r="DS262" s="134"/>
      <c r="DT262" s="213">
        <f t="shared" si="1145"/>
        <v>0</v>
      </c>
      <c r="DU262" s="191">
        <f t="shared" si="1453"/>
        <v>0</v>
      </c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</row>
    <row r="263" spans="2:215" s="138" customFormat="1" ht="16.5" thickBot="1" x14ac:dyDescent="0.3">
      <c r="B263" s="132">
        <f t="shared" ref="B263:B326" si="1454">WEEKDAY(E263,11)</f>
        <v>7</v>
      </c>
      <c r="C263" s="132">
        <f t="shared" ref="C263:C326" si="1455">_xlfn.ISOWEEKNUM(E263)</f>
        <v>37</v>
      </c>
      <c r="D263" s="132">
        <f t="shared" ref="D263:D326" si="1456">MONTH(E263)</f>
        <v>9</v>
      </c>
      <c r="E263" s="212">
        <f t="shared" si="1115"/>
        <v>43723</v>
      </c>
      <c r="F263" s="133"/>
      <c r="G263" s="134"/>
      <c r="H263" s="213">
        <f t="shared" si="1116"/>
        <v>0</v>
      </c>
      <c r="I263" s="191">
        <f t="shared" si="1424"/>
        <v>0</v>
      </c>
      <c r="J263" s="133"/>
      <c r="K263" s="134"/>
      <c r="L263" s="213">
        <f t="shared" si="1117"/>
        <v>0</v>
      </c>
      <c r="M263" s="191">
        <f t="shared" si="1425"/>
        <v>0</v>
      </c>
      <c r="N263" s="133"/>
      <c r="O263" s="134"/>
      <c r="P263" s="213">
        <f t="shared" si="1118"/>
        <v>0</v>
      </c>
      <c r="Q263" s="191">
        <f t="shared" si="1426"/>
        <v>0</v>
      </c>
      <c r="R263" s="133"/>
      <c r="S263" s="134"/>
      <c r="T263" s="213">
        <f t="shared" si="1119"/>
        <v>0</v>
      </c>
      <c r="U263" s="191">
        <f t="shared" si="1427"/>
        <v>0</v>
      </c>
      <c r="V263" s="133"/>
      <c r="W263" s="134"/>
      <c r="X263" s="213">
        <f t="shared" si="1120"/>
        <v>0</v>
      </c>
      <c r="Y263" s="191">
        <f t="shared" si="1428"/>
        <v>0</v>
      </c>
      <c r="Z263" s="133"/>
      <c r="AA263" s="134"/>
      <c r="AB263" s="213">
        <f t="shared" si="1121"/>
        <v>0</v>
      </c>
      <c r="AC263" s="191">
        <f t="shared" si="1429"/>
        <v>0</v>
      </c>
      <c r="AD263" s="133"/>
      <c r="AE263" s="134"/>
      <c r="AF263" s="213">
        <f t="shared" si="1122"/>
        <v>0</v>
      </c>
      <c r="AG263" s="191">
        <f t="shared" si="1430"/>
        <v>0</v>
      </c>
      <c r="AH263" s="133"/>
      <c r="AI263" s="134"/>
      <c r="AJ263" s="213">
        <f t="shared" si="1123"/>
        <v>0</v>
      </c>
      <c r="AK263" s="191">
        <f t="shared" si="1431"/>
        <v>0</v>
      </c>
      <c r="AL263" s="133"/>
      <c r="AM263" s="134"/>
      <c r="AN263" s="213">
        <f t="shared" si="1124"/>
        <v>0</v>
      </c>
      <c r="AO263" s="191">
        <f t="shared" si="1432"/>
        <v>0</v>
      </c>
      <c r="AP263" s="133"/>
      <c r="AQ263" s="134"/>
      <c r="AR263" s="213">
        <f t="shared" si="1125"/>
        <v>0</v>
      </c>
      <c r="AS263" s="191">
        <f t="shared" si="1433"/>
        <v>0</v>
      </c>
      <c r="AT263" s="133"/>
      <c r="AU263" s="134"/>
      <c r="AV263" s="213">
        <f t="shared" si="1126"/>
        <v>0</v>
      </c>
      <c r="AW263" s="191">
        <f t="shared" si="1434"/>
        <v>0</v>
      </c>
      <c r="AX263" s="133"/>
      <c r="AY263" s="134"/>
      <c r="AZ263" s="213">
        <f t="shared" si="1127"/>
        <v>0</v>
      </c>
      <c r="BA263" s="191">
        <f t="shared" si="1435"/>
        <v>0</v>
      </c>
      <c r="BB263" s="133"/>
      <c r="BC263" s="134"/>
      <c r="BD263" s="213">
        <f t="shared" si="1128"/>
        <v>0</v>
      </c>
      <c r="BE263" s="191">
        <f t="shared" si="1436"/>
        <v>0</v>
      </c>
      <c r="BF263" s="133"/>
      <c r="BG263" s="134"/>
      <c r="BH263" s="213">
        <f t="shared" si="1129"/>
        <v>0</v>
      </c>
      <c r="BI263" s="191">
        <f t="shared" si="1437"/>
        <v>0</v>
      </c>
      <c r="BJ263" s="133"/>
      <c r="BK263" s="134"/>
      <c r="BL263" s="213">
        <f t="shared" si="1130"/>
        <v>0</v>
      </c>
      <c r="BM263" s="191">
        <f t="shared" si="1438"/>
        <v>0</v>
      </c>
      <c r="BN263" s="133"/>
      <c r="BO263" s="134"/>
      <c r="BP263" s="213">
        <f t="shared" si="1131"/>
        <v>0</v>
      </c>
      <c r="BQ263" s="191">
        <f t="shared" si="1439"/>
        <v>0</v>
      </c>
      <c r="BR263" s="133"/>
      <c r="BS263" s="134"/>
      <c r="BT263" s="213">
        <f t="shared" si="1132"/>
        <v>0</v>
      </c>
      <c r="BU263" s="191">
        <f t="shared" si="1440"/>
        <v>0</v>
      </c>
      <c r="BV263" s="133"/>
      <c r="BW263" s="134"/>
      <c r="BX263" s="213">
        <f t="shared" si="1133"/>
        <v>0</v>
      </c>
      <c r="BY263" s="191">
        <f t="shared" si="1441"/>
        <v>0</v>
      </c>
      <c r="BZ263" s="133"/>
      <c r="CA263" s="134"/>
      <c r="CB263" s="213">
        <f t="shared" si="1134"/>
        <v>0</v>
      </c>
      <c r="CC263" s="191">
        <f t="shared" si="1442"/>
        <v>0</v>
      </c>
      <c r="CD263" s="133"/>
      <c r="CE263" s="134"/>
      <c r="CF263" s="213">
        <f t="shared" si="1135"/>
        <v>0</v>
      </c>
      <c r="CG263" s="191">
        <f t="shared" si="1443"/>
        <v>0</v>
      </c>
      <c r="CH263" s="133"/>
      <c r="CI263" s="134"/>
      <c r="CJ263" s="213">
        <f t="shared" si="1136"/>
        <v>0</v>
      </c>
      <c r="CK263" s="191">
        <f t="shared" si="1444"/>
        <v>0</v>
      </c>
      <c r="CL263" s="133"/>
      <c r="CM263" s="134"/>
      <c r="CN263" s="213">
        <f t="shared" si="1137"/>
        <v>0</v>
      </c>
      <c r="CO263" s="191">
        <f t="shared" si="1445"/>
        <v>0</v>
      </c>
      <c r="CP263" s="133"/>
      <c r="CQ263" s="134"/>
      <c r="CR263" s="213">
        <f t="shared" si="1138"/>
        <v>0</v>
      </c>
      <c r="CS263" s="191">
        <f t="shared" si="1446"/>
        <v>0</v>
      </c>
      <c r="CT263" s="133"/>
      <c r="CU263" s="134"/>
      <c r="CV263" s="213">
        <f t="shared" si="1139"/>
        <v>0</v>
      </c>
      <c r="CW263" s="191">
        <f t="shared" si="1447"/>
        <v>0</v>
      </c>
      <c r="CX263" s="133"/>
      <c r="CY263" s="134"/>
      <c r="CZ263" s="213">
        <f t="shared" si="1140"/>
        <v>0</v>
      </c>
      <c r="DA263" s="191">
        <f t="shared" si="1448"/>
        <v>0</v>
      </c>
      <c r="DB263" s="133"/>
      <c r="DC263" s="134"/>
      <c r="DD263" s="213">
        <f t="shared" si="1141"/>
        <v>0</v>
      </c>
      <c r="DE263" s="191">
        <f t="shared" si="1449"/>
        <v>0</v>
      </c>
      <c r="DF263" s="133"/>
      <c r="DG263" s="134"/>
      <c r="DH263" s="213">
        <f t="shared" si="1142"/>
        <v>0</v>
      </c>
      <c r="DI263" s="191">
        <f t="shared" si="1450"/>
        <v>0</v>
      </c>
      <c r="DJ263" s="133"/>
      <c r="DK263" s="134"/>
      <c r="DL263" s="213">
        <f t="shared" si="1143"/>
        <v>0</v>
      </c>
      <c r="DM263" s="191">
        <f t="shared" si="1451"/>
        <v>0</v>
      </c>
      <c r="DN263" s="133"/>
      <c r="DO263" s="134"/>
      <c r="DP263" s="213">
        <f t="shared" si="1144"/>
        <v>0</v>
      </c>
      <c r="DQ263" s="191">
        <f t="shared" si="1452"/>
        <v>0</v>
      </c>
      <c r="DR263" s="133"/>
      <c r="DS263" s="134"/>
      <c r="DT263" s="213">
        <f t="shared" si="1145"/>
        <v>0</v>
      </c>
      <c r="DU263" s="191">
        <f t="shared" si="1453"/>
        <v>0</v>
      </c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</row>
    <row r="264" spans="2:215" s="138" customFormat="1" ht="16.5" thickBot="1" x14ac:dyDescent="0.3">
      <c r="B264" s="132">
        <f t="shared" si="1454"/>
        <v>1</v>
      </c>
      <c r="C264" s="132">
        <f t="shared" si="1455"/>
        <v>38</v>
      </c>
      <c r="D264" s="132">
        <f t="shared" si="1456"/>
        <v>9</v>
      </c>
      <c r="E264" s="212">
        <f t="shared" ref="E264:E327" si="1457">E263+1</f>
        <v>43724</v>
      </c>
      <c r="F264" s="133"/>
      <c r="G264" s="134"/>
      <c r="H264" s="213">
        <f t="shared" ref="H264:H327" si="1458">(MOD(G264-F264,1)*24)/24</f>
        <v>0</v>
      </c>
      <c r="I264" s="191">
        <f t="shared" si="1424"/>
        <v>0</v>
      </c>
      <c r="J264" s="133"/>
      <c r="K264" s="134"/>
      <c r="L264" s="213">
        <f t="shared" ref="L264:L327" si="1459">(MOD(K264-J264,1)*24)/24</f>
        <v>0</v>
      </c>
      <c r="M264" s="191">
        <f t="shared" si="1425"/>
        <v>0</v>
      </c>
      <c r="N264" s="133"/>
      <c r="O264" s="134"/>
      <c r="P264" s="213">
        <f t="shared" ref="P264:P327" si="1460">(MOD(O264-N264,1)*24)/24</f>
        <v>0</v>
      </c>
      <c r="Q264" s="191">
        <f t="shared" si="1426"/>
        <v>0</v>
      </c>
      <c r="R264" s="133"/>
      <c r="S264" s="134"/>
      <c r="T264" s="213">
        <f t="shared" ref="T264:T327" si="1461">(MOD(S264-R264,1)*24)/24</f>
        <v>0</v>
      </c>
      <c r="U264" s="191">
        <f t="shared" si="1427"/>
        <v>0</v>
      </c>
      <c r="V264" s="133"/>
      <c r="W264" s="134"/>
      <c r="X264" s="213">
        <f t="shared" ref="X264:X327" si="1462">(MOD(W264-V264,1)*24)/24</f>
        <v>0</v>
      </c>
      <c r="Y264" s="191">
        <f t="shared" si="1428"/>
        <v>0</v>
      </c>
      <c r="Z264" s="133"/>
      <c r="AA264" s="134"/>
      <c r="AB264" s="213">
        <f t="shared" ref="AB264:AB327" si="1463">(MOD(AA264-Z264,1)*24)/24</f>
        <v>0</v>
      </c>
      <c r="AC264" s="191">
        <f t="shared" si="1429"/>
        <v>0</v>
      </c>
      <c r="AD264" s="133"/>
      <c r="AE264" s="134"/>
      <c r="AF264" s="213">
        <f t="shared" ref="AF264:AF327" si="1464">(MOD(AE264-AD264,1)*24)/24</f>
        <v>0</v>
      </c>
      <c r="AG264" s="191">
        <f t="shared" si="1430"/>
        <v>0</v>
      </c>
      <c r="AH264" s="133"/>
      <c r="AI264" s="134"/>
      <c r="AJ264" s="213">
        <f t="shared" ref="AJ264:AJ327" si="1465">(MOD(AI264-AH264,1)*24)/24</f>
        <v>0</v>
      </c>
      <c r="AK264" s="191">
        <f t="shared" si="1431"/>
        <v>0</v>
      </c>
      <c r="AL264" s="133"/>
      <c r="AM264" s="134"/>
      <c r="AN264" s="213">
        <f t="shared" ref="AN264:AN327" si="1466">(MOD(AM264-AL264,1)*24)/24</f>
        <v>0</v>
      </c>
      <c r="AO264" s="191">
        <f t="shared" si="1432"/>
        <v>0</v>
      </c>
      <c r="AP264" s="133"/>
      <c r="AQ264" s="134"/>
      <c r="AR264" s="213">
        <f t="shared" ref="AR264:AR327" si="1467">(MOD(AQ264-AP264,1)*24)/24</f>
        <v>0</v>
      </c>
      <c r="AS264" s="191">
        <f t="shared" si="1433"/>
        <v>0</v>
      </c>
      <c r="AT264" s="133"/>
      <c r="AU264" s="134"/>
      <c r="AV264" s="213">
        <f t="shared" ref="AV264:AV327" si="1468">(MOD(AU264-AT264,1)*24)/24</f>
        <v>0</v>
      </c>
      <c r="AW264" s="191">
        <f t="shared" si="1434"/>
        <v>0</v>
      </c>
      <c r="AX264" s="133"/>
      <c r="AY264" s="134"/>
      <c r="AZ264" s="213">
        <f t="shared" ref="AZ264:AZ327" si="1469">(MOD(AY264-AX264,1)*24)/24</f>
        <v>0</v>
      </c>
      <c r="BA264" s="191">
        <f t="shared" si="1435"/>
        <v>0</v>
      </c>
      <c r="BB264" s="133"/>
      <c r="BC264" s="134"/>
      <c r="BD264" s="213">
        <f t="shared" ref="BD264:BD327" si="1470">(MOD(BC264-BB264,1)*24)/24</f>
        <v>0</v>
      </c>
      <c r="BE264" s="191">
        <f t="shared" si="1436"/>
        <v>0</v>
      </c>
      <c r="BF264" s="133"/>
      <c r="BG264" s="134"/>
      <c r="BH264" s="213">
        <f t="shared" ref="BH264:BH327" si="1471">(MOD(BG264-BF264,1)*24)/24</f>
        <v>0</v>
      </c>
      <c r="BI264" s="191">
        <f t="shared" si="1437"/>
        <v>0</v>
      </c>
      <c r="BJ264" s="133"/>
      <c r="BK264" s="134"/>
      <c r="BL264" s="213">
        <f t="shared" ref="BL264:BL327" si="1472">(MOD(BK264-BJ264,1)*24)/24</f>
        <v>0</v>
      </c>
      <c r="BM264" s="191">
        <f t="shared" si="1438"/>
        <v>0</v>
      </c>
      <c r="BN264" s="133"/>
      <c r="BO264" s="134"/>
      <c r="BP264" s="213">
        <f t="shared" ref="BP264:BP327" si="1473">(MOD(BO264-BN264,1)*24)/24</f>
        <v>0</v>
      </c>
      <c r="BQ264" s="191">
        <f t="shared" si="1439"/>
        <v>0</v>
      </c>
      <c r="BR264" s="133"/>
      <c r="BS264" s="134"/>
      <c r="BT264" s="213">
        <f t="shared" ref="BT264:BT327" si="1474">(MOD(BS264-BR264,1)*24)/24</f>
        <v>0</v>
      </c>
      <c r="BU264" s="191">
        <f t="shared" si="1440"/>
        <v>0</v>
      </c>
      <c r="BV264" s="133"/>
      <c r="BW264" s="134"/>
      <c r="BX264" s="213">
        <f t="shared" ref="BX264:BX327" si="1475">(MOD(BW264-BV264,1)*24)/24</f>
        <v>0</v>
      </c>
      <c r="BY264" s="191">
        <f t="shared" si="1441"/>
        <v>0</v>
      </c>
      <c r="BZ264" s="133"/>
      <c r="CA264" s="134"/>
      <c r="CB264" s="213">
        <f t="shared" ref="CB264:CB327" si="1476">(MOD(CA264-BZ264,1)*24)/24</f>
        <v>0</v>
      </c>
      <c r="CC264" s="191">
        <f t="shared" si="1442"/>
        <v>0</v>
      </c>
      <c r="CD264" s="133"/>
      <c r="CE264" s="134"/>
      <c r="CF264" s="213">
        <f t="shared" ref="CF264:CF327" si="1477">(MOD(CE264-CD264,1)*24)/24</f>
        <v>0</v>
      </c>
      <c r="CG264" s="191">
        <f t="shared" si="1443"/>
        <v>0</v>
      </c>
      <c r="CH264" s="133"/>
      <c r="CI264" s="134"/>
      <c r="CJ264" s="213">
        <f t="shared" ref="CJ264:CJ327" si="1478">(MOD(CI264-CH264,1)*24)/24</f>
        <v>0</v>
      </c>
      <c r="CK264" s="191">
        <f t="shared" si="1444"/>
        <v>0</v>
      </c>
      <c r="CL264" s="133"/>
      <c r="CM264" s="134"/>
      <c r="CN264" s="213">
        <f t="shared" ref="CN264:CN327" si="1479">(MOD(CM264-CL264,1)*24)/24</f>
        <v>0</v>
      </c>
      <c r="CO264" s="191">
        <f t="shared" si="1445"/>
        <v>0</v>
      </c>
      <c r="CP264" s="133"/>
      <c r="CQ264" s="134"/>
      <c r="CR264" s="213">
        <f t="shared" ref="CR264:CR327" si="1480">(MOD(CQ264-CP264,1)*24)/24</f>
        <v>0</v>
      </c>
      <c r="CS264" s="191">
        <f t="shared" si="1446"/>
        <v>0</v>
      </c>
      <c r="CT264" s="133"/>
      <c r="CU264" s="134"/>
      <c r="CV264" s="213">
        <f t="shared" ref="CV264:CV327" si="1481">(MOD(CU264-CT264,1)*24)/24</f>
        <v>0</v>
      </c>
      <c r="CW264" s="191">
        <f t="shared" si="1447"/>
        <v>0</v>
      </c>
      <c r="CX264" s="133"/>
      <c r="CY264" s="134"/>
      <c r="CZ264" s="213">
        <f t="shared" ref="CZ264:CZ327" si="1482">(MOD(CY264-CX264,1)*24)/24</f>
        <v>0</v>
      </c>
      <c r="DA264" s="191">
        <f t="shared" si="1448"/>
        <v>0</v>
      </c>
      <c r="DB264" s="133"/>
      <c r="DC264" s="134"/>
      <c r="DD264" s="213">
        <f t="shared" ref="DD264:DD327" si="1483">(MOD(DC264-DB264,1)*24)/24</f>
        <v>0</v>
      </c>
      <c r="DE264" s="191">
        <f t="shared" si="1449"/>
        <v>0</v>
      </c>
      <c r="DF264" s="133"/>
      <c r="DG264" s="134"/>
      <c r="DH264" s="213">
        <f t="shared" ref="DH264:DH327" si="1484">(MOD(DG264-DF264,1)*24)/24</f>
        <v>0</v>
      </c>
      <c r="DI264" s="191">
        <f t="shared" si="1450"/>
        <v>0</v>
      </c>
      <c r="DJ264" s="133"/>
      <c r="DK264" s="134"/>
      <c r="DL264" s="213">
        <f t="shared" ref="DL264:DL327" si="1485">(MOD(DK264-DJ264,1)*24)/24</f>
        <v>0</v>
      </c>
      <c r="DM264" s="191">
        <f t="shared" si="1451"/>
        <v>0</v>
      </c>
      <c r="DN264" s="133"/>
      <c r="DO264" s="134"/>
      <c r="DP264" s="213">
        <f t="shared" ref="DP264:DP327" si="1486">(MOD(DO264-DN264,1)*24)/24</f>
        <v>0</v>
      </c>
      <c r="DQ264" s="191">
        <f t="shared" si="1452"/>
        <v>0</v>
      </c>
      <c r="DR264" s="133"/>
      <c r="DS264" s="134"/>
      <c r="DT264" s="213">
        <f t="shared" ref="DT264:DT327" si="1487">(MOD(DS264-DR264,1)*24)/24</f>
        <v>0</v>
      </c>
      <c r="DU264" s="191">
        <f t="shared" si="1453"/>
        <v>0</v>
      </c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</row>
    <row r="265" spans="2:215" s="138" customFormat="1" ht="16.5" thickBot="1" x14ac:dyDescent="0.3">
      <c r="B265" s="132">
        <f t="shared" si="1454"/>
        <v>2</v>
      </c>
      <c r="C265" s="132">
        <f t="shared" si="1455"/>
        <v>38</v>
      </c>
      <c r="D265" s="132">
        <f t="shared" si="1456"/>
        <v>9</v>
      </c>
      <c r="E265" s="212">
        <f t="shared" si="1457"/>
        <v>43725</v>
      </c>
      <c r="F265" s="133"/>
      <c r="G265" s="134"/>
      <c r="H265" s="213">
        <f t="shared" si="1458"/>
        <v>0</v>
      </c>
      <c r="I265" s="191">
        <f t="shared" si="1363"/>
        <v>0</v>
      </c>
      <c r="J265" s="133"/>
      <c r="K265" s="134"/>
      <c r="L265" s="213">
        <f t="shared" si="1459"/>
        <v>0</v>
      </c>
      <c r="M265" s="191">
        <f t="shared" si="1364"/>
        <v>0</v>
      </c>
      <c r="N265" s="133"/>
      <c r="O265" s="134"/>
      <c r="P265" s="213">
        <f t="shared" si="1460"/>
        <v>0</v>
      </c>
      <c r="Q265" s="191">
        <f t="shared" si="1365"/>
        <v>0</v>
      </c>
      <c r="R265" s="133"/>
      <c r="S265" s="134"/>
      <c r="T265" s="213">
        <f t="shared" si="1461"/>
        <v>0</v>
      </c>
      <c r="U265" s="191">
        <f t="shared" si="1366"/>
        <v>0</v>
      </c>
      <c r="V265" s="133"/>
      <c r="W265" s="134"/>
      <c r="X265" s="213">
        <f t="shared" si="1462"/>
        <v>0</v>
      </c>
      <c r="Y265" s="191">
        <f t="shared" si="1367"/>
        <v>0</v>
      </c>
      <c r="Z265" s="133"/>
      <c r="AA265" s="134"/>
      <c r="AB265" s="213">
        <f t="shared" si="1463"/>
        <v>0</v>
      </c>
      <c r="AC265" s="191">
        <f t="shared" si="1368"/>
        <v>0</v>
      </c>
      <c r="AD265" s="133"/>
      <c r="AE265" s="134"/>
      <c r="AF265" s="213">
        <f t="shared" si="1464"/>
        <v>0</v>
      </c>
      <c r="AG265" s="191">
        <f t="shared" ref="AG265" si="1488">AF265</f>
        <v>0</v>
      </c>
      <c r="AH265" s="133"/>
      <c r="AI265" s="134"/>
      <c r="AJ265" s="213">
        <f t="shared" si="1465"/>
        <v>0</v>
      </c>
      <c r="AK265" s="191">
        <f t="shared" si="1370"/>
        <v>0</v>
      </c>
      <c r="AL265" s="133"/>
      <c r="AM265" s="134"/>
      <c r="AN265" s="213">
        <f t="shared" si="1466"/>
        <v>0</v>
      </c>
      <c r="AO265" s="191">
        <f t="shared" si="1371"/>
        <v>0</v>
      </c>
      <c r="AP265" s="133"/>
      <c r="AQ265" s="134"/>
      <c r="AR265" s="213">
        <f t="shared" si="1467"/>
        <v>0</v>
      </c>
      <c r="AS265" s="191">
        <f t="shared" si="1372"/>
        <v>0</v>
      </c>
      <c r="AT265" s="133"/>
      <c r="AU265" s="134"/>
      <c r="AV265" s="213">
        <f t="shared" si="1468"/>
        <v>0</v>
      </c>
      <c r="AW265" s="191">
        <f t="shared" si="1373"/>
        <v>0</v>
      </c>
      <c r="AX265" s="133"/>
      <c r="AY265" s="134"/>
      <c r="AZ265" s="213">
        <f t="shared" si="1469"/>
        <v>0</v>
      </c>
      <c r="BA265" s="191">
        <f t="shared" si="1374"/>
        <v>0</v>
      </c>
      <c r="BB265" s="133"/>
      <c r="BC265" s="134"/>
      <c r="BD265" s="213">
        <f t="shared" si="1470"/>
        <v>0</v>
      </c>
      <c r="BE265" s="191">
        <f t="shared" si="1375"/>
        <v>0</v>
      </c>
      <c r="BF265" s="133"/>
      <c r="BG265" s="134"/>
      <c r="BH265" s="213">
        <f t="shared" si="1471"/>
        <v>0</v>
      </c>
      <c r="BI265" s="191">
        <f t="shared" si="1376"/>
        <v>0</v>
      </c>
      <c r="BJ265" s="133"/>
      <c r="BK265" s="134"/>
      <c r="BL265" s="213">
        <f t="shared" si="1472"/>
        <v>0</v>
      </c>
      <c r="BM265" s="191">
        <f t="shared" si="1377"/>
        <v>0</v>
      </c>
      <c r="BN265" s="133"/>
      <c r="BO265" s="134"/>
      <c r="BP265" s="213">
        <f t="shared" si="1473"/>
        <v>0</v>
      </c>
      <c r="BQ265" s="191">
        <f t="shared" si="1378"/>
        <v>0</v>
      </c>
      <c r="BR265" s="133"/>
      <c r="BS265" s="134"/>
      <c r="BT265" s="213">
        <f t="shared" si="1474"/>
        <v>0</v>
      </c>
      <c r="BU265" s="191">
        <f t="shared" si="1379"/>
        <v>0</v>
      </c>
      <c r="BV265" s="133"/>
      <c r="BW265" s="134"/>
      <c r="BX265" s="213">
        <f t="shared" si="1475"/>
        <v>0</v>
      </c>
      <c r="BY265" s="191">
        <f t="shared" si="1380"/>
        <v>0</v>
      </c>
      <c r="BZ265" s="133"/>
      <c r="CA265" s="134"/>
      <c r="CB265" s="213">
        <f t="shared" si="1476"/>
        <v>0</v>
      </c>
      <c r="CC265" s="191">
        <f t="shared" si="1381"/>
        <v>0</v>
      </c>
      <c r="CD265" s="133"/>
      <c r="CE265" s="134"/>
      <c r="CF265" s="213">
        <f t="shared" si="1477"/>
        <v>0</v>
      </c>
      <c r="CG265" s="191">
        <f t="shared" si="1382"/>
        <v>0</v>
      </c>
      <c r="CH265" s="133"/>
      <c r="CI265" s="134"/>
      <c r="CJ265" s="213">
        <f t="shared" si="1478"/>
        <v>0</v>
      </c>
      <c r="CK265" s="191">
        <f t="shared" si="1383"/>
        <v>0</v>
      </c>
      <c r="CL265" s="133"/>
      <c r="CM265" s="134"/>
      <c r="CN265" s="213">
        <f t="shared" si="1479"/>
        <v>0</v>
      </c>
      <c r="CO265" s="191">
        <f t="shared" si="1384"/>
        <v>0</v>
      </c>
      <c r="CP265" s="133"/>
      <c r="CQ265" s="134"/>
      <c r="CR265" s="213">
        <f t="shared" si="1480"/>
        <v>0</v>
      </c>
      <c r="CS265" s="191">
        <f t="shared" si="1385"/>
        <v>0</v>
      </c>
      <c r="CT265" s="133"/>
      <c r="CU265" s="134"/>
      <c r="CV265" s="213">
        <f t="shared" si="1481"/>
        <v>0</v>
      </c>
      <c r="CW265" s="191">
        <f t="shared" si="1386"/>
        <v>0</v>
      </c>
      <c r="CX265" s="133"/>
      <c r="CY265" s="134"/>
      <c r="CZ265" s="213">
        <f t="shared" si="1482"/>
        <v>0</v>
      </c>
      <c r="DA265" s="191">
        <f t="shared" si="1387"/>
        <v>0</v>
      </c>
      <c r="DB265" s="133"/>
      <c r="DC265" s="134"/>
      <c r="DD265" s="213">
        <f t="shared" si="1483"/>
        <v>0</v>
      </c>
      <c r="DE265" s="191">
        <f t="shared" si="1388"/>
        <v>0</v>
      </c>
      <c r="DF265" s="133"/>
      <c r="DG265" s="134"/>
      <c r="DH265" s="213">
        <f t="shared" si="1484"/>
        <v>0</v>
      </c>
      <c r="DI265" s="191">
        <f t="shared" si="1389"/>
        <v>0</v>
      </c>
      <c r="DJ265" s="133"/>
      <c r="DK265" s="134"/>
      <c r="DL265" s="213">
        <f t="shared" si="1485"/>
        <v>0</v>
      </c>
      <c r="DM265" s="191">
        <f t="shared" si="1390"/>
        <v>0</v>
      </c>
      <c r="DN265" s="133"/>
      <c r="DO265" s="134"/>
      <c r="DP265" s="213">
        <f t="shared" si="1486"/>
        <v>0</v>
      </c>
      <c r="DQ265" s="191">
        <f t="shared" si="1391"/>
        <v>0</v>
      </c>
      <c r="DR265" s="133"/>
      <c r="DS265" s="134"/>
      <c r="DT265" s="213">
        <f t="shared" si="1487"/>
        <v>0</v>
      </c>
      <c r="DU265" s="191">
        <f t="shared" si="1392"/>
        <v>0</v>
      </c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</row>
    <row r="266" spans="2:215" s="138" customFormat="1" ht="16.5" thickBot="1" x14ac:dyDescent="0.3">
      <c r="B266" s="132">
        <f t="shared" si="1454"/>
        <v>3</v>
      </c>
      <c r="C266" s="132">
        <f t="shared" si="1455"/>
        <v>38</v>
      </c>
      <c r="D266" s="132">
        <f t="shared" si="1456"/>
        <v>9</v>
      </c>
      <c r="E266" s="212">
        <f t="shared" si="1457"/>
        <v>43726</v>
      </c>
      <c r="F266" s="133"/>
      <c r="G266" s="134"/>
      <c r="H266" s="213">
        <f t="shared" si="1458"/>
        <v>0</v>
      </c>
      <c r="I266" s="191">
        <f t="shared" ref="I266:I271" si="1489">I265+H266</f>
        <v>0</v>
      </c>
      <c r="J266" s="133"/>
      <c r="K266" s="134"/>
      <c r="L266" s="213">
        <f t="shared" si="1459"/>
        <v>0</v>
      </c>
      <c r="M266" s="191">
        <f t="shared" ref="M266:M271" si="1490">M265+L266</f>
        <v>0</v>
      </c>
      <c r="N266" s="133"/>
      <c r="O266" s="134"/>
      <c r="P266" s="213">
        <f t="shared" si="1460"/>
        <v>0</v>
      </c>
      <c r="Q266" s="191">
        <f t="shared" ref="Q266:Q271" si="1491">Q265+P266</f>
        <v>0</v>
      </c>
      <c r="R266" s="133"/>
      <c r="S266" s="134"/>
      <c r="T266" s="213">
        <f t="shared" si="1461"/>
        <v>0</v>
      </c>
      <c r="U266" s="191">
        <f t="shared" ref="U266:U271" si="1492">U265+T266</f>
        <v>0</v>
      </c>
      <c r="V266" s="133"/>
      <c r="W266" s="134"/>
      <c r="X266" s="213">
        <f t="shared" si="1462"/>
        <v>0</v>
      </c>
      <c r="Y266" s="191">
        <f t="shared" ref="Y266:Y271" si="1493">Y265+X266</f>
        <v>0</v>
      </c>
      <c r="Z266" s="133"/>
      <c r="AA266" s="134"/>
      <c r="AB266" s="213">
        <f t="shared" si="1463"/>
        <v>0</v>
      </c>
      <c r="AC266" s="191">
        <f t="shared" ref="AC266:AC271" si="1494">AC265+AB266</f>
        <v>0</v>
      </c>
      <c r="AD266" s="133"/>
      <c r="AE266" s="134"/>
      <c r="AF266" s="213">
        <f t="shared" si="1464"/>
        <v>0</v>
      </c>
      <c r="AG266" s="191">
        <f t="shared" ref="AG266:AG271" si="1495">AG265+AF266</f>
        <v>0</v>
      </c>
      <c r="AH266" s="133"/>
      <c r="AI266" s="134"/>
      <c r="AJ266" s="213">
        <f t="shared" si="1465"/>
        <v>0</v>
      </c>
      <c r="AK266" s="191">
        <f t="shared" ref="AK266:AK271" si="1496">AK265+AJ266</f>
        <v>0</v>
      </c>
      <c r="AL266" s="133"/>
      <c r="AM266" s="134"/>
      <c r="AN266" s="213">
        <f t="shared" si="1466"/>
        <v>0</v>
      </c>
      <c r="AO266" s="191">
        <f t="shared" ref="AO266:AO271" si="1497">AO265+AN266</f>
        <v>0</v>
      </c>
      <c r="AP266" s="133"/>
      <c r="AQ266" s="134"/>
      <c r="AR266" s="213">
        <f t="shared" si="1467"/>
        <v>0</v>
      </c>
      <c r="AS266" s="191">
        <f t="shared" ref="AS266:AS271" si="1498">AS265+AR266</f>
        <v>0</v>
      </c>
      <c r="AT266" s="133"/>
      <c r="AU266" s="134"/>
      <c r="AV266" s="213">
        <f t="shared" si="1468"/>
        <v>0</v>
      </c>
      <c r="AW266" s="191">
        <f t="shared" ref="AW266:AW271" si="1499">AW265+AV266</f>
        <v>0</v>
      </c>
      <c r="AX266" s="133"/>
      <c r="AY266" s="134"/>
      <c r="AZ266" s="213">
        <f t="shared" si="1469"/>
        <v>0</v>
      </c>
      <c r="BA266" s="191">
        <f t="shared" ref="BA266:BA271" si="1500">BA265+AZ266</f>
        <v>0</v>
      </c>
      <c r="BB266" s="133"/>
      <c r="BC266" s="134"/>
      <c r="BD266" s="213">
        <f t="shared" si="1470"/>
        <v>0</v>
      </c>
      <c r="BE266" s="191">
        <f t="shared" ref="BE266:BE271" si="1501">BE265+BD266</f>
        <v>0</v>
      </c>
      <c r="BF266" s="133"/>
      <c r="BG266" s="134"/>
      <c r="BH266" s="213">
        <f t="shared" si="1471"/>
        <v>0</v>
      </c>
      <c r="BI266" s="191">
        <f t="shared" ref="BI266:BI271" si="1502">BI265+BH266</f>
        <v>0</v>
      </c>
      <c r="BJ266" s="133"/>
      <c r="BK266" s="134"/>
      <c r="BL266" s="213">
        <f t="shared" si="1472"/>
        <v>0</v>
      </c>
      <c r="BM266" s="191">
        <f t="shared" ref="BM266:BM271" si="1503">BM265+BL266</f>
        <v>0</v>
      </c>
      <c r="BN266" s="133"/>
      <c r="BO266" s="134"/>
      <c r="BP266" s="213">
        <f t="shared" si="1473"/>
        <v>0</v>
      </c>
      <c r="BQ266" s="191">
        <f t="shared" ref="BQ266:BQ271" si="1504">BQ265+BP266</f>
        <v>0</v>
      </c>
      <c r="BR266" s="133"/>
      <c r="BS266" s="134"/>
      <c r="BT266" s="213">
        <f t="shared" si="1474"/>
        <v>0</v>
      </c>
      <c r="BU266" s="191">
        <f t="shared" ref="BU266:BU271" si="1505">BU265+BT266</f>
        <v>0</v>
      </c>
      <c r="BV266" s="133"/>
      <c r="BW266" s="134"/>
      <c r="BX266" s="213">
        <f t="shared" si="1475"/>
        <v>0</v>
      </c>
      <c r="BY266" s="191">
        <f t="shared" ref="BY266:BY271" si="1506">BY265+BX266</f>
        <v>0</v>
      </c>
      <c r="BZ266" s="133"/>
      <c r="CA266" s="134"/>
      <c r="CB266" s="213">
        <f t="shared" si="1476"/>
        <v>0</v>
      </c>
      <c r="CC266" s="191">
        <f t="shared" ref="CC266:CC271" si="1507">CC265+CB266</f>
        <v>0</v>
      </c>
      <c r="CD266" s="133"/>
      <c r="CE266" s="134"/>
      <c r="CF266" s="213">
        <f t="shared" si="1477"/>
        <v>0</v>
      </c>
      <c r="CG266" s="191">
        <f t="shared" ref="CG266:CG271" si="1508">CG265+CF266</f>
        <v>0</v>
      </c>
      <c r="CH266" s="133"/>
      <c r="CI266" s="134"/>
      <c r="CJ266" s="213">
        <f t="shared" si="1478"/>
        <v>0</v>
      </c>
      <c r="CK266" s="191">
        <f t="shared" ref="CK266:CK271" si="1509">CK265+CJ266</f>
        <v>0</v>
      </c>
      <c r="CL266" s="133"/>
      <c r="CM266" s="134"/>
      <c r="CN266" s="213">
        <f t="shared" si="1479"/>
        <v>0</v>
      </c>
      <c r="CO266" s="191">
        <f t="shared" ref="CO266:CO271" si="1510">CO265+CN266</f>
        <v>0</v>
      </c>
      <c r="CP266" s="133"/>
      <c r="CQ266" s="134"/>
      <c r="CR266" s="213">
        <f t="shared" si="1480"/>
        <v>0</v>
      </c>
      <c r="CS266" s="191">
        <f t="shared" ref="CS266:CS271" si="1511">CS265+CR266</f>
        <v>0</v>
      </c>
      <c r="CT266" s="133"/>
      <c r="CU266" s="134"/>
      <c r="CV266" s="213">
        <f t="shared" si="1481"/>
        <v>0</v>
      </c>
      <c r="CW266" s="191">
        <f t="shared" ref="CW266:CW271" si="1512">CW265+CV266</f>
        <v>0</v>
      </c>
      <c r="CX266" s="133"/>
      <c r="CY266" s="134"/>
      <c r="CZ266" s="213">
        <f t="shared" si="1482"/>
        <v>0</v>
      </c>
      <c r="DA266" s="191">
        <f t="shared" ref="DA266:DA271" si="1513">DA265+CZ266</f>
        <v>0</v>
      </c>
      <c r="DB266" s="133"/>
      <c r="DC266" s="134"/>
      <c r="DD266" s="213">
        <f t="shared" si="1483"/>
        <v>0</v>
      </c>
      <c r="DE266" s="191">
        <f t="shared" ref="DE266:DE271" si="1514">DE265+DD266</f>
        <v>0</v>
      </c>
      <c r="DF266" s="133"/>
      <c r="DG266" s="134"/>
      <c r="DH266" s="213">
        <f t="shared" si="1484"/>
        <v>0</v>
      </c>
      <c r="DI266" s="191">
        <f t="shared" ref="DI266:DI271" si="1515">DI265+DH266</f>
        <v>0</v>
      </c>
      <c r="DJ266" s="133"/>
      <c r="DK266" s="134"/>
      <c r="DL266" s="213">
        <f t="shared" si="1485"/>
        <v>0</v>
      </c>
      <c r="DM266" s="191">
        <f t="shared" ref="DM266:DM271" si="1516">DM265+DL266</f>
        <v>0</v>
      </c>
      <c r="DN266" s="133"/>
      <c r="DO266" s="134"/>
      <c r="DP266" s="213">
        <f t="shared" si="1486"/>
        <v>0</v>
      </c>
      <c r="DQ266" s="191">
        <f t="shared" ref="DQ266:DQ271" si="1517">DQ265+DP266</f>
        <v>0</v>
      </c>
      <c r="DR266" s="133"/>
      <c r="DS266" s="134"/>
      <c r="DT266" s="213">
        <f t="shared" si="1487"/>
        <v>0</v>
      </c>
      <c r="DU266" s="191">
        <f t="shared" ref="DU266:DU271" si="1518">DU265+DT266</f>
        <v>0</v>
      </c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</row>
    <row r="267" spans="2:215" s="138" customFormat="1" ht="16.5" thickBot="1" x14ac:dyDescent="0.3">
      <c r="B267" s="132">
        <f t="shared" si="1454"/>
        <v>4</v>
      </c>
      <c r="C267" s="132">
        <f t="shared" si="1455"/>
        <v>38</v>
      </c>
      <c r="D267" s="132">
        <f t="shared" si="1456"/>
        <v>9</v>
      </c>
      <c r="E267" s="212">
        <f t="shared" si="1457"/>
        <v>43727</v>
      </c>
      <c r="F267" s="133"/>
      <c r="G267" s="134"/>
      <c r="H267" s="213">
        <f t="shared" si="1458"/>
        <v>0</v>
      </c>
      <c r="I267" s="191">
        <f t="shared" si="1489"/>
        <v>0</v>
      </c>
      <c r="J267" s="133"/>
      <c r="K267" s="134"/>
      <c r="L267" s="213">
        <f t="shared" si="1459"/>
        <v>0</v>
      </c>
      <c r="M267" s="191">
        <f t="shared" si="1490"/>
        <v>0</v>
      </c>
      <c r="N267" s="133"/>
      <c r="O267" s="134"/>
      <c r="P267" s="213">
        <f t="shared" si="1460"/>
        <v>0</v>
      </c>
      <c r="Q267" s="191">
        <f t="shared" si="1491"/>
        <v>0</v>
      </c>
      <c r="R267" s="133"/>
      <c r="S267" s="134"/>
      <c r="T267" s="213">
        <f t="shared" si="1461"/>
        <v>0</v>
      </c>
      <c r="U267" s="191">
        <f t="shared" si="1492"/>
        <v>0</v>
      </c>
      <c r="V267" s="133"/>
      <c r="W267" s="134"/>
      <c r="X267" s="213">
        <f t="shared" si="1462"/>
        <v>0</v>
      </c>
      <c r="Y267" s="191">
        <f t="shared" si="1493"/>
        <v>0</v>
      </c>
      <c r="Z267" s="133"/>
      <c r="AA267" s="134"/>
      <c r="AB267" s="213">
        <f t="shared" si="1463"/>
        <v>0</v>
      </c>
      <c r="AC267" s="191">
        <f t="shared" si="1494"/>
        <v>0</v>
      </c>
      <c r="AD267" s="133"/>
      <c r="AE267" s="134"/>
      <c r="AF267" s="213">
        <f t="shared" si="1464"/>
        <v>0</v>
      </c>
      <c r="AG267" s="191">
        <f t="shared" si="1495"/>
        <v>0</v>
      </c>
      <c r="AH267" s="133"/>
      <c r="AI267" s="134"/>
      <c r="AJ267" s="213">
        <f t="shared" si="1465"/>
        <v>0</v>
      </c>
      <c r="AK267" s="191">
        <f t="shared" si="1496"/>
        <v>0</v>
      </c>
      <c r="AL267" s="133"/>
      <c r="AM267" s="134"/>
      <c r="AN267" s="213">
        <f t="shared" si="1466"/>
        <v>0</v>
      </c>
      <c r="AO267" s="191">
        <f t="shared" si="1497"/>
        <v>0</v>
      </c>
      <c r="AP267" s="133"/>
      <c r="AQ267" s="134"/>
      <c r="AR267" s="213">
        <f t="shared" si="1467"/>
        <v>0</v>
      </c>
      <c r="AS267" s="191">
        <f t="shared" si="1498"/>
        <v>0</v>
      </c>
      <c r="AT267" s="133"/>
      <c r="AU267" s="134"/>
      <c r="AV267" s="213">
        <f t="shared" si="1468"/>
        <v>0</v>
      </c>
      <c r="AW267" s="191">
        <f t="shared" si="1499"/>
        <v>0</v>
      </c>
      <c r="AX267" s="133"/>
      <c r="AY267" s="134"/>
      <c r="AZ267" s="213">
        <f t="shared" si="1469"/>
        <v>0</v>
      </c>
      <c r="BA267" s="191">
        <f t="shared" si="1500"/>
        <v>0</v>
      </c>
      <c r="BB267" s="133"/>
      <c r="BC267" s="134"/>
      <c r="BD267" s="213">
        <f t="shared" si="1470"/>
        <v>0</v>
      </c>
      <c r="BE267" s="191">
        <f t="shared" si="1501"/>
        <v>0</v>
      </c>
      <c r="BF267" s="133"/>
      <c r="BG267" s="134"/>
      <c r="BH267" s="213">
        <f t="shared" si="1471"/>
        <v>0</v>
      </c>
      <c r="BI267" s="191">
        <f t="shared" si="1502"/>
        <v>0</v>
      </c>
      <c r="BJ267" s="133"/>
      <c r="BK267" s="134"/>
      <c r="BL267" s="213">
        <f t="shared" si="1472"/>
        <v>0</v>
      </c>
      <c r="BM267" s="191">
        <f t="shared" si="1503"/>
        <v>0</v>
      </c>
      <c r="BN267" s="133"/>
      <c r="BO267" s="134"/>
      <c r="BP267" s="213">
        <f t="shared" si="1473"/>
        <v>0</v>
      </c>
      <c r="BQ267" s="191">
        <f t="shared" si="1504"/>
        <v>0</v>
      </c>
      <c r="BR267" s="133"/>
      <c r="BS267" s="134"/>
      <c r="BT267" s="213">
        <f t="shared" si="1474"/>
        <v>0</v>
      </c>
      <c r="BU267" s="191">
        <f t="shared" si="1505"/>
        <v>0</v>
      </c>
      <c r="BV267" s="133"/>
      <c r="BW267" s="134"/>
      <c r="BX267" s="213">
        <f t="shared" si="1475"/>
        <v>0</v>
      </c>
      <c r="BY267" s="191">
        <f t="shared" si="1506"/>
        <v>0</v>
      </c>
      <c r="BZ267" s="133"/>
      <c r="CA267" s="134"/>
      <c r="CB267" s="213">
        <f t="shared" si="1476"/>
        <v>0</v>
      </c>
      <c r="CC267" s="191">
        <f t="shared" si="1507"/>
        <v>0</v>
      </c>
      <c r="CD267" s="133"/>
      <c r="CE267" s="134"/>
      <c r="CF267" s="213">
        <f t="shared" si="1477"/>
        <v>0</v>
      </c>
      <c r="CG267" s="191">
        <f t="shared" si="1508"/>
        <v>0</v>
      </c>
      <c r="CH267" s="133"/>
      <c r="CI267" s="134"/>
      <c r="CJ267" s="213">
        <f t="shared" si="1478"/>
        <v>0</v>
      </c>
      <c r="CK267" s="191">
        <f t="shared" si="1509"/>
        <v>0</v>
      </c>
      <c r="CL267" s="133"/>
      <c r="CM267" s="134"/>
      <c r="CN267" s="213">
        <f t="shared" si="1479"/>
        <v>0</v>
      </c>
      <c r="CO267" s="191">
        <f t="shared" si="1510"/>
        <v>0</v>
      </c>
      <c r="CP267" s="133"/>
      <c r="CQ267" s="134"/>
      <c r="CR267" s="213">
        <f t="shared" si="1480"/>
        <v>0</v>
      </c>
      <c r="CS267" s="191">
        <f t="shared" si="1511"/>
        <v>0</v>
      </c>
      <c r="CT267" s="133"/>
      <c r="CU267" s="134"/>
      <c r="CV267" s="213">
        <f t="shared" si="1481"/>
        <v>0</v>
      </c>
      <c r="CW267" s="191">
        <f t="shared" si="1512"/>
        <v>0</v>
      </c>
      <c r="CX267" s="133"/>
      <c r="CY267" s="134"/>
      <c r="CZ267" s="213">
        <f t="shared" si="1482"/>
        <v>0</v>
      </c>
      <c r="DA267" s="191">
        <f t="shared" si="1513"/>
        <v>0</v>
      </c>
      <c r="DB267" s="133"/>
      <c r="DC267" s="134"/>
      <c r="DD267" s="213">
        <f t="shared" si="1483"/>
        <v>0</v>
      </c>
      <c r="DE267" s="191">
        <f t="shared" si="1514"/>
        <v>0</v>
      </c>
      <c r="DF267" s="133"/>
      <c r="DG267" s="134"/>
      <c r="DH267" s="213">
        <f t="shared" si="1484"/>
        <v>0</v>
      </c>
      <c r="DI267" s="191">
        <f t="shared" si="1515"/>
        <v>0</v>
      </c>
      <c r="DJ267" s="133"/>
      <c r="DK267" s="134"/>
      <c r="DL267" s="213">
        <f t="shared" si="1485"/>
        <v>0</v>
      </c>
      <c r="DM267" s="191">
        <f t="shared" si="1516"/>
        <v>0</v>
      </c>
      <c r="DN267" s="133"/>
      <c r="DO267" s="134"/>
      <c r="DP267" s="213">
        <f t="shared" si="1486"/>
        <v>0</v>
      </c>
      <c r="DQ267" s="191">
        <f t="shared" si="1517"/>
        <v>0</v>
      </c>
      <c r="DR267" s="133"/>
      <c r="DS267" s="134"/>
      <c r="DT267" s="213">
        <f t="shared" si="1487"/>
        <v>0</v>
      </c>
      <c r="DU267" s="191">
        <f t="shared" si="1518"/>
        <v>0</v>
      </c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</row>
    <row r="268" spans="2:215" s="138" customFormat="1" ht="16.5" thickBot="1" x14ac:dyDescent="0.3">
      <c r="B268" s="132">
        <f t="shared" si="1454"/>
        <v>5</v>
      </c>
      <c r="C268" s="132">
        <f t="shared" si="1455"/>
        <v>38</v>
      </c>
      <c r="D268" s="132">
        <f t="shared" si="1456"/>
        <v>9</v>
      </c>
      <c r="E268" s="212">
        <f t="shared" si="1457"/>
        <v>43728</v>
      </c>
      <c r="F268" s="133"/>
      <c r="G268" s="134"/>
      <c r="H268" s="213">
        <f t="shared" si="1458"/>
        <v>0</v>
      </c>
      <c r="I268" s="191">
        <f t="shared" si="1489"/>
        <v>0</v>
      </c>
      <c r="J268" s="133"/>
      <c r="K268" s="134"/>
      <c r="L268" s="213">
        <f t="shared" si="1459"/>
        <v>0</v>
      </c>
      <c r="M268" s="191">
        <f t="shared" si="1490"/>
        <v>0</v>
      </c>
      <c r="N268" s="133"/>
      <c r="O268" s="134"/>
      <c r="P268" s="213">
        <f t="shared" si="1460"/>
        <v>0</v>
      </c>
      <c r="Q268" s="191">
        <f t="shared" si="1491"/>
        <v>0</v>
      </c>
      <c r="R268" s="133"/>
      <c r="S268" s="134"/>
      <c r="T268" s="213">
        <f t="shared" si="1461"/>
        <v>0</v>
      </c>
      <c r="U268" s="191">
        <f t="shared" si="1492"/>
        <v>0</v>
      </c>
      <c r="V268" s="133"/>
      <c r="W268" s="134"/>
      <c r="X268" s="213">
        <f t="shared" si="1462"/>
        <v>0</v>
      </c>
      <c r="Y268" s="191">
        <f t="shared" si="1493"/>
        <v>0</v>
      </c>
      <c r="Z268" s="133"/>
      <c r="AA268" s="134"/>
      <c r="AB268" s="213">
        <f t="shared" si="1463"/>
        <v>0</v>
      </c>
      <c r="AC268" s="191">
        <f t="shared" si="1494"/>
        <v>0</v>
      </c>
      <c r="AD268" s="133"/>
      <c r="AE268" s="134"/>
      <c r="AF268" s="213">
        <f t="shared" si="1464"/>
        <v>0</v>
      </c>
      <c r="AG268" s="191">
        <f t="shared" si="1495"/>
        <v>0</v>
      </c>
      <c r="AH268" s="133"/>
      <c r="AI268" s="134"/>
      <c r="AJ268" s="213">
        <f t="shared" si="1465"/>
        <v>0</v>
      </c>
      <c r="AK268" s="191">
        <f t="shared" si="1496"/>
        <v>0</v>
      </c>
      <c r="AL268" s="133"/>
      <c r="AM268" s="134"/>
      <c r="AN268" s="213">
        <f t="shared" si="1466"/>
        <v>0</v>
      </c>
      <c r="AO268" s="191">
        <f t="shared" si="1497"/>
        <v>0</v>
      </c>
      <c r="AP268" s="133"/>
      <c r="AQ268" s="134"/>
      <c r="AR268" s="213">
        <f t="shared" si="1467"/>
        <v>0</v>
      </c>
      <c r="AS268" s="191">
        <f t="shared" si="1498"/>
        <v>0</v>
      </c>
      <c r="AT268" s="133"/>
      <c r="AU268" s="134"/>
      <c r="AV268" s="213">
        <f t="shared" si="1468"/>
        <v>0</v>
      </c>
      <c r="AW268" s="191">
        <f t="shared" si="1499"/>
        <v>0</v>
      </c>
      <c r="AX268" s="133"/>
      <c r="AY268" s="134"/>
      <c r="AZ268" s="213">
        <f t="shared" si="1469"/>
        <v>0</v>
      </c>
      <c r="BA268" s="191">
        <f t="shared" si="1500"/>
        <v>0</v>
      </c>
      <c r="BB268" s="133"/>
      <c r="BC268" s="134"/>
      <c r="BD268" s="213">
        <f t="shared" si="1470"/>
        <v>0</v>
      </c>
      <c r="BE268" s="191">
        <f t="shared" si="1501"/>
        <v>0</v>
      </c>
      <c r="BF268" s="133"/>
      <c r="BG268" s="134"/>
      <c r="BH268" s="213">
        <f t="shared" si="1471"/>
        <v>0</v>
      </c>
      <c r="BI268" s="191">
        <f t="shared" si="1502"/>
        <v>0</v>
      </c>
      <c r="BJ268" s="133"/>
      <c r="BK268" s="134"/>
      <c r="BL268" s="213">
        <f t="shared" si="1472"/>
        <v>0</v>
      </c>
      <c r="BM268" s="191">
        <f t="shared" si="1503"/>
        <v>0</v>
      </c>
      <c r="BN268" s="133"/>
      <c r="BO268" s="134"/>
      <c r="BP268" s="213">
        <f t="shared" si="1473"/>
        <v>0</v>
      </c>
      <c r="BQ268" s="191">
        <f t="shared" si="1504"/>
        <v>0</v>
      </c>
      <c r="BR268" s="133"/>
      <c r="BS268" s="134"/>
      <c r="BT268" s="213">
        <f t="shared" si="1474"/>
        <v>0</v>
      </c>
      <c r="BU268" s="191">
        <f t="shared" si="1505"/>
        <v>0</v>
      </c>
      <c r="BV268" s="133"/>
      <c r="BW268" s="134"/>
      <c r="BX268" s="213">
        <f t="shared" si="1475"/>
        <v>0</v>
      </c>
      <c r="BY268" s="191">
        <f t="shared" si="1506"/>
        <v>0</v>
      </c>
      <c r="BZ268" s="133"/>
      <c r="CA268" s="134"/>
      <c r="CB268" s="213">
        <f t="shared" si="1476"/>
        <v>0</v>
      </c>
      <c r="CC268" s="191">
        <f t="shared" si="1507"/>
        <v>0</v>
      </c>
      <c r="CD268" s="133"/>
      <c r="CE268" s="134"/>
      <c r="CF268" s="213">
        <f t="shared" si="1477"/>
        <v>0</v>
      </c>
      <c r="CG268" s="191">
        <f t="shared" si="1508"/>
        <v>0</v>
      </c>
      <c r="CH268" s="133"/>
      <c r="CI268" s="134"/>
      <c r="CJ268" s="213">
        <f t="shared" si="1478"/>
        <v>0</v>
      </c>
      <c r="CK268" s="191">
        <f t="shared" si="1509"/>
        <v>0</v>
      </c>
      <c r="CL268" s="133"/>
      <c r="CM268" s="134"/>
      <c r="CN268" s="213">
        <f t="shared" si="1479"/>
        <v>0</v>
      </c>
      <c r="CO268" s="191">
        <f t="shared" si="1510"/>
        <v>0</v>
      </c>
      <c r="CP268" s="133"/>
      <c r="CQ268" s="134"/>
      <c r="CR268" s="213">
        <f t="shared" si="1480"/>
        <v>0</v>
      </c>
      <c r="CS268" s="191">
        <f t="shared" si="1511"/>
        <v>0</v>
      </c>
      <c r="CT268" s="133"/>
      <c r="CU268" s="134"/>
      <c r="CV268" s="213">
        <f t="shared" si="1481"/>
        <v>0</v>
      </c>
      <c r="CW268" s="191">
        <f t="shared" si="1512"/>
        <v>0</v>
      </c>
      <c r="CX268" s="133"/>
      <c r="CY268" s="134"/>
      <c r="CZ268" s="213">
        <f t="shared" si="1482"/>
        <v>0</v>
      </c>
      <c r="DA268" s="191">
        <f t="shared" si="1513"/>
        <v>0</v>
      </c>
      <c r="DB268" s="133"/>
      <c r="DC268" s="134"/>
      <c r="DD268" s="213">
        <f t="shared" si="1483"/>
        <v>0</v>
      </c>
      <c r="DE268" s="191">
        <f t="shared" si="1514"/>
        <v>0</v>
      </c>
      <c r="DF268" s="133"/>
      <c r="DG268" s="134"/>
      <c r="DH268" s="213">
        <f t="shared" si="1484"/>
        <v>0</v>
      </c>
      <c r="DI268" s="191">
        <f t="shared" si="1515"/>
        <v>0</v>
      </c>
      <c r="DJ268" s="133"/>
      <c r="DK268" s="134"/>
      <c r="DL268" s="213">
        <f t="shared" si="1485"/>
        <v>0</v>
      </c>
      <c r="DM268" s="191">
        <f t="shared" si="1516"/>
        <v>0</v>
      </c>
      <c r="DN268" s="133"/>
      <c r="DO268" s="134"/>
      <c r="DP268" s="213">
        <f t="shared" si="1486"/>
        <v>0</v>
      </c>
      <c r="DQ268" s="191">
        <f t="shared" si="1517"/>
        <v>0</v>
      </c>
      <c r="DR268" s="133"/>
      <c r="DS268" s="134"/>
      <c r="DT268" s="213">
        <f t="shared" si="1487"/>
        <v>0</v>
      </c>
      <c r="DU268" s="191">
        <f t="shared" si="1518"/>
        <v>0</v>
      </c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</row>
    <row r="269" spans="2:215" s="138" customFormat="1" ht="16.5" thickBot="1" x14ac:dyDescent="0.3">
      <c r="B269" s="132">
        <f t="shared" si="1454"/>
        <v>6</v>
      </c>
      <c r="C269" s="132">
        <f t="shared" si="1455"/>
        <v>38</v>
      </c>
      <c r="D269" s="132">
        <f t="shared" si="1456"/>
        <v>9</v>
      </c>
      <c r="E269" s="212">
        <f t="shared" si="1457"/>
        <v>43729</v>
      </c>
      <c r="F269" s="133"/>
      <c r="G269" s="134"/>
      <c r="H269" s="213">
        <f t="shared" si="1458"/>
        <v>0</v>
      </c>
      <c r="I269" s="191">
        <f t="shared" si="1489"/>
        <v>0</v>
      </c>
      <c r="J269" s="133"/>
      <c r="K269" s="134"/>
      <c r="L269" s="213">
        <f t="shared" si="1459"/>
        <v>0</v>
      </c>
      <c r="M269" s="191">
        <f t="shared" si="1490"/>
        <v>0</v>
      </c>
      <c r="N269" s="133"/>
      <c r="O269" s="134"/>
      <c r="P269" s="213">
        <f t="shared" si="1460"/>
        <v>0</v>
      </c>
      <c r="Q269" s="191">
        <f t="shared" si="1491"/>
        <v>0</v>
      </c>
      <c r="R269" s="133"/>
      <c r="S269" s="134"/>
      <c r="T269" s="213">
        <f t="shared" si="1461"/>
        <v>0</v>
      </c>
      <c r="U269" s="191">
        <f t="shared" si="1492"/>
        <v>0</v>
      </c>
      <c r="V269" s="133"/>
      <c r="W269" s="134"/>
      <c r="X269" s="213">
        <f t="shared" si="1462"/>
        <v>0</v>
      </c>
      <c r="Y269" s="191">
        <f t="shared" si="1493"/>
        <v>0</v>
      </c>
      <c r="Z269" s="133"/>
      <c r="AA269" s="134"/>
      <c r="AB269" s="213">
        <f t="shared" si="1463"/>
        <v>0</v>
      </c>
      <c r="AC269" s="191">
        <f t="shared" si="1494"/>
        <v>0</v>
      </c>
      <c r="AD269" s="133"/>
      <c r="AE269" s="134"/>
      <c r="AF269" s="213">
        <f t="shared" si="1464"/>
        <v>0</v>
      </c>
      <c r="AG269" s="191">
        <f t="shared" si="1495"/>
        <v>0</v>
      </c>
      <c r="AH269" s="133"/>
      <c r="AI269" s="134"/>
      <c r="AJ269" s="213">
        <f t="shared" si="1465"/>
        <v>0</v>
      </c>
      <c r="AK269" s="191">
        <f t="shared" si="1496"/>
        <v>0</v>
      </c>
      <c r="AL269" s="133"/>
      <c r="AM269" s="134"/>
      <c r="AN269" s="213">
        <f t="shared" si="1466"/>
        <v>0</v>
      </c>
      <c r="AO269" s="191">
        <f t="shared" si="1497"/>
        <v>0</v>
      </c>
      <c r="AP269" s="133"/>
      <c r="AQ269" s="134"/>
      <c r="AR269" s="213">
        <f t="shared" si="1467"/>
        <v>0</v>
      </c>
      <c r="AS269" s="191">
        <f t="shared" si="1498"/>
        <v>0</v>
      </c>
      <c r="AT269" s="133"/>
      <c r="AU269" s="134"/>
      <c r="AV269" s="213">
        <f t="shared" si="1468"/>
        <v>0</v>
      </c>
      <c r="AW269" s="191">
        <f t="shared" si="1499"/>
        <v>0</v>
      </c>
      <c r="AX269" s="133"/>
      <c r="AY269" s="134"/>
      <c r="AZ269" s="213">
        <f t="shared" si="1469"/>
        <v>0</v>
      </c>
      <c r="BA269" s="191">
        <f t="shared" si="1500"/>
        <v>0</v>
      </c>
      <c r="BB269" s="133"/>
      <c r="BC269" s="134"/>
      <c r="BD269" s="213">
        <f t="shared" si="1470"/>
        <v>0</v>
      </c>
      <c r="BE269" s="191">
        <f t="shared" si="1501"/>
        <v>0</v>
      </c>
      <c r="BF269" s="133"/>
      <c r="BG269" s="134"/>
      <c r="BH269" s="213">
        <f t="shared" si="1471"/>
        <v>0</v>
      </c>
      <c r="BI269" s="191">
        <f t="shared" si="1502"/>
        <v>0</v>
      </c>
      <c r="BJ269" s="133"/>
      <c r="BK269" s="134"/>
      <c r="BL269" s="213">
        <f t="shared" si="1472"/>
        <v>0</v>
      </c>
      <c r="BM269" s="191">
        <f t="shared" si="1503"/>
        <v>0</v>
      </c>
      <c r="BN269" s="133"/>
      <c r="BO269" s="134"/>
      <c r="BP269" s="213">
        <f t="shared" si="1473"/>
        <v>0</v>
      </c>
      <c r="BQ269" s="191">
        <f t="shared" si="1504"/>
        <v>0</v>
      </c>
      <c r="BR269" s="133"/>
      <c r="BS269" s="134"/>
      <c r="BT269" s="213">
        <f t="shared" si="1474"/>
        <v>0</v>
      </c>
      <c r="BU269" s="191">
        <f t="shared" si="1505"/>
        <v>0</v>
      </c>
      <c r="BV269" s="133"/>
      <c r="BW269" s="134"/>
      <c r="BX269" s="213">
        <f t="shared" si="1475"/>
        <v>0</v>
      </c>
      <c r="BY269" s="191">
        <f t="shared" si="1506"/>
        <v>0</v>
      </c>
      <c r="BZ269" s="133"/>
      <c r="CA269" s="134"/>
      <c r="CB269" s="213">
        <f t="shared" si="1476"/>
        <v>0</v>
      </c>
      <c r="CC269" s="191">
        <f t="shared" si="1507"/>
        <v>0</v>
      </c>
      <c r="CD269" s="133"/>
      <c r="CE269" s="134"/>
      <c r="CF269" s="213">
        <f t="shared" si="1477"/>
        <v>0</v>
      </c>
      <c r="CG269" s="191">
        <f t="shared" si="1508"/>
        <v>0</v>
      </c>
      <c r="CH269" s="133"/>
      <c r="CI269" s="134"/>
      <c r="CJ269" s="213">
        <f t="shared" si="1478"/>
        <v>0</v>
      </c>
      <c r="CK269" s="191">
        <f t="shared" si="1509"/>
        <v>0</v>
      </c>
      <c r="CL269" s="133"/>
      <c r="CM269" s="134"/>
      <c r="CN269" s="213">
        <f t="shared" si="1479"/>
        <v>0</v>
      </c>
      <c r="CO269" s="191">
        <f t="shared" si="1510"/>
        <v>0</v>
      </c>
      <c r="CP269" s="133"/>
      <c r="CQ269" s="134"/>
      <c r="CR269" s="213">
        <f t="shared" si="1480"/>
        <v>0</v>
      </c>
      <c r="CS269" s="191">
        <f t="shared" si="1511"/>
        <v>0</v>
      </c>
      <c r="CT269" s="133"/>
      <c r="CU269" s="134"/>
      <c r="CV269" s="213">
        <f t="shared" si="1481"/>
        <v>0</v>
      </c>
      <c r="CW269" s="191">
        <f t="shared" si="1512"/>
        <v>0</v>
      </c>
      <c r="CX269" s="133"/>
      <c r="CY269" s="134"/>
      <c r="CZ269" s="213">
        <f t="shared" si="1482"/>
        <v>0</v>
      </c>
      <c r="DA269" s="191">
        <f t="shared" si="1513"/>
        <v>0</v>
      </c>
      <c r="DB269" s="133"/>
      <c r="DC269" s="134"/>
      <c r="DD269" s="213">
        <f t="shared" si="1483"/>
        <v>0</v>
      </c>
      <c r="DE269" s="191">
        <f t="shared" si="1514"/>
        <v>0</v>
      </c>
      <c r="DF269" s="133"/>
      <c r="DG269" s="134"/>
      <c r="DH269" s="213">
        <f t="shared" si="1484"/>
        <v>0</v>
      </c>
      <c r="DI269" s="191">
        <f t="shared" si="1515"/>
        <v>0</v>
      </c>
      <c r="DJ269" s="133"/>
      <c r="DK269" s="134"/>
      <c r="DL269" s="213">
        <f t="shared" si="1485"/>
        <v>0</v>
      </c>
      <c r="DM269" s="191">
        <f t="shared" si="1516"/>
        <v>0</v>
      </c>
      <c r="DN269" s="133"/>
      <c r="DO269" s="134"/>
      <c r="DP269" s="213">
        <f t="shared" si="1486"/>
        <v>0</v>
      </c>
      <c r="DQ269" s="191">
        <f t="shared" si="1517"/>
        <v>0</v>
      </c>
      <c r="DR269" s="133"/>
      <c r="DS269" s="134"/>
      <c r="DT269" s="213">
        <f t="shared" si="1487"/>
        <v>0</v>
      </c>
      <c r="DU269" s="191">
        <f t="shared" si="1518"/>
        <v>0</v>
      </c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</row>
    <row r="270" spans="2:215" s="138" customFormat="1" ht="16.5" thickBot="1" x14ac:dyDescent="0.3">
      <c r="B270" s="132">
        <f t="shared" si="1454"/>
        <v>7</v>
      </c>
      <c r="C270" s="132">
        <f t="shared" si="1455"/>
        <v>38</v>
      </c>
      <c r="D270" s="132">
        <f t="shared" si="1456"/>
        <v>9</v>
      </c>
      <c r="E270" s="212">
        <f t="shared" si="1457"/>
        <v>43730</v>
      </c>
      <c r="F270" s="133"/>
      <c r="G270" s="134"/>
      <c r="H270" s="213">
        <f t="shared" si="1458"/>
        <v>0</v>
      </c>
      <c r="I270" s="191">
        <f t="shared" si="1489"/>
        <v>0</v>
      </c>
      <c r="J270" s="133"/>
      <c r="K270" s="134"/>
      <c r="L270" s="213">
        <f t="shared" si="1459"/>
        <v>0</v>
      </c>
      <c r="M270" s="191">
        <f t="shared" si="1490"/>
        <v>0</v>
      </c>
      <c r="N270" s="133"/>
      <c r="O270" s="134"/>
      <c r="P270" s="213">
        <f t="shared" si="1460"/>
        <v>0</v>
      </c>
      <c r="Q270" s="191">
        <f t="shared" si="1491"/>
        <v>0</v>
      </c>
      <c r="R270" s="133"/>
      <c r="S270" s="134"/>
      <c r="T270" s="213">
        <f t="shared" si="1461"/>
        <v>0</v>
      </c>
      <c r="U270" s="191">
        <f t="shared" si="1492"/>
        <v>0</v>
      </c>
      <c r="V270" s="133"/>
      <c r="W270" s="134"/>
      <c r="X270" s="213">
        <f t="shared" si="1462"/>
        <v>0</v>
      </c>
      <c r="Y270" s="191">
        <f t="shared" si="1493"/>
        <v>0</v>
      </c>
      <c r="Z270" s="133"/>
      <c r="AA270" s="134"/>
      <c r="AB270" s="213">
        <f t="shared" si="1463"/>
        <v>0</v>
      </c>
      <c r="AC270" s="191">
        <f t="shared" si="1494"/>
        <v>0</v>
      </c>
      <c r="AD270" s="133"/>
      <c r="AE270" s="134"/>
      <c r="AF270" s="213">
        <f t="shared" si="1464"/>
        <v>0</v>
      </c>
      <c r="AG270" s="191">
        <f t="shared" si="1495"/>
        <v>0</v>
      </c>
      <c r="AH270" s="133"/>
      <c r="AI270" s="134"/>
      <c r="AJ270" s="213">
        <f t="shared" si="1465"/>
        <v>0</v>
      </c>
      <c r="AK270" s="191">
        <f t="shared" si="1496"/>
        <v>0</v>
      </c>
      <c r="AL270" s="133"/>
      <c r="AM270" s="134"/>
      <c r="AN270" s="213">
        <f t="shared" si="1466"/>
        <v>0</v>
      </c>
      <c r="AO270" s="191">
        <f t="shared" si="1497"/>
        <v>0</v>
      </c>
      <c r="AP270" s="133"/>
      <c r="AQ270" s="134"/>
      <c r="AR270" s="213">
        <f t="shared" si="1467"/>
        <v>0</v>
      </c>
      <c r="AS270" s="191">
        <f t="shared" si="1498"/>
        <v>0</v>
      </c>
      <c r="AT270" s="133"/>
      <c r="AU270" s="134"/>
      <c r="AV270" s="213">
        <f t="shared" si="1468"/>
        <v>0</v>
      </c>
      <c r="AW270" s="191">
        <f t="shared" si="1499"/>
        <v>0</v>
      </c>
      <c r="AX270" s="133"/>
      <c r="AY270" s="134"/>
      <c r="AZ270" s="213">
        <f t="shared" si="1469"/>
        <v>0</v>
      </c>
      <c r="BA270" s="191">
        <f t="shared" si="1500"/>
        <v>0</v>
      </c>
      <c r="BB270" s="133"/>
      <c r="BC270" s="134"/>
      <c r="BD270" s="213">
        <f t="shared" si="1470"/>
        <v>0</v>
      </c>
      <c r="BE270" s="191">
        <f t="shared" si="1501"/>
        <v>0</v>
      </c>
      <c r="BF270" s="133"/>
      <c r="BG270" s="134"/>
      <c r="BH270" s="213">
        <f t="shared" si="1471"/>
        <v>0</v>
      </c>
      <c r="BI270" s="191">
        <f t="shared" si="1502"/>
        <v>0</v>
      </c>
      <c r="BJ270" s="133"/>
      <c r="BK270" s="134"/>
      <c r="BL270" s="213">
        <f t="shared" si="1472"/>
        <v>0</v>
      </c>
      <c r="BM270" s="191">
        <f t="shared" si="1503"/>
        <v>0</v>
      </c>
      <c r="BN270" s="133"/>
      <c r="BO270" s="134"/>
      <c r="BP270" s="213">
        <f t="shared" si="1473"/>
        <v>0</v>
      </c>
      <c r="BQ270" s="191">
        <f t="shared" si="1504"/>
        <v>0</v>
      </c>
      <c r="BR270" s="133"/>
      <c r="BS270" s="134"/>
      <c r="BT270" s="213">
        <f t="shared" si="1474"/>
        <v>0</v>
      </c>
      <c r="BU270" s="191">
        <f t="shared" si="1505"/>
        <v>0</v>
      </c>
      <c r="BV270" s="133"/>
      <c r="BW270" s="134"/>
      <c r="BX270" s="213">
        <f t="shared" si="1475"/>
        <v>0</v>
      </c>
      <c r="BY270" s="191">
        <f t="shared" si="1506"/>
        <v>0</v>
      </c>
      <c r="BZ270" s="133"/>
      <c r="CA270" s="134"/>
      <c r="CB270" s="213">
        <f t="shared" si="1476"/>
        <v>0</v>
      </c>
      <c r="CC270" s="191">
        <f t="shared" si="1507"/>
        <v>0</v>
      </c>
      <c r="CD270" s="133"/>
      <c r="CE270" s="134"/>
      <c r="CF270" s="213">
        <f t="shared" si="1477"/>
        <v>0</v>
      </c>
      <c r="CG270" s="191">
        <f t="shared" si="1508"/>
        <v>0</v>
      </c>
      <c r="CH270" s="133"/>
      <c r="CI270" s="134"/>
      <c r="CJ270" s="213">
        <f t="shared" si="1478"/>
        <v>0</v>
      </c>
      <c r="CK270" s="191">
        <f t="shared" si="1509"/>
        <v>0</v>
      </c>
      <c r="CL270" s="133"/>
      <c r="CM270" s="134"/>
      <c r="CN270" s="213">
        <f t="shared" si="1479"/>
        <v>0</v>
      </c>
      <c r="CO270" s="191">
        <f t="shared" si="1510"/>
        <v>0</v>
      </c>
      <c r="CP270" s="133"/>
      <c r="CQ270" s="134"/>
      <c r="CR270" s="213">
        <f t="shared" si="1480"/>
        <v>0</v>
      </c>
      <c r="CS270" s="191">
        <f t="shared" si="1511"/>
        <v>0</v>
      </c>
      <c r="CT270" s="133"/>
      <c r="CU270" s="134"/>
      <c r="CV270" s="213">
        <f t="shared" si="1481"/>
        <v>0</v>
      </c>
      <c r="CW270" s="191">
        <f t="shared" si="1512"/>
        <v>0</v>
      </c>
      <c r="CX270" s="133"/>
      <c r="CY270" s="134"/>
      <c r="CZ270" s="213">
        <f t="shared" si="1482"/>
        <v>0</v>
      </c>
      <c r="DA270" s="191">
        <f t="shared" si="1513"/>
        <v>0</v>
      </c>
      <c r="DB270" s="133"/>
      <c r="DC270" s="134"/>
      <c r="DD270" s="213">
        <f t="shared" si="1483"/>
        <v>0</v>
      </c>
      <c r="DE270" s="191">
        <f t="shared" si="1514"/>
        <v>0</v>
      </c>
      <c r="DF270" s="133"/>
      <c r="DG270" s="134"/>
      <c r="DH270" s="213">
        <f t="shared" si="1484"/>
        <v>0</v>
      </c>
      <c r="DI270" s="191">
        <f t="shared" si="1515"/>
        <v>0</v>
      </c>
      <c r="DJ270" s="133"/>
      <c r="DK270" s="134"/>
      <c r="DL270" s="213">
        <f t="shared" si="1485"/>
        <v>0</v>
      </c>
      <c r="DM270" s="191">
        <f t="shared" si="1516"/>
        <v>0</v>
      </c>
      <c r="DN270" s="133"/>
      <c r="DO270" s="134"/>
      <c r="DP270" s="213">
        <f t="shared" si="1486"/>
        <v>0</v>
      </c>
      <c r="DQ270" s="191">
        <f t="shared" si="1517"/>
        <v>0</v>
      </c>
      <c r="DR270" s="133"/>
      <c r="DS270" s="134"/>
      <c r="DT270" s="213">
        <f t="shared" si="1487"/>
        <v>0</v>
      </c>
      <c r="DU270" s="191">
        <f t="shared" si="1518"/>
        <v>0</v>
      </c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</row>
    <row r="271" spans="2:215" s="138" customFormat="1" ht="16.5" thickBot="1" x14ac:dyDescent="0.3">
      <c r="B271" s="132">
        <f t="shared" si="1454"/>
        <v>1</v>
      </c>
      <c r="C271" s="132">
        <f t="shared" si="1455"/>
        <v>39</v>
      </c>
      <c r="D271" s="132">
        <f t="shared" si="1456"/>
        <v>9</v>
      </c>
      <c r="E271" s="212">
        <f t="shared" si="1457"/>
        <v>43731</v>
      </c>
      <c r="F271" s="133"/>
      <c r="G271" s="134"/>
      <c r="H271" s="213">
        <f t="shared" si="1458"/>
        <v>0</v>
      </c>
      <c r="I271" s="191">
        <f t="shared" si="1489"/>
        <v>0</v>
      </c>
      <c r="J271" s="133"/>
      <c r="K271" s="134"/>
      <c r="L271" s="213">
        <f t="shared" si="1459"/>
        <v>0</v>
      </c>
      <c r="M271" s="191">
        <f t="shared" si="1490"/>
        <v>0</v>
      </c>
      <c r="N271" s="133"/>
      <c r="O271" s="134"/>
      <c r="P271" s="213">
        <f t="shared" si="1460"/>
        <v>0</v>
      </c>
      <c r="Q271" s="191">
        <f t="shared" si="1491"/>
        <v>0</v>
      </c>
      <c r="R271" s="133"/>
      <c r="S271" s="134"/>
      <c r="T271" s="213">
        <f t="shared" si="1461"/>
        <v>0</v>
      </c>
      <c r="U271" s="191">
        <f t="shared" si="1492"/>
        <v>0</v>
      </c>
      <c r="V271" s="133"/>
      <c r="W271" s="134"/>
      <c r="X271" s="213">
        <f t="shared" si="1462"/>
        <v>0</v>
      </c>
      <c r="Y271" s="191">
        <f t="shared" si="1493"/>
        <v>0</v>
      </c>
      <c r="Z271" s="133"/>
      <c r="AA271" s="134"/>
      <c r="AB271" s="213">
        <f t="shared" si="1463"/>
        <v>0</v>
      </c>
      <c r="AC271" s="191">
        <f t="shared" si="1494"/>
        <v>0</v>
      </c>
      <c r="AD271" s="133"/>
      <c r="AE271" s="134"/>
      <c r="AF271" s="213">
        <f t="shared" si="1464"/>
        <v>0</v>
      </c>
      <c r="AG271" s="191">
        <f t="shared" si="1495"/>
        <v>0</v>
      </c>
      <c r="AH271" s="133"/>
      <c r="AI271" s="134"/>
      <c r="AJ271" s="213">
        <f t="shared" si="1465"/>
        <v>0</v>
      </c>
      <c r="AK271" s="191">
        <f t="shared" si="1496"/>
        <v>0</v>
      </c>
      <c r="AL271" s="133"/>
      <c r="AM271" s="134"/>
      <c r="AN271" s="213">
        <f t="shared" si="1466"/>
        <v>0</v>
      </c>
      <c r="AO271" s="191">
        <f t="shared" si="1497"/>
        <v>0</v>
      </c>
      <c r="AP271" s="133"/>
      <c r="AQ271" s="134"/>
      <c r="AR271" s="213">
        <f t="shared" si="1467"/>
        <v>0</v>
      </c>
      <c r="AS271" s="191">
        <f t="shared" si="1498"/>
        <v>0</v>
      </c>
      <c r="AT271" s="133"/>
      <c r="AU271" s="134"/>
      <c r="AV271" s="213">
        <f t="shared" si="1468"/>
        <v>0</v>
      </c>
      <c r="AW271" s="191">
        <f t="shared" si="1499"/>
        <v>0</v>
      </c>
      <c r="AX271" s="133"/>
      <c r="AY271" s="134"/>
      <c r="AZ271" s="213">
        <f t="shared" si="1469"/>
        <v>0</v>
      </c>
      <c r="BA271" s="191">
        <f t="shared" si="1500"/>
        <v>0</v>
      </c>
      <c r="BB271" s="133"/>
      <c r="BC271" s="134"/>
      <c r="BD271" s="213">
        <f t="shared" si="1470"/>
        <v>0</v>
      </c>
      <c r="BE271" s="191">
        <f t="shared" si="1501"/>
        <v>0</v>
      </c>
      <c r="BF271" s="133"/>
      <c r="BG271" s="134"/>
      <c r="BH271" s="213">
        <f t="shared" si="1471"/>
        <v>0</v>
      </c>
      <c r="BI271" s="191">
        <f t="shared" si="1502"/>
        <v>0</v>
      </c>
      <c r="BJ271" s="133"/>
      <c r="BK271" s="134"/>
      <c r="BL271" s="213">
        <f t="shared" si="1472"/>
        <v>0</v>
      </c>
      <c r="BM271" s="191">
        <f t="shared" si="1503"/>
        <v>0</v>
      </c>
      <c r="BN271" s="133"/>
      <c r="BO271" s="134"/>
      <c r="BP271" s="213">
        <f t="shared" si="1473"/>
        <v>0</v>
      </c>
      <c r="BQ271" s="191">
        <f t="shared" si="1504"/>
        <v>0</v>
      </c>
      <c r="BR271" s="133"/>
      <c r="BS271" s="134"/>
      <c r="BT271" s="213">
        <f t="shared" si="1474"/>
        <v>0</v>
      </c>
      <c r="BU271" s="191">
        <f t="shared" si="1505"/>
        <v>0</v>
      </c>
      <c r="BV271" s="133"/>
      <c r="BW271" s="134"/>
      <c r="BX271" s="213">
        <f t="shared" si="1475"/>
        <v>0</v>
      </c>
      <c r="BY271" s="191">
        <f t="shared" si="1506"/>
        <v>0</v>
      </c>
      <c r="BZ271" s="133"/>
      <c r="CA271" s="134"/>
      <c r="CB271" s="213">
        <f t="shared" si="1476"/>
        <v>0</v>
      </c>
      <c r="CC271" s="191">
        <f t="shared" si="1507"/>
        <v>0</v>
      </c>
      <c r="CD271" s="133"/>
      <c r="CE271" s="134"/>
      <c r="CF271" s="213">
        <f t="shared" si="1477"/>
        <v>0</v>
      </c>
      <c r="CG271" s="191">
        <f t="shared" si="1508"/>
        <v>0</v>
      </c>
      <c r="CH271" s="133"/>
      <c r="CI271" s="134"/>
      <c r="CJ271" s="213">
        <f t="shared" si="1478"/>
        <v>0</v>
      </c>
      <c r="CK271" s="191">
        <f t="shared" si="1509"/>
        <v>0</v>
      </c>
      <c r="CL271" s="133"/>
      <c r="CM271" s="134"/>
      <c r="CN271" s="213">
        <f t="shared" si="1479"/>
        <v>0</v>
      </c>
      <c r="CO271" s="191">
        <f t="shared" si="1510"/>
        <v>0</v>
      </c>
      <c r="CP271" s="133"/>
      <c r="CQ271" s="134"/>
      <c r="CR271" s="213">
        <f t="shared" si="1480"/>
        <v>0</v>
      </c>
      <c r="CS271" s="191">
        <f t="shared" si="1511"/>
        <v>0</v>
      </c>
      <c r="CT271" s="133"/>
      <c r="CU271" s="134"/>
      <c r="CV271" s="213">
        <f t="shared" si="1481"/>
        <v>0</v>
      </c>
      <c r="CW271" s="191">
        <f t="shared" si="1512"/>
        <v>0</v>
      </c>
      <c r="CX271" s="133"/>
      <c r="CY271" s="134"/>
      <c r="CZ271" s="213">
        <f t="shared" si="1482"/>
        <v>0</v>
      </c>
      <c r="DA271" s="191">
        <f t="shared" si="1513"/>
        <v>0</v>
      </c>
      <c r="DB271" s="133"/>
      <c r="DC271" s="134"/>
      <c r="DD271" s="213">
        <f t="shared" si="1483"/>
        <v>0</v>
      </c>
      <c r="DE271" s="191">
        <f t="shared" si="1514"/>
        <v>0</v>
      </c>
      <c r="DF271" s="133"/>
      <c r="DG271" s="134"/>
      <c r="DH271" s="213">
        <f t="shared" si="1484"/>
        <v>0</v>
      </c>
      <c r="DI271" s="191">
        <f t="shared" si="1515"/>
        <v>0</v>
      </c>
      <c r="DJ271" s="133"/>
      <c r="DK271" s="134"/>
      <c r="DL271" s="213">
        <f t="shared" si="1485"/>
        <v>0</v>
      </c>
      <c r="DM271" s="191">
        <f t="shared" si="1516"/>
        <v>0</v>
      </c>
      <c r="DN271" s="133"/>
      <c r="DO271" s="134"/>
      <c r="DP271" s="213">
        <f t="shared" si="1486"/>
        <v>0</v>
      </c>
      <c r="DQ271" s="191">
        <f t="shared" si="1517"/>
        <v>0</v>
      </c>
      <c r="DR271" s="133"/>
      <c r="DS271" s="134"/>
      <c r="DT271" s="213">
        <f t="shared" si="1487"/>
        <v>0</v>
      </c>
      <c r="DU271" s="191">
        <f t="shared" si="1518"/>
        <v>0</v>
      </c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</row>
    <row r="272" spans="2:215" s="138" customFormat="1" ht="16.5" thickBot="1" x14ac:dyDescent="0.3">
      <c r="B272" s="132">
        <f t="shared" si="1454"/>
        <v>2</v>
      </c>
      <c r="C272" s="132">
        <f t="shared" si="1455"/>
        <v>39</v>
      </c>
      <c r="D272" s="132">
        <f t="shared" si="1456"/>
        <v>9</v>
      </c>
      <c r="E272" s="212">
        <f t="shared" si="1457"/>
        <v>43732</v>
      </c>
      <c r="F272" s="133"/>
      <c r="G272" s="134"/>
      <c r="H272" s="213">
        <f t="shared" si="1458"/>
        <v>0</v>
      </c>
      <c r="I272" s="191">
        <f t="shared" si="1363"/>
        <v>0</v>
      </c>
      <c r="J272" s="133"/>
      <c r="K272" s="134"/>
      <c r="L272" s="213">
        <f t="shared" si="1459"/>
        <v>0</v>
      </c>
      <c r="M272" s="191">
        <f t="shared" si="1364"/>
        <v>0</v>
      </c>
      <c r="N272" s="133"/>
      <c r="O272" s="134"/>
      <c r="P272" s="213">
        <f t="shared" si="1460"/>
        <v>0</v>
      </c>
      <c r="Q272" s="191">
        <f t="shared" si="1365"/>
        <v>0</v>
      </c>
      <c r="R272" s="133"/>
      <c r="S272" s="134"/>
      <c r="T272" s="213">
        <f t="shared" si="1461"/>
        <v>0</v>
      </c>
      <c r="U272" s="191">
        <f t="shared" si="1366"/>
        <v>0</v>
      </c>
      <c r="V272" s="133"/>
      <c r="W272" s="134"/>
      <c r="X272" s="213">
        <f t="shared" si="1462"/>
        <v>0</v>
      </c>
      <c r="Y272" s="191">
        <f t="shared" si="1367"/>
        <v>0</v>
      </c>
      <c r="Z272" s="133"/>
      <c r="AA272" s="134"/>
      <c r="AB272" s="213">
        <f t="shared" si="1463"/>
        <v>0</v>
      </c>
      <c r="AC272" s="191">
        <f t="shared" si="1368"/>
        <v>0</v>
      </c>
      <c r="AD272" s="133"/>
      <c r="AE272" s="134"/>
      <c r="AF272" s="213">
        <f t="shared" si="1464"/>
        <v>0</v>
      </c>
      <c r="AG272" s="191">
        <f t="shared" ref="AG272" si="1519">AF272</f>
        <v>0</v>
      </c>
      <c r="AH272" s="133"/>
      <c r="AI272" s="134"/>
      <c r="AJ272" s="213">
        <f t="shared" si="1465"/>
        <v>0</v>
      </c>
      <c r="AK272" s="191">
        <f t="shared" si="1370"/>
        <v>0</v>
      </c>
      <c r="AL272" s="133"/>
      <c r="AM272" s="134"/>
      <c r="AN272" s="213">
        <f t="shared" si="1466"/>
        <v>0</v>
      </c>
      <c r="AO272" s="191">
        <f t="shared" si="1371"/>
        <v>0</v>
      </c>
      <c r="AP272" s="133"/>
      <c r="AQ272" s="134"/>
      <c r="AR272" s="213">
        <f t="shared" si="1467"/>
        <v>0</v>
      </c>
      <c r="AS272" s="191">
        <f t="shared" si="1372"/>
        <v>0</v>
      </c>
      <c r="AT272" s="133"/>
      <c r="AU272" s="134"/>
      <c r="AV272" s="213">
        <f t="shared" si="1468"/>
        <v>0</v>
      </c>
      <c r="AW272" s="191">
        <f t="shared" si="1373"/>
        <v>0</v>
      </c>
      <c r="AX272" s="133"/>
      <c r="AY272" s="134"/>
      <c r="AZ272" s="213">
        <f t="shared" si="1469"/>
        <v>0</v>
      </c>
      <c r="BA272" s="191">
        <f t="shared" si="1374"/>
        <v>0</v>
      </c>
      <c r="BB272" s="133"/>
      <c r="BC272" s="134"/>
      <c r="BD272" s="213">
        <f t="shared" si="1470"/>
        <v>0</v>
      </c>
      <c r="BE272" s="191">
        <f t="shared" si="1375"/>
        <v>0</v>
      </c>
      <c r="BF272" s="133"/>
      <c r="BG272" s="134"/>
      <c r="BH272" s="213">
        <f t="shared" si="1471"/>
        <v>0</v>
      </c>
      <c r="BI272" s="191">
        <f t="shared" si="1376"/>
        <v>0</v>
      </c>
      <c r="BJ272" s="133"/>
      <c r="BK272" s="134"/>
      <c r="BL272" s="213">
        <f t="shared" si="1472"/>
        <v>0</v>
      </c>
      <c r="BM272" s="191">
        <f t="shared" si="1377"/>
        <v>0</v>
      </c>
      <c r="BN272" s="133"/>
      <c r="BO272" s="134"/>
      <c r="BP272" s="213">
        <f t="shared" si="1473"/>
        <v>0</v>
      </c>
      <c r="BQ272" s="191">
        <f t="shared" si="1378"/>
        <v>0</v>
      </c>
      <c r="BR272" s="133"/>
      <c r="BS272" s="134"/>
      <c r="BT272" s="213">
        <f t="shared" si="1474"/>
        <v>0</v>
      </c>
      <c r="BU272" s="191">
        <f t="shared" si="1379"/>
        <v>0</v>
      </c>
      <c r="BV272" s="133"/>
      <c r="BW272" s="134"/>
      <c r="BX272" s="213">
        <f t="shared" si="1475"/>
        <v>0</v>
      </c>
      <c r="BY272" s="191">
        <f t="shared" si="1380"/>
        <v>0</v>
      </c>
      <c r="BZ272" s="133"/>
      <c r="CA272" s="134"/>
      <c r="CB272" s="213">
        <f t="shared" si="1476"/>
        <v>0</v>
      </c>
      <c r="CC272" s="191">
        <f t="shared" si="1381"/>
        <v>0</v>
      </c>
      <c r="CD272" s="133"/>
      <c r="CE272" s="134"/>
      <c r="CF272" s="213">
        <f t="shared" si="1477"/>
        <v>0</v>
      </c>
      <c r="CG272" s="191">
        <f t="shared" si="1382"/>
        <v>0</v>
      </c>
      <c r="CH272" s="133"/>
      <c r="CI272" s="134"/>
      <c r="CJ272" s="213">
        <f t="shared" si="1478"/>
        <v>0</v>
      </c>
      <c r="CK272" s="191">
        <f t="shared" si="1383"/>
        <v>0</v>
      </c>
      <c r="CL272" s="133"/>
      <c r="CM272" s="134"/>
      <c r="CN272" s="213">
        <f t="shared" si="1479"/>
        <v>0</v>
      </c>
      <c r="CO272" s="191">
        <f t="shared" si="1384"/>
        <v>0</v>
      </c>
      <c r="CP272" s="133"/>
      <c r="CQ272" s="134"/>
      <c r="CR272" s="213">
        <f t="shared" si="1480"/>
        <v>0</v>
      </c>
      <c r="CS272" s="191">
        <f t="shared" si="1385"/>
        <v>0</v>
      </c>
      <c r="CT272" s="133"/>
      <c r="CU272" s="134"/>
      <c r="CV272" s="213">
        <f t="shared" si="1481"/>
        <v>0</v>
      </c>
      <c r="CW272" s="191">
        <f t="shared" si="1386"/>
        <v>0</v>
      </c>
      <c r="CX272" s="133"/>
      <c r="CY272" s="134"/>
      <c r="CZ272" s="213">
        <f t="shared" si="1482"/>
        <v>0</v>
      </c>
      <c r="DA272" s="191">
        <f t="shared" si="1387"/>
        <v>0</v>
      </c>
      <c r="DB272" s="133"/>
      <c r="DC272" s="134"/>
      <c r="DD272" s="213">
        <f t="shared" si="1483"/>
        <v>0</v>
      </c>
      <c r="DE272" s="191">
        <f t="shared" si="1388"/>
        <v>0</v>
      </c>
      <c r="DF272" s="133"/>
      <c r="DG272" s="134"/>
      <c r="DH272" s="213">
        <f t="shared" si="1484"/>
        <v>0</v>
      </c>
      <c r="DI272" s="191">
        <f t="shared" si="1389"/>
        <v>0</v>
      </c>
      <c r="DJ272" s="133"/>
      <c r="DK272" s="134"/>
      <c r="DL272" s="213">
        <f t="shared" si="1485"/>
        <v>0</v>
      </c>
      <c r="DM272" s="191">
        <f t="shared" si="1390"/>
        <v>0</v>
      </c>
      <c r="DN272" s="133"/>
      <c r="DO272" s="134"/>
      <c r="DP272" s="213">
        <f t="shared" si="1486"/>
        <v>0</v>
      </c>
      <c r="DQ272" s="191">
        <f t="shared" si="1391"/>
        <v>0</v>
      </c>
      <c r="DR272" s="133"/>
      <c r="DS272" s="134"/>
      <c r="DT272" s="213">
        <f t="shared" si="1487"/>
        <v>0</v>
      </c>
      <c r="DU272" s="191">
        <f t="shared" si="1392"/>
        <v>0</v>
      </c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</row>
    <row r="273" spans="2:215" s="138" customFormat="1" ht="16.5" thickBot="1" x14ac:dyDescent="0.3">
      <c r="B273" s="132">
        <f t="shared" si="1454"/>
        <v>3</v>
      </c>
      <c r="C273" s="132">
        <f t="shared" si="1455"/>
        <v>39</v>
      </c>
      <c r="D273" s="132">
        <f t="shared" si="1456"/>
        <v>9</v>
      </c>
      <c r="E273" s="212">
        <f t="shared" si="1457"/>
        <v>43733</v>
      </c>
      <c r="F273" s="133"/>
      <c r="G273" s="134"/>
      <c r="H273" s="213">
        <f t="shared" si="1458"/>
        <v>0</v>
      </c>
      <c r="I273" s="191">
        <f t="shared" ref="I273:I278" si="1520">I272+H273</f>
        <v>0</v>
      </c>
      <c r="J273" s="133"/>
      <c r="K273" s="134"/>
      <c r="L273" s="213">
        <f t="shared" si="1459"/>
        <v>0</v>
      </c>
      <c r="M273" s="191">
        <f t="shared" ref="M273:M278" si="1521">M272+L273</f>
        <v>0</v>
      </c>
      <c r="N273" s="133"/>
      <c r="O273" s="134"/>
      <c r="P273" s="213">
        <f t="shared" si="1460"/>
        <v>0</v>
      </c>
      <c r="Q273" s="191">
        <f t="shared" ref="Q273:Q278" si="1522">Q272+P273</f>
        <v>0</v>
      </c>
      <c r="R273" s="133"/>
      <c r="S273" s="134"/>
      <c r="T273" s="213">
        <f t="shared" si="1461"/>
        <v>0</v>
      </c>
      <c r="U273" s="191">
        <f t="shared" ref="U273:U278" si="1523">U272+T273</f>
        <v>0</v>
      </c>
      <c r="V273" s="133"/>
      <c r="W273" s="134"/>
      <c r="X273" s="213">
        <f t="shared" si="1462"/>
        <v>0</v>
      </c>
      <c r="Y273" s="191">
        <f t="shared" ref="Y273:Y278" si="1524">Y272+X273</f>
        <v>0</v>
      </c>
      <c r="Z273" s="133"/>
      <c r="AA273" s="134"/>
      <c r="AB273" s="213">
        <f t="shared" si="1463"/>
        <v>0</v>
      </c>
      <c r="AC273" s="191">
        <f t="shared" ref="AC273:AC278" si="1525">AC272+AB273</f>
        <v>0</v>
      </c>
      <c r="AD273" s="133"/>
      <c r="AE273" s="134"/>
      <c r="AF273" s="213">
        <f t="shared" si="1464"/>
        <v>0</v>
      </c>
      <c r="AG273" s="191">
        <f t="shared" ref="AG273:AG278" si="1526">AG272+AF273</f>
        <v>0</v>
      </c>
      <c r="AH273" s="133"/>
      <c r="AI273" s="134"/>
      <c r="AJ273" s="213">
        <f t="shared" si="1465"/>
        <v>0</v>
      </c>
      <c r="AK273" s="191">
        <f t="shared" ref="AK273:AK278" si="1527">AK272+AJ273</f>
        <v>0</v>
      </c>
      <c r="AL273" s="133"/>
      <c r="AM273" s="134"/>
      <c r="AN273" s="213">
        <f t="shared" si="1466"/>
        <v>0</v>
      </c>
      <c r="AO273" s="191">
        <f t="shared" ref="AO273:AO278" si="1528">AO272+AN273</f>
        <v>0</v>
      </c>
      <c r="AP273" s="133"/>
      <c r="AQ273" s="134"/>
      <c r="AR273" s="213">
        <f t="shared" si="1467"/>
        <v>0</v>
      </c>
      <c r="AS273" s="191">
        <f t="shared" ref="AS273:AS278" si="1529">AS272+AR273</f>
        <v>0</v>
      </c>
      <c r="AT273" s="133"/>
      <c r="AU273" s="134"/>
      <c r="AV273" s="213">
        <f t="shared" si="1468"/>
        <v>0</v>
      </c>
      <c r="AW273" s="191">
        <f t="shared" ref="AW273:AW278" si="1530">AW272+AV273</f>
        <v>0</v>
      </c>
      <c r="AX273" s="133"/>
      <c r="AY273" s="134"/>
      <c r="AZ273" s="213">
        <f t="shared" si="1469"/>
        <v>0</v>
      </c>
      <c r="BA273" s="191">
        <f t="shared" ref="BA273:BA278" si="1531">BA272+AZ273</f>
        <v>0</v>
      </c>
      <c r="BB273" s="133"/>
      <c r="BC273" s="134"/>
      <c r="BD273" s="213">
        <f t="shared" si="1470"/>
        <v>0</v>
      </c>
      <c r="BE273" s="191">
        <f t="shared" ref="BE273:BE278" si="1532">BE272+BD273</f>
        <v>0</v>
      </c>
      <c r="BF273" s="133"/>
      <c r="BG273" s="134"/>
      <c r="BH273" s="213">
        <f t="shared" si="1471"/>
        <v>0</v>
      </c>
      <c r="BI273" s="191">
        <f t="shared" ref="BI273:BI278" si="1533">BI272+BH273</f>
        <v>0</v>
      </c>
      <c r="BJ273" s="133"/>
      <c r="BK273" s="134"/>
      <c r="BL273" s="213">
        <f t="shared" si="1472"/>
        <v>0</v>
      </c>
      <c r="BM273" s="191">
        <f t="shared" ref="BM273:BM278" si="1534">BM272+BL273</f>
        <v>0</v>
      </c>
      <c r="BN273" s="133"/>
      <c r="BO273" s="134"/>
      <c r="BP273" s="213">
        <f t="shared" si="1473"/>
        <v>0</v>
      </c>
      <c r="BQ273" s="191">
        <f t="shared" ref="BQ273:BQ278" si="1535">BQ272+BP273</f>
        <v>0</v>
      </c>
      <c r="BR273" s="133"/>
      <c r="BS273" s="134"/>
      <c r="BT273" s="213">
        <f t="shared" si="1474"/>
        <v>0</v>
      </c>
      <c r="BU273" s="191">
        <f t="shared" ref="BU273:BU278" si="1536">BU272+BT273</f>
        <v>0</v>
      </c>
      <c r="BV273" s="133"/>
      <c r="BW273" s="134"/>
      <c r="BX273" s="213">
        <f t="shared" si="1475"/>
        <v>0</v>
      </c>
      <c r="BY273" s="191">
        <f t="shared" ref="BY273:BY278" si="1537">BY272+BX273</f>
        <v>0</v>
      </c>
      <c r="BZ273" s="133"/>
      <c r="CA273" s="134"/>
      <c r="CB273" s="213">
        <f t="shared" si="1476"/>
        <v>0</v>
      </c>
      <c r="CC273" s="191">
        <f t="shared" ref="CC273:CC278" si="1538">CC272+CB273</f>
        <v>0</v>
      </c>
      <c r="CD273" s="133"/>
      <c r="CE273" s="134"/>
      <c r="CF273" s="213">
        <f t="shared" si="1477"/>
        <v>0</v>
      </c>
      <c r="CG273" s="191">
        <f t="shared" ref="CG273:CG278" si="1539">CG272+CF273</f>
        <v>0</v>
      </c>
      <c r="CH273" s="133"/>
      <c r="CI273" s="134"/>
      <c r="CJ273" s="213">
        <f t="shared" si="1478"/>
        <v>0</v>
      </c>
      <c r="CK273" s="191">
        <f t="shared" ref="CK273:CK278" si="1540">CK272+CJ273</f>
        <v>0</v>
      </c>
      <c r="CL273" s="133"/>
      <c r="CM273" s="134"/>
      <c r="CN273" s="213">
        <f t="shared" si="1479"/>
        <v>0</v>
      </c>
      <c r="CO273" s="191">
        <f t="shared" ref="CO273:CO278" si="1541">CO272+CN273</f>
        <v>0</v>
      </c>
      <c r="CP273" s="133"/>
      <c r="CQ273" s="134"/>
      <c r="CR273" s="213">
        <f t="shared" si="1480"/>
        <v>0</v>
      </c>
      <c r="CS273" s="191">
        <f t="shared" ref="CS273:CS278" si="1542">CS272+CR273</f>
        <v>0</v>
      </c>
      <c r="CT273" s="133"/>
      <c r="CU273" s="134"/>
      <c r="CV273" s="213">
        <f t="shared" si="1481"/>
        <v>0</v>
      </c>
      <c r="CW273" s="191">
        <f t="shared" ref="CW273:CW278" si="1543">CW272+CV273</f>
        <v>0</v>
      </c>
      <c r="CX273" s="133"/>
      <c r="CY273" s="134"/>
      <c r="CZ273" s="213">
        <f t="shared" si="1482"/>
        <v>0</v>
      </c>
      <c r="DA273" s="191">
        <f t="shared" ref="DA273:DA278" si="1544">DA272+CZ273</f>
        <v>0</v>
      </c>
      <c r="DB273" s="133"/>
      <c r="DC273" s="134"/>
      <c r="DD273" s="213">
        <f t="shared" si="1483"/>
        <v>0</v>
      </c>
      <c r="DE273" s="191">
        <f t="shared" ref="DE273:DE278" si="1545">DE272+DD273</f>
        <v>0</v>
      </c>
      <c r="DF273" s="133"/>
      <c r="DG273" s="134"/>
      <c r="DH273" s="213">
        <f t="shared" si="1484"/>
        <v>0</v>
      </c>
      <c r="DI273" s="191">
        <f t="shared" ref="DI273:DI278" si="1546">DI272+DH273</f>
        <v>0</v>
      </c>
      <c r="DJ273" s="133"/>
      <c r="DK273" s="134"/>
      <c r="DL273" s="213">
        <f t="shared" si="1485"/>
        <v>0</v>
      </c>
      <c r="DM273" s="191">
        <f t="shared" ref="DM273:DM278" si="1547">DM272+DL273</f>
        <v>0</v>
      </c>
      <c r="DN273" s="133"/>
      <c r="DO273" s="134"/>
      <c r="DP273" s="213">
        <f t="shared" si="1486"/>
        <v>0</v>
      </c>
      <c r="DQ273" s="191">
        <f t="shared" ref="DQ273:DQ278" si="1548">DQ272+DP273</f>
        <v>0</v>
      </c>
      <c r="DR273" s="133"/>
      <c r="DS273" s="134"/>
      <c r="DT273" s="213">
        <f t="shared" si="1487"/>
        <v>0</v>
      </c>
      <c r="DU273" s="191">
        <f t="shared" ref="DU273:DU278" si="1549">DU272+DT273</f>
        <v>0</v>
      </c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</row>
    <row r="274" spans="2:215" s="138" customFormat="1" ht="16.5" thickBot="1" x14ac:dyDescent="0.3">
      <c r="B274" s="132">
        <f t="shared" si="1454"/>
        <v>4</v>
      </c>
      <c r="C274" s="132">
        <f t="shared" si="1455"/>
        <v>39</v>
      </c>
      <c r="D274" s="132">
        <f t="shared" si="1456"/>
        <v>9</v>
      </c>
      <c r="E274" s="212">
        <f t="shared" si="1457"/>
        <v>43734</v>
      </c>
      <c r="F274" s="133"/>
      <c r="G274" s="134"/>
      <c r="H274" s="213">
        <f t="shared" si="1458"/>
        <v>0</v>
      </c>
      <c r="I274" s="191">
        <f t="shared" si="1520"/>
        <v>0</v>
      </c>
      <c r="J274" s="133"/>
      <c r="K274" s="134"/>
      <c r="L274" s="213">
        <f t="shared" si="1459"/>
        <v>0</v>
      </c>
      <c r="M274" s="191">
        <f t="shared" si="1521"/>
        <v>0</v>
      </c>
      <c r="N274" s="133"/>
      <c r="O274" s="134"/>
      <c r="P274" s="213">
        <f t="shared" si="1460"/>
        <v>0</v>
      </c>
      <c r="Q274" s="191">
        <f t="shared" si="1522"/>
        <v>0</v>
      </c>
      <c r="R274" s="133"/>
      <c r="S274" s="134"/>
      <c r="T274" s="213">
        <f t="shared" si="1461"/>
        <v>0</v>
      </c>
      <c r="U274" s="191">
        <f t="shared" si="1523"/>
        <v>0</v>
      </c>
      <c r="V274" s="133"/>
      <c r="W274" s="134"/>
      <c r="X274" s="213">
        <f t="shared" si="1462"/>
        <v>0</v>
      </c>
      <c r="Y274" s="191">
        <f t="shared" si="1524"/>
        <v>0</v>
      </c>
      <c r="Z274" s="133"/>
      <c r="AA274" s="134"/>
      <c r="AB274" s="213">
        <f t="shared" si="1463"/>
        <v>0</v>
      </c>
      <c r="AC274" s="191">
        <f t="shared" si="1525"/>
        <v>0</v>
      </c>
      <c r="AD274" s="133"/>
      <c r="AE274" s="134"/>
      <c r="AF274" s="213">
        <f t="shared" si="1464"/>
        <v>0</v>
      </c>
      <c r="AG274" s="191">
        <f t="shared" si="1526"/>
        <v>0</v>
      </c>
      <c r="AH274" s="133"/>
      <c r="AI274" s="134"/>
      <c r="AJ274" s="213">
        <f t="shared" si="1465"/>
        <v>0</v>
      </c>
      <c r="AK274" s="191">
        <f t="shared" si="1527"/>
        <v>0</v>
      </c>
      <c r="AL274" s="133"/>
      <c r="AM274" s="134"/>
      <c r="AN274" s="213">
        <f t="shared" si="1466"/>
        <v>0</v>
      </c>
      <c r="AO274" s="191">
        <f t="shared" si="1528"/>
        <v>0</v>
      </c>
      <c r="AP274" s="133"/>
      <c r="AQ274" s="134"/>
      <c r="AR274" s="213">
        <f t="shared" si="1467"/>
        <v>0</v>
      </c>
      <c r="AS274" s="191">
        <f t="shared" si="1529"/>
        <v>0</v>
      </c>
      <c r="AT274" s="133"/>
      <c r="AU274" s="134"/>
      <c r="AV274" s="213">
        <f t="shared" si="1468"/>
        <v>0</v>
      </c>
      <c r="AW274" s="191">
        <f t="shared" si="1530"/>
        <v>0</v>
      </c>
      <c r="AX274" s="133"/>
      <c r="AY274" s="134"/>
      <c r="AZ274" s="213">
        <f t="shared" si="1469"/>
        <v>0</v>
      </c>
      <c r="BA274" s="191">
        <f t="shared" si="1531"/>
        <v>0</v>
      </c>
      <c r="BB274" s="133"/>
      <c r="BC274" s="134"/>
      <c r="BD274" s="213">
        <f t="shared" si="1470"/>
        <v>0</v>
      </c>
      <c r="BE274" s="191">
        <f t="shared" si="1532"/>
        <v>0</v>
      </c>
      <c r="BF274" s="133"/>
      <c r="BG274" s="134"/>
      <c r="BH274" s="213">
        <f t="shared" si="1471"/>
        <v>0</v>
      </c>
      <c r="BI274" s="191">
        <f t="shared" si="1533"/>
        <v>0</v>
      </c>
      <c r="BJ274" s="133"/>
      <c r="BK274" s="134"/>
      <c r="BL274" s="213">
        <f t="shared" si="1472"/>
        <v>0</v>
      </c>
      <c r="BM274" s="191">
        <f t="shared" si="1534"/>
        <v>0</v>
      </c>
      <c r="BN274" s="133"/>
      <c r="BO274" s="134"/>
      <c r="BP274" s="213">
        <f t="shared" si="1473"/>
        <v>0</v>
      </c>
      <c r="BQ274" s="191">
        <f t="shared" si="1535"/>
        <v>0</v>
      </c>
      <c r="BR274" s="133"/>
      <c r="BS274" s="134"/>
      <c r="BT274" s="213">
        <f t="shared" si="1474"/>
        <v>0</v>
      </c>
      <c r="BU274" s="191">
        <f t="shared" si="1536"/>
        <v>0</v>
      </c>
      <c r="BV274" s="133"/>
      <c r="BW274" s="134"/>
      <c r="BX274" s="213">
        <f t="shared" si="1475"/>
        <v>0</v>
      </c>
      <c r="BY274" s="191">
        <f t="shared" si="1537"/>
        <v>0</v>
      </c>
      <c r="BZ274" s="133"/>
      <c r="CA274" s="134"/>
      <c r="CB274" s="213">
        <f t="shared" si="1476"/>
        <v>0</v>
      </c>
      <c r="CC274" s="191">
        <f t="shared" si="1538"/>
        <v>0</v>
      </c>
      <c r="CD274" s="133"/>
      <c r="CE274" s="134"/>
      <c r="CF274" s="213">
        <f t="shared" si="1477"/>
        <v>0</v>
      </c>
      <c r="CG274" s="191">
        <f t="shared" si="1539"/>
        <v>0</v>
      </c>
      <c r="CH274" s="133"/>
      <c r="CI274" s="134"/>
      <c r="CJ274" s="213">
        <f t="shared" si="1478"/>
        <v>0</v>
      </c>
      <c r="CK274" s="191">
        <f t="shared" si="1540"/>
        <v>0</v>
      </c>
      <c r="CL274" s="133"/>
      <c r="CM274" s="134"/>
      <c r="CN274" s="213">
        <f t="shared" si="1479"/>
        <v>0</v>
      </c>
      <c r="CO274" s="191">
        <f t="shared" si="1541"/>
        <v>0</v>
      </c>
      <c r="CP274" s="133"/>
      <c r="CQ274" s="134"/>
      <c r="CR274" s="213">
        <f t="shared" si="1480"/>
        <v>0</v>
      </c>
      <c r="CS274" s="191">
        <f t="shared" si="1542"/>
        <v>0</v>
      </c>
      <c r="CT274" s="133"/>
      <c r="CU274" s="134"/>
      <c r="CV274" s="213">
        <f t="shared" si="1481"/>
        <v>0</v>
      </c>
      <c r="CW274" s="191">
        <f t="shared" si="1543"/>
        <v>0</v>
      </c>
      <c r="CX274" s="133"/>
      <c r="CY274" s="134"/>
      <c r="CZ274" s="213">
        <f t="shared" si="1482"/>
        <v>0</v>
      </c>
      <c r="DA274" s="191">
        <f t="shared" si="1544"/>
        <v>0</v>
      </c>
      <c r="DB274" s="133"/>
      <c r="DC274" s="134"/>
      <c r="DD274" s="213">
        <f t="shared" si="1483"/>
        <v>0</v>
      </c>
      <c r="DE274" s="191">
        <f t="shared" si="1545"/>
        <v>0</v>
      </c>
      <c r="DF274" s="133"/>
      <c r="DG274" s="134"/>
      <c r="DH274" s="213">
        <f t="shared" si="1484"/>
        <v>0</v>
      </c>
      <c r="DI274" s="191">
        <f t="shared" si="1546"/>
        <v>0</v>
      </c>
      <c r="DJ274" s="133"/>
      <c r="DK274" s="134"/>
      <c r="DL274" s="213">
        <f t="shared" si="1485"/>
        <v>0</v>
      </c>
      <c r="DM274" s="191">
        <f t="shared" si="1547"/>
        <v>0</v>
      </c>
      <c r="DN274" s="133"/>
      <c r="DO274" s="134"/>
      <c r="DP274" s="213">
        <f t="shared" si="1486"/>
        <v>0</v>
      </c>
      <c r="DQ274" s="191">
        <f t="shared" si="1548"/>
        <v>0</v>
      </c>
      <c r="DR274" s="133"/>
      <c r="DS274" s="134"/>
      <c r="DT274" s="213">
        <f t="shared" si="1487"/>
        <v>0</v>
      </c>
      <c r="DU274" s="191">
        <f t="shared" si="1549"/>
        <v>0</v>
      </c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</row>
    <row r="275" spans="2:215" s="138" customFormat="1" ht="16.5" thickBot="1" x14ac:dyDescent="0.3">
      <c r="B275" s="132">
        <f t="shared" si="1454"/>
        <v>5</v>
      </c>
      <c r="C275" s="132">
        <f t="shared" si="1455"/>
        <v>39</v>
      </c>
      <c r="D275" s="132">
        <f t="shared" si="1456"/>
        <v>9</v>
      </c>
      <c r="E275" s="212">
        <f t="shared" si="1457"/>
        <v>43735</v>
      </c>
      <c r="F275" s="133"/>
      <c r="G275" s="134"/>
      <c r="H275" s="213">
        <f t="shared" si="1458"/>
        <v>0</v>
      </c>
      <c r="I275" s="191">
        <f t="shared" si="1520"/>
        <v>0</v>
      </c>
      <c r="J275" s="133"/>
      <c r="K275" s="134"/>
      <c r="L275" s="213">
        <f t="shared" si="1459"/>
        <v>0</v>
      </c>
      <c r="M275" s="191">
        <f t="shared" si="1521"/>
        <v>0</v>
      </c>
      <c r="N275" s="133"/>
      <c r="O275" s="134"/>
      <c r="P275" s="213">
        <f t="shared" si="1460"/>
        <v>0</v>
      </c>
      <c r="Q275" s="191">
        <f t="shared" si="1522"/>
        <v>0</v>
      </c>
      <c r="R275" s="133"/>
      <c r="S275" s="134"/>
      <c r="T275" s="213">
        <f t="shared" si="1461"/>
        <v>0</v>
      </c>
      <c r="U275" s="191">
        <f t="shared" si="1523"/>
        <v>0</v>
      </c>
      <c r="V275" s="133"/>
      <c r="W275" s="134"/>
      <c r="X275" s="213">
        <f t="shared" si="1462"/>
        <v>0</v>
      </c>
      <c r="Y275" s="191">
        <f t="shared" si="1524"/>
        <v>0</v>
      </c>
      <c r="Z275" s="133"/>
      <c r="AA275" s="134"/>
      <c r="AB275" s="213">
        <f t="shared" si="1463"/>
        <v>0</v>
      </c>
      <c r="AC275" s="191">
        <f t="shared" si="1525"/>
        <v>0</v>
      </c>
      <c r="AD275" s="133"/>
      <c r="AE275" s="134"/>
      <c r="AF275" s="213">
        <f t="shared" si="1464"/>
        <v>0</v>
      </c>
      <c r="AG275" s="191">
        <f t="shared" si="1526"/>
        <v>0</v>
      </c>
      <c r="AH275" s="133"/>
      <c r="AI275" s="134"/>
      <c r="AJ275" s="213">
        <f t="shared" si="1465"/>
        <v>0</v>
      </c>
      <c r="AK275" s="191">
        <f t="shared" si="1527"/>
        <v>0</v>
      </c>
      <c r="AL275" s="133"/>
      <c r="AM275" s="134"/>
      <c r="AN275" s="213">
        <f t="shared" si="1466"/>
        <v>0</v>
      </c>
      <c r="AO275" s="191">
        <f t="shared" si="1528"/>
        <v>0</v>
      </c>
      <c r="AP275" s="133"/>
      <c r="AQ275" s="134"/>
      <c r="AR275" s="213">
        <f t="shared" si="1467"/>
        <v>0</v>
      </c>
      <c r="AS275" s="191">
        <f t="shared" si="1529"/>
        <v>0</v>
      </c>
      <c r="AT275" s="133"/>
      <c r="AU275" s="134"/>
      <c r="AV275" s="213">
        <f t="shared" si="1468"/>
        <v>0</v>
      </c>
      <c r="AW275" s="191">
        <f t="shared" si="1530"/>
        <v>0</v>
      </c>
      <c r="AX275" s="133"/>
      <c r="AY275" s="134"/>
      <c r="AZ275" s="213">
        <f t="shared" si="1469"/>
        <v>0</v>
      </c>
      <c r="BA275" s="191">
        <f t="shared" si="1531"/>
        <v>0</v>
      </c>
      <c r="BB275" s="133"/>
      <c r="BC275" s="134"/>
      <c r="BD275" s="213">
        <f t="shared" si="1470"/>
        <v>0</v>
      </c>
      <c r="BE275" s="191">
        <f t="shared" si="1532"/>
        <v>0</v>
      </c>
      <c r="BF275" s="133"/>
      <c r="BG275" s="134"/>
      <c r="BH275" s="213">
        <f t="shared" si="1471"/>
        <v>0</v>
      </c>
      <c r="BI275" s="191">
        <f t="shared" si="1533"/>
        <v>0</v>
      </c>
      <c r="BJ275" s="133"/>
      <c r="BK275" s="134"/>
      <c r="BL275" s="213">
        <f t="shared" si="1472"/>
        <v>0</v>
      </c>
      <c r="BM275" s="191">
        <f t="shared" si="1534"/>
        <v>0</v>
      </c>
      <c r="BN275" s="133"/>
      <c r="BO275" s="134"/>
      <c r="BP275" s="213">
        <f t="shared" si="1473"/>
        <v>0</v>
      </c>
      <c r="BQ275" s="191">
        <f t="shared" si="1535"/>
        <v>0</v>
      </c>
      <c r="BR275" s="133"/>
      <c r="BS275" s="134"/>
      <c r="BT275" s="213">
        <f t="shared" si="1474"/>
        <v>0</v>
      </c>
      <c r="BU275" s="191">
        <f t="shared" si="1536"/>
        <v>0</v>
      </c>
      <c r="BV275" s="133"/>
      <c r="BW275" s="134"/>
      <c r="BX275" s="213">
        <f t="shared" si="1475"/>
        <v>0</v>
      </c>
      <c r="BY275" s="191">
        <f t="shared" si="1537"/>
        <v>0</v>
      </c>
      <c r="BZ275" s="133"/>
      <c r="CA275" s="134"/>
      <c r="CB275" s="213">
        <f t="shared" si="1476"/>
        <v>0</v>
      </c>
      <c r="CC275" s="191">
        <f t="shared" si="1538"/>
        <v>0</v>
      </c>
      <c r="CD275" s="133"/>
      <c r="CE275" s="134"/>
      <c r="CF275" s="213">
        <f t="shared" si="1477"/>
        <v>0</v>
      </c>
      <c r="CG275" s="191">
        <f t="shared" si="1539"/>
        <v>0</v>
      </c>
      <c r="CH275" s="133"/>
      <c r="CI275" s="134"/>
      <c r="CJ275" s="213">
        <f t="shared" si="1478"/>
        <v>0</v>
      </c>
      <c r="CK275" s="191">
        <f t="shared" si="1540"/>
        <v>0</v>
      </c>
      <c r="CL275" s="133"/>
      <c r="CM275" s="134"/>
      <c r="CN275" s="213">
        <f t="shared" si="1479"/>
        <v>0</v>
      </c>
      <c r="CO275" s="191">
        <f t="shared" si="1541"/>
        <v>0</v>
      </c>
      <c r="CP275" s="133"/>
      <c r="CQ275" s="134"/>
      <c r="CR275" s="213">
        <f t="shared" si="1480"/>
        <v>0</v>
      </c>
      <c r="CS275" s="191">
        <f t="shared" si="1542"/>
        <v>0</v>
      </c>
      <c r="CT275" s="133"/>
      <c r="CU275" s="134"/>
      <c r="CV275" s="213">
        <f t="shared" si="1481"/>
        <v>0</v>
      </c>
      <c r="CW275" s="191">
        <f t="shared" si="1543"/>
        <v>0</v>
      </c>
      <c r="CX275" s="133"/>
      <c r="CY275" s="134"/>
      <c r="CZ275" s="213">
        <f t="shared" si="1482"/>
        <v>0</v>
      </c>
      <c r="DA275" s="191">
        <f t="shared" si="1544"/>
        <v>0</v>
      </c>
      <c r="DB275" s="133"/>
      <c r="DC275" s="134"/>
      <c r="DD275" s="213">
        <f t="shared" si="1483"/>
        <v>0</v>
      </c>
      <c r="DE275" s="191">
        <f t="shared" si="1545"/>
        <v>0</v>
      </c>
      <c r="DF275" s="133"/>
      <c r="DG275" s="134"/>
      <c r="DH275" s="213">
        <f t="shared" si="1484"/>
        <v>0</v>
      </c>
      <c r="DI275" s="191">
        <f t="shared" si="1546"/>
        <v>0</v>
      </c>
      <c r="DJ275" s="133"/>
      <c r="DK275" s="134"/>
      <c r="DL275" s="213">
        <f t="shared" si="1485"/>
        <v>0</v>
      </c>
      <c r="DM275" s="191">
        <f t="shared" si="1547"/>
        <v>0</v>
      </c>
      <c r="DN275" s="133"/>
      <c r="DO275" s="134"/>
      <c r="DP275" s="213">
        <f t="shared" si="1486"/>
        <v>0</v>
      </c>
      <c r="DQ275" s="191">
        <f t="shared" si="1548"/>
        <v>0</v>
      </c>
      <c r="DR275" s="133"/>
      <c r="DS275" s="134"/>
      <c r="DT275" s="213">
        <f t="shared" si="1487"/>
        <v>0</v>
      </c>
      <c r="DU275" s="191">
        <f t="shared" si="1549"/>
        <v>0</v>
      </c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</row>
    <row r="276" spans="2:215" s="138" customFormat="1" ht="16.5" thickBot="1" x14ac:dyDescent="0.3">
      <c r="B276" s="132">
        <f t="shared" si="1454"/>
        <v>6</v>
      </c>
      <c r="C276" s="132">
        <f t="shared" si="1455"/>
        <v>39</v>
      </c>
      <c r="D276" s="132">
        <f t="shared" si="1456"/>
        <v>9</v>
      </c>
      <c r="E276" s="212">
        <f t="shared" si="1457"/>
        <v>43736</v>
      </c>
      <c r="F276" s="133"/>
      <c r="G276" s="134"/>
      <c r="H276" s="213">
        <f t="shared" si="1458"/>
        <v>0</v>
      </c>
      <c r="I276" s="191">
        <f t="shared" si="1520"/>
        <v>0</v>
      </c>
      <c r="J276" s="133"/>
      <c r="K276" s="134"/>
      <c r="L276" s="213">
        <f t="shared" si="1459"/>
        <v>0</v>
      </c>
      <c r="M276" s="191">
        <f t="shared" si="1521"/>
        <v>0</v>
      </c>
      <c r="N276" s="133"/>
      <c r="O276" s="134"/>
      <c r="P276" s="213">
        <f t="shared" si="1460"/>
        <v>0</v>
      </c>
      <c r="Q276" s="191">
        <f t="shared" si="1522"/>
        <v>0</v>
      </c>
      <c r="R276" s="133"/>
      <c r="S276" s="134"/>
      <c r="T276" s="213">
        <f t="shared" si="1461"/>
        <v>0</v>
      </c>
      <c r="U276" s="191">
        <f t="shared" si="1523"/>
        <v>0</v>
      </c>
      <c r="V276" s="133"/>
      <c r="W276" s="134"/>
      <c r="X276" s="213">
        <f t="shared" si="1462"/>
        <v>0</v>
      </c>
      <c r="Y276" s="191">
        <f t="shared" si="1524"/>
        <v>0</v>
      </c>
      <c r="Z276" s="133"/>
      <c r="AA276" s="134"/>
      <c r="AB276" s="213">
        <f t="shared" si="1463"/>
        <v>0</v>
      </c>
      <c r="AC276" s="191">
        <f t="shared" si="1525"/>
        <v>0</v>
      </c>
      <c r="AD276" s="133"/>
      <c r="AE276" s="134"/>
      <c r="AF276" s="213">
        <f t="shared" si="1464"/>
        <v>0</v>
      </c>
      <c r="AG276" s="191">
        <f t="shared" si="1526"/>
        <v>0</v>
      </c>
      <c r="AH276" s="133"/>
      <c r="AI276" s="134"/>
      <c r="AJ276" s="213">
        <f t="shared" si="1465"/>
        <v>0</v>
      </c>
      <c r="AK276" s="191">
        <f t="shared" si="1527"/>
        <v>0</v>
      </c>
      <c r="AL276" s="133"/>
      <c r="AM276" s="134"/>
      <c r="AN276" s="213">
        <f t="shared" si="1466"/>
        <v>0</v>
      </c>
      <c r="AO276" s="191">
        <f t="shared" si="1528"/>
        <v>0</v>
      </c>
      <c r="AP276" s="133"/>
      <c r="AQ276" s="134"/>
      <c r="AR276" s="213">
        <f t="shared" si="1467"/>
        <v>0</v>
      </c>
      <c r="AS276" s="191">
        <f t="shared" si="1529"/>
        <v>0</v>
      </c>
      <c r="AT276" s="133"/>
      <c r="AU276" s="134"/>
      <c r="AV276" s="213">
        <f t="shared" si="1468"/>
        <v>0</v>
      </c>
      <c r="AW276" s="191">
        <f t="shared" si="1530"/>
        <v>0</v>
      </c>
      <c r="AX276" s="133"/>
      <c r="AY276" s="134"/>
      <c r="AZ276" s="213">
        <f t="shared" si="1469"/>
        <v>0</v>
      </c>
      <c r="BA276" s="191">
        <f t="shared" si="1531"/>
        <v>0</v>
      </c>
      <c r="BB276" s="133"/>
      <c r="BC276" s="134"/>
      <c r="BD276" s="213">
        <f t="shared" si="1470"/>
        <v>0</v>
      </c>
      <c r="BE276" s="191">
        <f t="shared" si="1532"/>
        <v>0</v>
      </c>
      <c r="BF276" s="133"/>
      <c r="BG276" s="134"/>
      <c r="BH276" s="213">
        <f t="shared" si="1471"/>
        <v>0</v>
      </c>
      <c r="BI276" s="191">
        <f t="shared" si="1533"/>
        <v>0</v>
      </c>
      <c r="BJ276" s="133"/>
      <c r="BK276" s="134"/>
      <c r="BL276" s="213">
        <f t="shared" si="1472"/>
        <v>0</v>
      </c>
      <c r="BM276" s="191">
        <f t="shared" si="1534"/>
        <v>0</v>
      </c>
      <c r="BN276" s="133"/>
      <c r="BO276" s="134"/>
      <c r="BP276" s="213">
        <f t="shared" si="1473"/>
        <v>0</v>
      </c>
      <c r="BQ276" s="191">
        <f t="shared" si="1535"/>
        <v>0</v>
      </c>
      <c r="BR276" s="133"/>
      <c r="BS276" s="134"/>
      <c r="BT276" s="213">
        <f t="shared" si="1474"/>
        <v>0</v>
      </c>
      <c r="BU276" s="191">
        <f t="shared" si="1536"/>
        <v>0</v>
      </c>
      <c r="BV276" s="133"/>
      <c r="BW276" s="134"/>
      <c r="BX276" s="213">
        <f t="shared" si="1475"/>
        <v>0</v>
      </c>
      <c r="BY276" s="191">
        <f t="shared" si="1537"/>
        <v>0</v>
      </c>
      <c r="BZ276" s="133"/>
      <c r="CA276" s="134"/>
      <c r="CB276" s="213">
        <f t="shared" si="1476"/>
        <v>0</v>
      </c>
      <c r="CC276" s="191">
        <f t="shared" si="1538"/>
        <v>0</v>
      </c>
      <c r="CD276" s="133"/>
      <c r="CE276" s="134"/>
      <c r="CF276" s="213">
        <f t="shared" si="1477"/>
        <v>0</v>
      </c>
      <c r="CG276" s="191">
        <f t="shared" si="1539"/>
        <v>0</v>
      </c>
      <c r="CH276" s="133"/>
      <c r="CI276" s="134"/>
      <c r="CJ276" s="213">
        <f t="shared" si="1478"/>
        <v>0</v>
      </c>
      <c r="CK276" s="191">
        <f t="shared" si="1540"/>
        <v>0</v>
      </c>
      <c r="CL276" s="133"/>
      <c r="CM276" s="134"/>
      <c r="CN276" s="213">
        <f t="shared" si="1479"/>
        <v>0</v>
      </c>
      <c r="CO276" s="191">
        <f t="shared" si="1541"/>
        <v>0</v>
      </c>
      <c r="CP276" s="133"/>
      <c r="CQ276" s="134"/>
      <c r="CR276" s="213">
        <f t="shared" si="1480"/>
        <v>0</v>
      </c>
      <c r="CS276" s="191">
        <f t="shared" si="1542"/>
        <v>0</v>
      </c>
      <c r="CT276" s="133"/>
      <c r="CU276" s="134"/>
      <c r="CV276" s="213">
        <f t="shared" si="1481"/>
        <v>0</v>
      </c>
      <c r="CW276" s="191">
        <f t="shared" si="1543"/>
        <v>0</v>
      </c>
      <c r="CX276" s="133"/>
      <c r="CY276" s="134"/>
      <c r="CZ276" s="213">
        <f t="shared" si="1482"/>
        <v>0</v>
      </c>
      <c r="DA276" s="191">
        <f t="shared" si="1544"/>
        <v>0</v>
      </c>
      <c r="DB276" s="133"/>
      <c r="DC276" s="134"/>
      <c r="DD276" s="213">
        <f t="shared" si="1483"/>
        <v>0</v>
      </c>
      <c r="DE276" s="191">
        <f t="shared" si="1545"/>
        <v>0</v>
      </c>
      <c r="DF276" s="133"/>
      <c r="DG276" s="134"/>
      <c r="DH276" s="213">
        <f t="shared" si="1484"/>
        <v>0</v>
      </c>
      <c r="DI276" s="191">
        <f t="shared" si="1546"/>
        <v>0</v>
      </c>
      <c r="DJ276" s="133"/>
      <c r="DK276" s="134"/>
      <c r="DL276" s="213">
        <f t="shared" si="1485"/>
        <v>0</v>
      </c>
      <c r="DM276" s="191">
        <f t="shared" si="1547"/>
        <v>0</v>
      </c>
      <c r="DN276" s="133"/>
      <c r="DO276" s="134"/>
      <c r="DP276" s="213">
        <f t="shared" si="1486"/>
        <v>0</v>
      </c>
      <c r="DQ276" s="191">
        <f t="shared" si="1548"/>
        <v>0</v>
      </c>
      <c r="DR276" s="133"/>
      <c r="DS276" s="134"/>
      <c r="DT276" s="213">
        <f t="shared" si="1487"/>
        <v>0</v>
      </c>
      <c r="DU276" s="191">
        <f t="shared" si="1549"/>
        <v>0</v>
      </c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</row>
    <row r="277" spans="2:215" s="138" customFormat="1" ht="16.5" thickBot="1" x14ac:dyDescent="0.3">
      <c r="B277" s="132">
        <f t="shared" si="1454"/>
        <v>7</v>
      </c>
      <c r="C277" s="132">
        <f t="shared" si="1455"/>
        <v>39</v>
      </c>
      <c r="D277" s="132">
        <f t="shared" si="1456"/>
        <v>9</v>
      </c>
      <c r="E277" s="212">
        <f t="shared" si="1457"/>
        <v>43737</v>
      </c>
      <c r="F277" s="133"/>
      <c r="G277" s="134"/>
      <c r="H277" s="213">
        <f t="shared" si="1458"/>
        <v>0</v>
      </c>
      <c r="I277" s="191">
        <f t="shared" si="1520"/>
        <v>0</v>
      </c>
      <c r="J277" s="133"/>
      <c r="K277" s="134"/>
      <c r="L277" s="213">
        <f t="shared" si="1459"/>
        <v>0</v>
      </c>
      <c r="M277" s="191">
        <f t="shared" si="1521"/>
        <v>0</v>
      </c>
      <c r="N277" s="133"/>
      <c r="O277" s="134"/>
      <c r="P277" s="213">
        <f t="shared" si="1460"/>
        <v>0</v>
      </c>
      <c r="Q277" s="191">
        <f t="shared" si="1522"/>
        <v>0</v>
      </c>
      <c r="R277" s="133"/>
      <c r="S277" s="134"/>
      <c r="T277" s="213">
        <f t="shared" si="1461"/>
        <v>0</v>
      </c>
      <c r="U277" s="191">
        <f t="shared" si="1523"/>
        <v>0</v>
      </c>
      <c r="V277" s="133"/>
      <c r="W277" s="134"/>
      <c r="X277" s="213">
        <f t="shared" si="1462"/>
        <v>0</v>
      </c>
      <c r="Y277" s="191">
        <f t="shared" si="1524"/>
        <v>0</v>
      </c>
      <c r="Z277" s="133"/>
      <c r="AA277" s="134"/>
      <c r="AB277" s="213">
        <f t="shared" si="1463"/>
        <v>0</v>
      </c>
      <c r="AC277" s="191">
        <f t="shared" si="1525"/>
        <v>0</v>
      </c>
      <c r="AD277" s="133"/>
      <c r="AE277" s="134"/>
      <c r="AF277" s="213">
        <f t="shared" si="1464"/>
        <v>0</v>
      </c>
      <c r="AG277" s="191">
        <f t="shared" si="1526"/>
        <v>0</v>
      </c>
      <c r="AH277" s="133"/>
      <c r="AI277" s="134"/>
      <c r="AJ277" s="213">
        <f t="shared" si="1465"/>
        <v>0</v>
      </c>
      <c r="AK277" s="191">
        <f t="shared" si="1527"/>
        <v>0</v>
      </c>
      <c r="AL277" s="133"/>
      <c r="AM277" s="134"/>
      <c r="AN277" s="213">
        <f t="shared" si="1466"/>
        <v>0</v>
      </c>
      <c r="AO277" s="191">
        <f t="shared" si="1528"/>
        <v>0</v>
      </c>
      <c r="AP277" s="133"/>
      <c r="AQ277" s="134"/>
      <c r="AR277" s="213">
        <f t="shared" si="1467"/>
        <v>0</v>
      </c>
      <c r="AS277" s="191">
        <f t="shared" si="1529"/>
        <v>0</v>
      </c>
      <c r="AT277" s="133"/>
      <c r="AU277" s="134"/>
      <c r="AV277" s="213">
        <f t="shared" si="1468"/>
        <v>0</v>
      </c>
      <c r="AW277" s="191">
        <f t="shared" si="1530"/>
        <v>0</v>
      </c>
      <c r="AX277" s="133"/>
      <c r="AY277" s="134"/>
      <c r="AZ277" s="213">
        <f t="shared" si="1469"/>
        <v>0</v>
      </c>
      <c r="BA277" s="191">
        <f t="shared" si="1531"/>
        <v>0</v>
      </c>
      <c r="BB277" s="133"/>
      <c r="BC277" s="134"/>
      <c r="BD277" s="213">
        <f t="shared" si="1470"/>
        <v>0</v>
      </c>
      <c r="BE277" s="191">
        <f t="shared" si="1532"/>
        <v>0</v>
      </c>
      <c r="BF277" s="133"/>
      <c r="BG277" s="134"/>
      <c r="BH277" s="213">
        <f t="shared" si="1471"/>
        <v>0</v>
      </c>
      <c r="BI277" s="191">
        <f t="shared" si="1533"/>
        <v>0</v>
      </c>
      <c r="BJ277" s="133"/>
      <c r="BK277" s="134"/>
      <c r="BL277" s="213">
        <f t="shared" si="1472"/>
        <v>0</v>
      </c>
      <c r="BM277" s="191">
        <f t="shared" si="1534"/>
        <v>0</v>
      </c>
      <c r="BN277" s="133"/>
      <c r="BO277" s="134"/>
      <c r="BP277" s="213">
        <f t="shared" si="1473"/>
        <v>0</v>
      </c>
      <c r="BQ277" s="191">
        <f t="shared" si="1535"/>
        <v>0</v>
      </c>
      <c r="BR277" s="133"/>
      <c r="BS277" s="134"/>
      <c r="BT277" s="213">
        <f t="shared" si="1474"/>
        <v>0</v>
      </c>
      <c r="BU277" s="191">
        <f t="shared" si="1536"/>
        <v>0</v>
      </c>
      <c r="BV277" s="133"/>
      <c r="BW277" s="134"/>
      <c r="BX277" s="213">
        <f t="shared" si="1475"/>
        <v>0</v>
      </c>
      <c r="BY277" s="191">
        <f t="shared" si="1537"/>
        <v>0</v>
      </c>
      <c r="BZ277" s="133"/>
      <c r="CA277" s="134"/>
      <c r="CB277" s="213">
        <f t="shared" si="1476"/>
        <v>0</v>
      </c>
      <c r="CC277" s="191">
        <f t="shared" si="1538"/>
        <v>0</v>
      </c>
      <c r="CD277" s="133"/>
      <c r="CE277" s="134"/>
      <c r="CF277" s="213">
        <f t="shared" si="1477"/>
        <v>0</v>
      </c>
      <c r="CG277" s="191">
        <f t="shared" si="1539"/>
        <v>0</v>
      </c>
      <c r="CH277" s="133"/>
      <c r="CI277" s="134"/>
      <c r="CJ277" s="213">
        <f t="shared" si="1478"/>
        <v>0</v>
      </c>
      <c r="CK277" s="191">
        <f t="shared" si="1540"/>
        <v>0</v>
      </c>
      <c r="CL277" s="133"/>
      <c r="CM277" s="134"/>
      <c r="CN277" s="213">
        <f t="shared" si="1479"/>
        <v>0</v>
      </c>
      <c r="CO277" s="191">
        <f t="shared" si="1541"/>
        <v>0</v>
      </c>
      <c r="CP277" s="133"/>
      <c r="CQ277" s="134"/>
      <c r="CR277" s="213">
        <f t="shared" si="1480"/>
        <v>0</v>
      </c>
      <c r="CS277" s="191">
        <f t="shared" si="1542"/>
        <v>0</v>
      </c>
      <c r="CT277" s="133"/>
      <c r="CU277" s="134"/>
      <c r="CV277" s="213">
        <f t="shared" si="1481"/>
        <v>0</v>
      </c>
      <c r="CW277" s="191">
        <f t="shared" si="1543"/>
        <v>0</v>
      </c>
      <c r="CX277" s="133"/>
      <c r="CY277" s="134"/>
      <c r="CZ277" s="213">
        <f t="shared" si="1482"/>
        <v>0</v>
      </c>
      <c r="DA277" s="191">
        <f t="shared" si="1544"/>
        <v>0</v>
      </c>
      <c r="DB277" s="133"/>
      <c r="DC277" s="134"/>
      <c r="DD277" s="213">
        <f t="shared" si="1483"/>
        <v>0</v>
      </c>
      <c r="DE277" s="191">
        <f t="shared" si="1545"/>
        <v>0</v>
      </c>
      <c r="DF277" s="133"/>
      <c r="DG277" s="134"/>
      <c r="DH277" s="213">
        <f t="shared" si="1484"/>
        <v>0</v>
      </c>
      <c r="DI277" s="191">
        <f t="shared" si="1546"/>
        <v>0</v>
      </c>
      <c r="DJ277" s="133"/>
      <c r="DK277" s="134"/>
      <c r="DL277" s="213">
        <f t="shared" si="1485"/>
        <v>0</v>
      </c>
      <c r="DM277" s="191">
        <f t="shared" si="1547"/>
        <v>0</v>
      </c>
      <c r="DN277" s="133"/>
      <c r="DO277" s="134"/>
      <c r="DP277" s="213">
        <f t="shared" si="1486"/>
        <v>0</v>
      </c>
      <c r="DQ277" s="191">
        <f t="shared" si="1548"/>
        <v>0</v>
      </c>
      <c r="DR277" s="133"/>
      <c r="DS277" s="134"/>
      <c r="DT277" s="213">
        <f t="shared" si="1487"/>
        <v>0</v>
      </c>
      <c r="DU277" s="191">
        <f t="shared" si="1549"/>
        <v>0</v>
      </c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</row>
    <row r="278" spans="2:215" s="138" customFormat="1" ht="16.5" thickBot="1" x14ac:dyDescent="0.3">
      <c r="B278" s="132">
        <f t="shared" si="1454"/>
        <v>1</v>
      </c>
      <c r="C278" s="132">
        <f t="shared" si="1455"/>
        <v>40</v>
      </c>
      <c r="D278" s="132">
        <f t="shared" si="1456"/>
        <v>9</v>
      </c>
      <c r="E278" s="212">
        <f t="shared" si="1457"/>
        <v>43738</v>
      </c>
      <c r="F278" s="133"/>
      <c r="G278" s="134"/>
      <c r="H278" s="213">
        <f t="shared" si="1458"/>
        <v>0</v>
      </c>
      <c r="I278" s="191">
        <f t="shared" si="1520"/>
        <v>0</v>
      </c>
      <c r="J278" s="133"/>
      <c r="K278" s="134"/>
      <c r="L278" s="213">
        <f t="shared" si="1459"/>
        <v>0</v>
      </c>
      <c r="M278" s="191">
        <f t="shared" si="1521"/>
        <v>0</v>
      </c>
      <c r="N278" s="133"/>
      <c r="O278" s="134"/>
      <c r="P278" s="213">
        <f t="shared" si="1460"/>
        <v>0</v>
      </c>
      <c r="Q278" s="191">
        <f t="shared" si="1522"/>
        <v>0</v>
      </c>
      <c r="R278" s="133"/>
      <c r="S278" s="134"/>
      <c r="T278" s="213">
        <f t="shared" si="1461"/>
        <v>0</v>
      </c>
      <c r="U278" s="191">
        <f t="shared" si="1523"/>
        <v>0</v>
      </c>
      <c r="V278" s="133"/>
      <c r="W278" s="134"/>
      <c r="X278" s="213">
        <f t="shared" si="1462"/>
        <v>0</v>
      </c>
      <c r="Y278" s="191">
        <f t="shared" si="1524"/>
        <v>0</v>
      </c>
      <c r="Z278" s="133"/>
      <c r="AA278" s="134"/>
      <c r="AB278" s="213">
        <f t="shared" si="1463"/>
        <v>0</v>
      </c>
      <c r="AC278" s="191">
        <f t="shared" si="1525"/>
        <v>0</v>
      </c>
      <c r="AD278" s="133"/>
      <c r="AE278" s="134"/>
      <c r="AF278" s="213">
        <f t="shared" si="1464"/>
        <v>0</v>
      </c>
      <c r="AG278" s="191">
        <f t="shared" si="1526"/>
        <v>0</v>
      </c>
      <c r="AH278" s="133"/>
      <c r="AI278" s="134"/>
      <c r="AJ278" s="213">
        <f t="shared" si="1465"/>
        <v>0</v>
      </c>
      <c r="AK278" s="191">
        <f t="shared" si="1527"/>
        <v>0</v>
      </c>
      <c r="AL278" s="133"/>
      <c r="AM278" s="134"/>
      <c r="AN278" s="213">
        <f t="shared" si="1466"/>
        <v>0</v>
      </c>
      <c r="AO278" s="191">
        <f t="shared" si="1528"/>
        <v>0</v>
      </c>
      <c r="AP278" s="133"/>
      <c r="AQ278" s="134"/>
      <c r="AR278" s="213">
        <f t="shared" si="1467"/>
        <v>0</v>
      </c>
      <c r="AS278" s="191">
        <f t="shared" si="1529"/>
        <v>0</v>
      </c>
      <c r="AT278" s="133"/>
      <c r="AU278" s="134"/>
      <c r="AV278" s="213">
        <f t="shared" si="1468"/>
        <v>0</v>
      </c>
      <c r="AW278" s="191">
        <f t="shared" si="1530"/>
        <v>0</v>
      </c>
      <c r="AX278" s="133"/>
      <c r="AY278" s="134"/>
      <c r="AZ278" s="213">
        <f t="shared" si="1469"/>
        <v>0</v>
      </c>
      <c r="BA278" s="191">
        <f t="shared" si="1531"/>
        <v>0</v>
      </c>
      <c r="BB278" s="133"/>
      <c r="BC278" s="134"/>
      <c r="BD278" s="213">
        <f t="shared" si="1470"/>
        <v>0</v>
      </c>
      <c r="BE278" s="191">
        <f t="shared" si="1532"/>
        <v>0</v>
      </c>
      <c r="BF278" s="133"/>
      <c r="BG278" s="134"/>
      <c r="BH278" s="213">
        <f t="shared" si="1471"/>
        <v>0</v>
      </c>
      <c r="BI278" s="191">
        <f t="shared" si="1533"/>
        <v>0</v>
      </c>
      <c r="BJ278" s="133"/>
      <c r="BK278" s="134"/>
      <c r="BL278" s="213">
        <f t="shared" si="1472"/>
        <v>0</v>
      </c>
      <c r="BM278" s="191">
        <f t="shared" si="1534"/>
        <v>0</v>
      </c>
      <c r="BN278" s="133"/>
      <c r="BO278" s="134"/>
      <c r="BP278" s="213">
        <f t="shared" si="1473"/>
        <v>0</v>
      </c>
      <c r="BQ278" s="191">
        <f t="shared" si="1535"/>
        <v>0</v>
      </c>
      <c r="BR278" s="133"/>
      <c r="BS278" s="134"/>
      <c r="BT278" s="213">
        <f t="shared" si="1474"/>
        <v>0</v>
      </c>
      <c r="BU278" s="191">
        <f t="shared" si="1536"/>
        <v>0</v>
      </c>
      <c r="BV278" s="133"/>
      <c r="BW278" s="134"/>
      <c r="BX278" s="213">
        <f t="shared" si="1475"/>
        <v>0</v>
      </c>
      <c r="BY278" s="191">
        <f t="shared" si="1537"/>
        <v>0</v>
      </c>
      <c r="BZ278" s="133"/>
      <c r="CA278" s="134"/>
      <c r="CB278" s="213">
        <f t="shared" si="1476"/>
        <v>0</v>
      </c>
      <c r="CC278" s="191">
        <f t="shared" si="1538"/>
        <v>0</v>
      </c>
      <c r="CD278" s="133"/>
      <c r="CE278" s="134"/>
      <c r="CF278" s="213">
        <f t="shared" si="1477"/>
        <v>0</v>
      </c>
      <c r="CG278" s="191">
        <f t="shared" si="1539"/>
        <v>0</v>
      </c>
      <c r="CH278" s="133"/>
      <c r="CI278" s="134"/>
      <c r="CJ278" s="213">
        <f t="shared" si="1478"/>
        <v>0</v>
      </c>
      <c r="CK278" s="191">
        <f t="shared" si="1540"/>
        <v>0</v>
      </c>
      <c r="CL278" s="133"/>
      <c r="CM278" s="134"/>
      <c r="CN278" s="213">
        <f t="shared" si="1479"/>
        <v>0</v>
      </c>
      <c r="CO278" s="191">
        <f t="shared" si="1541"/>
        <v>0</v>
      </c>
      <c r="CP278" s="133"/>
      <c r="CQ278" s="134"/>
      <c r="CR278" s="213">
        <f t="shared" si="1480"/>
        <v>0</v>
      </c>
      <c r="CS278" s="191">
        <f t="shared" si="1542"/>
        <v>0</v>
      </c>
      <c r="CT278" s="133"/>
      <c r="CU278" s="134"/>
      <c r="CV278" s="213">
        <f t="shared" si="1481"/>
        <v>0</v>
      </c>
      <c r="CW278" s="191">
        <f t="shared" si="1543"/>
        <v>0</v>
      </c>
      <c r="CX278" s="133"/>
      <c r="CY278" s="134"/>
      <c r="CZ278" s="213">
        <f t="shared" si="1482"/>
        <v>0</v>
      </c>
      <c r="DA278" s="191">
        <f t="shared" si="1544"/>
        <v>0</v>
      </c>
      <c r="DB278" s="133"/>
      <c r="DC278" s="134"/>
      <c r="DD278" s="213">
        <f t="shared" si="1483"/>
        <v>0</v>
      </c>
      <c r="DE278" s="191">
        <f t="shared" si="1545"/>
        <v>0</v>
      </c>
      <c r="DF278" s="133"/>
      <c r="DG278" s="134"/>
      <c r="DH278" s="213">
        <f t="shared" si="1484"/>
        <v>0</v>
      </c>
      <c r="DI278" s="191">
        <f t="shared" si="1546"/>
        <v>0</v>
      </c>
      <c r="DJ278" s="133"/>
      <c r="DK278" s="134"/>
      <c r="DL278" s="213">
        <f t="shared" si="1485"/>
        <v>0</v>
      </c>
      <c r="DM278" s="191">
        <f t="shared" si="1547"/>
        <v>0</v>
      </c>
      <c r="DN278" s="133"/>
      <c r="DO278" s="134"/>
      <c r="DP278" s="213">
        <f t="shared" si="1486"/>
        <v>0</v>
      </c>
      <c r="DQ278" s="191">
        <f t="shared" si="1548"/>
        <v>0</v>
      </c>
      <c r="DR278" s="133"/>
      <c r="DS278" s="134"/>
      <c r="DT278" s="213">
        <f t="shared" si="1487"/>
        <v>0</v>
      </c>
      <c r="DU278" s="191">
        <f t="shared" si="1549"/>
        <v>0</v>
      </c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</row>
    <row r="279" spans="2:215" s="138" customFormat="1" ht="16.5" thickBot="1" x14ac:dyDescent="0.3">
      <c r="B279" s="132">
        <f t="shared" si="1454"/>
        <v>2</v>
      </c>
      <c r="C279" s="132">
        <f t="shared" si="1455"/>
        <v>40</v>
      </c>
      <c r="D279" s="132">
        <f t="shared" si="1456"/>
        <v>10</v>
      </c>
      <c r="E279" s="212">
        <f t="shared" si="1457"/>
        <v>43739</v>
      </c>
      <c r="F279" s="133"/>
      <c r="G279" s="134"/>
      <c r="H279" s="213">
        <f t="shared" si="1458"/>
        <v>0</v>
      </c>
      <c r="I279" s="191">
        <f t="shared" si="1363"/>
        <v>0</v>
      </c>
      <c r="J279" s="133"/>
      <c r="K279" s="134"/>
      <c r="L279" s="213">
        <f t="shared" si="1459"/>
        <v>0</v>
      </c>
      <c r="M279" s="191">
        <f t="shared" si="1364"/>
        <v>0</v>
      </c>
      <c r="N279" s="133"/>
      <c r="O279" s="134"/>
      <c r="P279" s="213">
        <f t="shared" si="1460"/>
        <v>0</v>
      </c>
      <c r="Q279" s="191">
        <f t="shared" si="1365"/>
        <v>0</v>
      </c>
      <c r="R279" s="133"/>
      <c r="S279" s="134"/>
      <c r="T279" s="213">
        <f t="shared" si="1461"/>
        <v>0</v>
      </c>
      <c r="U279" s="191">
        <f t="shared" si="1366"/>
        <v>0</v>
      </c>
      <c r="V279" s="133"/>
      <c r="W279" s="134"/>
      <c r="X279" s="213">
        <f t="shared" si="1462"/>
        <v>0</v>
      </c>
      <c r="Y279" s="191">
        <f t="shared" si="1367"/>
        <v>0</v>
      </c>
      <c r="Z279" s="133"/>
      <c r="AA279" s="134"/>
      <c r="AB279" s="213">
        <f t="shared" si="1463"/>
        <v>0</v>
      </c>
      <c r="AC279" s="191">
        <f t="shared" si="1368"/>
        <v>0</v>
      </c>
      <c r="AD279" s="133"/>
      <c r="AE279" s="134"/>
      <c r="AF279" s="213">
        <f t="shared" si="1464"/>
        <v>0</v>
      </c>
      <c r="AG279" s="191">
        <f t="shared" ref="AG279" si="1550">AF279</f>
        <v>0</v>
      </c>
      <c r="AH279" s="133"/>
      <c r="AI279" s="134"/>
      <c r="AJ279" s="213">
        <f t="shared" si="1465"/>
        <v>0</v>
      </c>
      <c r="AK279" s="191">
        <f t="shared" si="1370"/>
        <v>0</v>
      </c>
      <c r="AL279" s="133"/>
      <c r="AM279" s="134"/>
      <c r="AN279" s="213">
        <f t="shared" si="1466"/>
        <v>0</v>
      </c>
      <c r="AO279" s="191">
        <f t="shared" si="1371"/>
        <v>0</v>
      </c>
      <c r="AP279" s="133"/>
      <c r="AQ279" s="134"/>
      <c r="AR279" s="213">
        <f t="shared" si="1467"/>
        <v>0</v>
      </c>
      <c r="AS279" s="191">
        <f t="shared" si="1372"/>
        <v>0</v>
      </c>
      <c r="AT279" s="133"/>
      <c r="AU279" s="134"/>
      <c r="AV279" s="213">
        <f t="shared" si="1468"/>
        <v>0</v>
      </c>
      <c r="AW279" s="191">
        <f t="shared" si="1373"/>
        <v>0</v>
      </c>
      <c r="AX279" s="133"/>
      <c r="AY279" s="134"/>
      <c r="AZ279" s="213">
        <f t="shared" si="1469"/>
        <v>0</v>
      </c>
      <c r="BA279" s="191">
        <f t="shared" si="1374"/>
        <v>0</v>
      </c>
      <c r="BB279" s="133"/>
      <c r="BC279" s="134"/>
      <c r="BD279" s="213">
        <f t="shared" si="1470"/>
        <v>0</v>
      </c>
      <c r="BE279" s="191">
        <f t="shared" si="1375"/>
        <v>0</v>
      </c>
      <c r="BF279" s="133"/>
      <c r="BG279" s="134"/>
      <c r="BH279" s="213">
        <f t="shared" si="1471"/>
        <v>0</v>
      </c>
      <c r="BI279" s="191">
        <f t="shared" si="1376"/>
        <v>0</v>
      </c>
      <c r="BJ279" s="133"/>
      <c r="BK279" s="134"/>
      <c r="BL279" s="213">
        <f t="shared" si="1472"/>
        <v>0</v>
      </c>
      <c r="BM279" s="191">
        <f t="shared" si="1377"/>
        <v>0</v>
      </c>
      <c r="BN279" s="133"/>
      <c r="BO279" s="134"/>
      <c r="BP279" s="213">
        <f t="shared" si="1473"/>
        <v>0</v>
      </c>
      <c r="BQ279" s="191">
        <f t="shared" si="1378"/>
        <v>0</v>
      </c>
      <c r="BR279" s="133"/>
      <c r="BS279" s="134"/>
      <c r="BT279" s="213">
        <f t="shared" si="1474"/>
        <v>0</v>
      </c>
      <c r="BU279" s="191">
        <f t="shared" si="1379"/>
        <v>0</v>
      </c>
      <c r="BV279" s="133"/>
      <c r="BW279" s="134"/>
      <c r="BX279" s="213">
        <f t="shared" si="1475"/>
        <v>0</v>
      </c>
      <c r="BY279" s="191">
        <f t="shared" si="1380"/>
        <v>0</v>
      </c>
      <c r="BZ279" s="133"/>
      <c r="CA279" s="134"/>
      <c r="CB279" s="213">
        <f t="shared" si="1476"/>
        <v>0</v>
      </c>
      <c r="CC279" s="191">
        <f t="shared" si="1381"/>
        <v>0</v>
      </c>
      <c r="CD279" s="133"/>
      <c r="CE279" s="134"/>
      <c r="CF279" s="213">
        <f t="shared" si="1477"/>
        <v>0</v>
      </c>
      <c r="CG279" s="191">
        <f t="shared" si="1382"/>
        <v>0</v>
      </c>
      <c r="CH279" s="133"/>
      <c r="CI279" s="134"/>
      <c r="CJ279" s="213">
        <f t="shared" si="1478"/>
        <v>0</v>
      </c>
      <c r="CK279" s="191">
        <f t="shared" si="1383"/>
        <v>0</v>
      </c>
      <c r="CL279" s="133"/>
      <c r="CM279" s="134"/>
      <c r="CN279" s="213">
        <f t="shared" si="1479"/>
        <v>0</v>
      </c>
      <c r="CO279" s="191">
        <f t="shared" si="1384"/>
        <v>0</v>
      </c>
      <c r="CP279" s="133"/>
      <c r="CQ279" s="134"/>
      <c r="CR279" s="213">
        <f t="shared" si="1480"/>
        <v>0</v>
      </c>
      <c r="CS279" s="191">
        <f t="shared" si="1385"/>
        <v>0</v>
      </c>
      <c r="CT279" s="133"/>
      <c r="CU279" s="134"/>
      <c r="CV279" s="213">
        <f t="shared" si="1481"/>
        <v>0</v>
      </c>
      <c r="CW279" s="191">
        <f t="shared" si="1386"/>
        <v>0</v>
      </c>
      <c r="CX279" s="133"/>
      <c r="CY279" s="134"/>
      <c r="CZ279" s="213">
        <f t="shared" si="1482"/>
        <v>0</v>
      </c>
      <c r="DA279" s="191">
        <f t="shared" si="1387"/>
        <v>0</v>
      </c>
      <c r="DB279" s="133"/>
      <c r="DC279" s="134"/>
      <c r="DD279" s="213">
        <f t="shared" si="1483"/>
        <v>0</v>
      </c>
      <c r="DE279" s="191">
        <f t="shared" si="1388"/>
        <v>0</v>
      </c>
      <c r="DF279" s="133"/>
      <c r="DG279" s="134"/>
      <c r="DH279" s="213">
        <f t="shared" si="1484"/>
        <v>0</v>
      </c>
      <c r="DI279" s="191">
        <f t="shared" si="1389"/>
        <v>0</v>
      </c>
      <c r="DJ279" s="133"/>
      <c r="DK279" s="134"/>
      <c r="DL279" s="213">
        <f t="shared" si="1485"/>
        <v>0</v>
      </c>
      <c r="DM279" s="191">
        <f t="shared" si="1390"/>
        <v>0</v>
      </c>
      <c r="DN279" s="133"/>
      <c r="DO279" s="134"/>
      <c r="DP279" s="213">
        <f t="shared" si="1486"/>
        <v>0</v>
      </c>
      <c r="DQ279" s="191">
        <f t="shared" si="1391"/>
        <v>0</v>
      </c>
      <c r="DR279" s="133"/>
      <c r="DS279" s="134"/>
      <c r="DT279" s="213">
        <f t="shared" si="1487"/>
        <v>0</v>
      </c>
      <c r="DU279" s="191">
        <f t="shared" si="1392"/>
        <v>0</v>
      </c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</row>
    <row r="280" spans="2:215" s="138" customFormat="1" ht="16.5" thickBot="1" x14ac:dyDescent="0.3">
      <c r="B280" s="132">
        <f t="shared" si="1454"/>
        <v>3</v>
      </c>
      <c r="C280" s="132">
        <f t="shared" si="1455"/>
        <v>40</v>
      </c>
      <c r="D280" s="132">
        <f t="shared" si="1456"/>
        <v>10</v>
      </c>
      <c r="E280" s="212">
        <f t="shared" si="1457"/>
        <v>43740</v>
      </c>
      <c r="F280" s="133"/>
      <c r="G280" s="134"/>
      <c r="H280" s="213">
        <f t="shared" si="1458"/>
        <v>0</v>
      </c>
      <c r="I280" s="191">
        <f t="shared" ref="I280:I285" si="1551">I279+H280</f>
        <v>0</v>
      </c>
      <c r="J280" s="133"/>
      <c r="K280" s="134"/>
      <c r="L280" s="213">
        <f t="shared" si="1459"/>
        <v>0</v>
      </c>
      <c r="M280" s="191">
        <f t="shared" ref="M280:M285" si="1552">M279+L280</f>
        <v>0</v>
      </c>
      <c r="N280" s="133"/>
      <c r="O280" s="134"/>
      <c r="P280" s="213">
        <f t="shared" si="1460"/>
        <v>0</v>
      </c>
      <c r="Q280" s="191">
        <f t="shared" ref="Q280:Q285" si="1553">Q279+P280</f>
        <v>0</v>
      </c>
      <c r="R280" s="133"/>
      <c r="S280" s="134"/>
      <c r="T280" s="213">
        <f t="shared" si="1461"/>
        <v>0</v>
      </c>
      <c r="U280" s="191">
        <f t="shared" ref="U280:U285" si="1554">U279+T280</f>
        <v>0</v>
      </c>
      <c r="V280" s="133"/>
      <c r="W280" s="134"/>
      <c r="X280" s="213">
        <f t="shared" si="1462"/>
        <v>0</v>
      </c>
      <c r="Y280" s="191">
        <f t="shared" ref="Y280:Y285" si="1555">Y279+X280</f>
        <v>0</v>
      </c>
      <c r="Z280" s="133"/>
      <c r="AA280" s="134"/>
      <c r="AB280" s="213">
        <f t="shared" si="1463"/>
        <v>0</v>
      </c>
      <c r="AC280" s="191">
        <f t="shared" ref="AC280:AC285" si="1556">AC279+AB280</f>
        <v>0</v>
      </c>
      <c r="AD280" s="133"/>
      <c r="AE280" s="134"/>
      <c r="AF280" s="213">
        <f t="shared" si="1464"/>
        <v>0</v>
      </c>
      <c r="AG280" s="191">
        <f t="shared" ref="AG280:AG285" si="1557">AG279+AF280</f>
        <v>0</v>
      </c>
      <c r="AH280" s="133"/>
      <c r="AI280" s="134"/>
      <c r="AJ280" s="213">
        <f t="shared" si="1465"/>
        <v>0</v>
      </c>
      <c r="AK280" s="191">
        <f t="shared" ref="AK280:AK285" si="1558">AK279+AJ280</f>
        <v>0</v>
      </c>
      <c r="AL280" s="133"/>
      <c r="AM280" s="134"/>
      <c r="AN280" s="213">
        <f t="shared" si="1466"/>
        <v>0</v>
      </c>
      <c r="AO280" s="191">
        <f t="shared" ref="AO280:AO285" si="1559">AO279+AN280</f>
        <v>0</v>
      </c>
      <c r="AP280" s="133"/>
      <c r="AQ280" s="134"/>
      <c r="AR280" s="213">
        <f t="shared" si="1467"/>
        <v>0</v>
      </c>
      <c r="AS280" s="191">
        <f t="shared" ref="AS280:AS285" si="1560">AS279+AR280</f>
        <v>0</v>
      </c>
      <c r="AT280" s="133"/>
      <c r="AU280" s="134"/>
      <c r="AV280" s="213">
        <f t="shared" si="1468"/>
        <v>0</v>
      </c>
      <c r="AW280" s="191">
        <f t="shared" ref="AW280:AW285" si="1561">AW279+AV280</f>
        <v>0</v>
      </c>
      <c r="AX280" s="133"/>
      <c r="AY280" s="134"/>
      <c r="AZ280" s="213">
        <f t="shared" si="1469"/>
        <v>0</v>
      </c>
      <c r="BA280" s="191">
        <f t="shared" ref="BA280:BA285" si="1562">BA279+AZ280</f>
        <v>0</v>
      </c>
      <c r="BB280" s="133"/>
      <c r="BC280" s="134"/>
      <c r="BD280" s="213">
        <f t="shared" si="1470"/>
        <v>0</v>
      </c>
      <c r="BE280" s="191">
        <f t="shared" ref="BE280:BE285" si="1563">BE279+BD280</f>
        <v>0</v>
      </c>
      <c r="BF280" s="133"/>
      <c r="BG280" s="134"/>
      <c r="BH280" s="213">
        <f t="shared" si="1471"/>
        <v>0</v>
      </c>
      <c r="BI280" s="191">
        <f t="shared" ref="BI280:BI285" si="1564">BI279+BH280</f>
        <v>0</v>
      </c>
      <c r="BJ280" s="133"/>
      <c r="BK280" s="134"/>
      <c r="BL280" s="213">
        <f t="shared" si="1472"/>
        <v>0</v>
      </c>
      <c r="BM280" s="191">
        <f t="shared" ref="BM280:BM285" si="1565">BM279+BL280</f>
        <v>0</v>
      </c>
      <c r="BN280" s="133"/>
      <c r="BO280" s="134"/>
      <c r="BP280" s="213">
        <f t="shared" si="1473"/>
        <v>0</v>
      </c>
      <c r="BQ280" s="191">
        <f t="shared" ref="BQ280:BQ285" si="1566">BQ279+BP280</f>
        <v>0</v>
      </c>
      <c r="BR280" s="133"/>
      <c r="BS280" s="134"/>
      <c r="BT280" s="213">
        <f t="shared" si="1474"/>
        <v>0</v>
      </c>
      <c r="BU280" s="191">
        <f t="shared" ref="BU280:BU285" si="1567">BU279+BT280</f>
        <v>0</v>
      </c>
      <c r="BV280" s="133"/>
      <c r="BW280" s="134"/>
      <c r="BX280" s="213">
        <f t="shared" si="1475"/>
        <v>0</v>
      </c>
      <c r="BY280" s="191">
        <f t="shared" ref="BY280:BY285" si="1568">BY279+BX280</f>
        <v>0</v>
      </c>
      <c r="BZ280" s="133"/>
      <c r="CA280" s="134"/>
      <c r="CB280" s="213">
        <f t="shared" si="1476"/>
        <v>0</v>
      </c>
      <c r="CC280" s="191">
        <f t="shared" ref="CC280:CC285" si="1569">CC279+CB280</f>
        <v>0</v>
      </c>
      <c r="CD280" s="133"/>
      <c r="CE280" s="134"/>
      <c r="CF280" s="213">
        <f t="shared" si="1477"/>
        <v>0</v>
      </c>
      <c r="CG280" s="191">
        <f t="shared" ref="CG280:CG285" si="1570">CG279+CF280</f>
        <v>0</v>
      </c>
      <c r="CH280" s="133"/>
      <c r="CI280" s="134"/>
      <c r="CJ280" s="213">
        <f t="shared" si="1478"/>
        <v>0</v>
      </c>
      <c r="CK280" s="191">
        <f t="shared" ref="CK280:CK285" si="1571">CK279+CJ280</f>
        <v>0</v>
      </c>
      <c r="CL280" s="133"/>
      <c r="CM280" s="134"/>
      <c r="CN280" s="213">
        <f t="shared" si="1479"/>
        <v>0</v>
      </c>
      <c r="CO280" s="191">
        <f t="shared" ref="CO280:CO285" si="1572">CO279+CN280</f>
        <v>0</v>
      </c>
      <c r="CP280" s="133"/>
      <c r="CQ280" s="134"/>
      <c r="CR280" s="213">
        <f t="shared" si="1480"/>
        <v>0</v>
      </c>
      <c r="CS280" s="191">
        <f t="shared" ref="CS280:CS285" si="1573">CS279+CR280</f>
        <v>0</v>
      </c>
      <c r="CT280" s="133"/>
      <c r="CU280" s="134"/>
      <c r="CV280" s="213">
        <f t="shared" si="1481"/>
        <v>0</v>
      </c>
      <c r="CW280" s="191">
        <f t="shared" ref="CW280:CW285" si="1574">CW279+CV280</f>
        <v>0</v>
      </c>
      <c r="CX280" s="133"/>
      <c r="CY280" s="134"/>
      <c r="CZ280" s="213">
        <f t="shared" si="1482"/>
        <v>0</v>
      </c>
      <c r="DA280" s="191">
        <f t="shared" ref="DA280:DA285" si="1575">DA279+CZ280</f>
        <v>0</v>
      </c>
      <c r="DB280" s="133"/>
      <c r="DC280" s="134"/>
      <c r="DD280" s="213">
        <f t="shared" si="1483"/>
        <v>0</v>
      </c>
      <c r="DE280" s="191">
        <f t="shared" ref="DE280:DE285" si="1576">DE279+DD280</f>
        <v>0</v>
      </c>
      <c r="DF280" s="133"/>
      <c r="DG280" s="134"/>
      <c r="DH280" s="213">
        <f t="shared" si="1484"/>
        <v>0</v>
      </c>
      <c r="DI280" s="191">
        <f t="shared" ref="DI280:DI285" si="1577">DI279+DH280</f>
        <v>0</v>
      </c>
      <c r="DJ280" s="133"/>
      <c r="DK280" s="134"/>
      <c r="DL280" s="213">
        <f t="shared" si="1485"/>
        <v>0</v>
      </c>
      <c r="DM280" s="191">
        <f t="shared" ref="DM280:DM285" si="1578">DM279+DL280</f>
        <v>0</v>
      </c>
      <c r="DN280" s="133"/>
      <c r="DO280" s="134"/>
      <c r="DP280" s="213">
        <f t="shared" si="1486"/>
        <v>0</v>
      </c>
      <c r="DQ280" s="191">
        <f t="shared" ref="DQ280:DQ285" si="1579">DQ279+DP280</f>
        <v>0</v>
      </c>
      <c r="DR280" s="133"/>
      <c r="DS280" s="134"/>
      <c r="DT280" s="213">
        <f t="shared" si="1487"/>
        <v>0</v>
      </c>
      <c r="DU280" s="191">
        <f t="shared" ref="DU280:DU285" si="1580">DU279+DT280</f>
        <v>0</v>
      </c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</row>
    <row r="281" spans="2:215" s="138" customFormat="1" ht="16.5" thickBot="1" x14ac:dyDescent="0.3">
      <c r="B281" s="132">
        <f t="shared" si="1454"/>
        <v>4</v>
      </c>
      <c r="C281" s="132">
        <f t="shared" si="1455"/>
        <v>40</v>
      </c>
      <c r="D281" s="132">
        <f t="shared" si="1456"/>
        <v>10</v>
      </c>
      <c r="E281" s="212">
        <f t="shared" si="1457"/>
        <v>43741</v>
      </c>
      <c r="F281" s="133"/>
      <c r="G281" s="134"/>
      <c r="H281" s="213">
        <f t="shared" si="1458"/>
        <v>0</v>
      </c>
      <c r="I281" s="191">
        <f t="shared" si="1551"/>
        <v>0</v>
      </c>
      <c r="J281" s="133"/>
      <c r="K281" s="134"/>
      <c r="L281" s="213">
        <f t="shared" si="1459"/>
        <v>0</v>
      </c>
      <c r="M281" s="191">
        <f t="shared" si="1552"/>
        <v>0</v>
      </c>
      <c r="N281" s="133"/>
      <c r="O281" s="134"/>
      <c r="P281" s="213">
        <f t="shared" si="1460"/>
        <v>0</v>
      </c>
      <c r="Q281" s="191">
        <f t="shared" si="1553"/>
        <v>0</v>
      </c>
      <c r="R281" s="133"/>
      <c r="S281" s="134"/>
      <c r="T281" s="213">
        <f t="shared" si="1461"/>
        <v>0</v>
      </c>
      <c r="U281" s="191">
        <f t="shared" si="1554"/>
        <v>0</v>
      </c>
      <c r="V281" s="133"/>
      <c r="W281" s="134"/>
      <c r="X281" s="213">
        <f t="shared" si="1462"/>
        <v>0</v>
      </c>
      <c r="Y281" s="191">
        <f t="shared" si="1555"/>
        <v>0</v>
      </c>
      <c r="Z281" s="133"/>
      <c r="AA281" s="134"/>
      <c r="AB281" s="213">
        <f t="shared" si="1463"/>
        <v>0</v>
      </c>
      <c r="AC281" s="191">
        <f t="shared" si="1556"/>
        <v>0</v>
      </c>
      <c r="AD281" s="133"/>
      <c r="AE281" s="134"/>
      <c r="AF281" s="213">
        <f t="shared" si="1464"/>
        <v>0</v>
      </c>
      <c r="AG281" s="191">
        <f t="shared" si="1557"/>
        <v>0</v>
      </c>
      <c r="AH281" s="133"/>
      <c r="AI281" s="134"/>
      <c r="AJ281" s="213">
        <f t="shared" si="1465"/>
        <v>0</v>
      </c>
      <c r="AK281" s="191">
        <f t="shared" si="1558"/>
        <v>0</v>
      </c>
      <c r="AL281" s="133"/>
      <c r="AM281" s="134"/>
      <c r="AN281" s="213">
        <f t="shared" si="1466"/>
        <v>0</v>
      </c>
      <c r="AO281" s="191">
        <f t="shared" si="1559"/>
        <v>0</v>
      </c>
      <c r="AP281" s="133"/>
      <c r="AQ281" s="134"/>
      <c r="AR281" s="213">
        <f t="shared" si="1467"/>
        <v>0</v>
      </c>
      <c r="AS281" s="191">
        <f t="shared" si="1560"/>
        <v>0</v>
      </c>
      <c r="AT281" s="133"/>
      <c r="AU281" s="134"/>
      <c r="AV281" s="213">
        <f t="shared" si="1468"/>
        <v>0</v>
      </c>
      <c r="AW281" s="191">
        <f t="shared" si="1561"/>
        <v>0</v>
      </c>
      <c r="AX281" s="133"/>
      <c r="AY281" s="134"/>
      <c r="AZ281" s="213">
        <f t="shared" si="1469"/>
        <v>0</v>
      </c>
      <c r="BA281" s="191">
        <f t="shared" si="1562"/>
        <v>0</v>
      </c>
      <c r="BB281" s="133"/>
      <c r="BC281" s="134"/>
      <c r="BD281" s="213">
        <f t="shared" si="1470"/>
        <v>0</v>
      </c>
      <c r="BE281" s="191">
        <f t="shared" si="1563"/>
        <v>0</v>
      </c>
      <c r="BF281" s="133"/>
      <c r="BG281" s="134"/>
      <c r="BH281" s="213">
        <f t="shared" si="1471"/>
        <v>0</v>
      </c>
      <c r="BI281" s="191">
        <f t="shared" si="1564"/>
        <v>0</v>
      </c>
      <c r="BJ281" s="133"/>
      <c r="BK281" s="134"/>
      <c r="BL281" s="213">
        <f t="shared" si="1472"/>
        <v>0</v>
      </c>
      <c r="BM281" s="191">
        <f t="shared" si="1565"/>
        <v>0</v>
      </c>
      <c r="BN281" s="133"/>
      <c r="BO281" s="134"/>
      <c r="BP281" s="213">
        <f t="shared" si="1473"/>
        <v>0</v>
      </c>
      <c r="BQ281" s="191">
        <f t="shared" si="1566"/>
        <v>0</v>
      </c>
      <c r="BR281" s="133"/>
      <c r="BS281" s="134"/>
      <c r="BT281" s="213">
        <f t="shared" si="1474"/>
        <v>0</v>
      </c>
      <c r="BU281" s="191">
        <f t="shared" si="1567"/>
        <v>0</v>
      </c>
      <c r="BV281" s="133"/>
      <c r="BW281" s="134"/>
      <c r="BX281" s="213">
        <f t="shared" si="1475"/>
        <v>0</v>
      </c>
      <c r="BY281" s="191">
        <f t="shared" si="1568"/>
        <v>0</v>
      </c>
      <c r="BZ281" s="133"/>
      <c r="CA281" s="134"/>
      <c r="CB281" s="213">
        <f t="shared" si="1476"/>
        <v>0</v>
      </c>
      <c r="CC281" s="191">
        <f t="shared" si="1569"/>
        <v>0</v>
      </c>
      <c r="CD281" s="133"/>
      <c r="CE281" s="134"/>
      <c r="CF281" s="213">
        <f t="shared" si="1477"/>
        <v>0</v>
      </c>
      <c r="CG281" s="191">
        <f t="shared" si="1570"/>
        <v>0</v>
      </c>
      <c r="CH281" s="133"/>
      <c r="CI281" s="134"/>
      <c r="CJ281" s="213">
        <f t="shared" si="1478"/>
        <v>0</v>
      </c>
      <c r="CK281" s="191">
        <f t="shared" si="1571"/>
        <v>0</v>
      </c>
      <c r="CL281" s="133"/>
      <c r="CM281" s="134"/>
      <c r="CN281" s="213">
        <f t="shared" si="1479"/>
        <v>0</v>
      </c>
      <c r="CO281" s="191">
        <f t="shared" si="1572"/>
        <v>0</v>
      </c>
      <c r="CP281" s="133"/>
      <c r="CQ281" s="134"/>
      <c r="CR281" s="213">
        <f t="shared" si="1480"/>
        <v>0</v>
      </c>
      <c r="CS281" s="191">
        <f t="shared" si="1573"/>
        <v>0</v>
      </c>
      <c r="CT281" s="133"/>
      <c r="CU281" s="134"/>
      <c r="CV281" s="213">
        <f t="shared" si="1481"/>
        <v>0</v>
      </c>
      <c r="CW281" s="191">
        <f t="shared" si="1574"/>
        <v>0</v>
      </c>
      <c r="CX281" s="133"/>
      <c r="CY281" s="134"/>
      <c r="CZ281" s="213">
        <f t="shared" si="1482"/>
        <v>0</v>
      </c>
      <c r="DA281" s="191">
        <f t="shared" si="1575"/>
        <v>0</v>
      </c>
      <c r="DB281" s="133"/>
      <c r="DC281" s="134"/>
      <c r="DD281" s="213">
        <f t="shared" si="1483"/>
        <v>0</v>
      </c>
      <c r="DE281" s="191">
        <f t="shared" si="1576"/>
        <v>0</v>
      </c>
      <c r="DF281" s="133"/>
      <c r="DG281" s="134"/>
      <c r="DH281" s="213">
        <f t="shared" si="1484"/>
        <v>0</v>
      </c>
      <c r="DI281" s="191">
        <f t="shared" si="1577"/>
        <v>0</v>
      </c>
      <c r="DJ281" s="133"/>
      <c r="DK281" s="134"/>
      <c r="DL281" s="213">
        <f t="shared" si="1485"/>
        <v>0</v>
      </c>
      <c r="DM281" s="191">
        <f t="shared" si="1578"/>
        <v>0</v>
      </c>
      <c r="DN281" s="133"/>
      <c r="DO281" s="134"/>
      <c r="DP281" s="213">
        <f t="shared" si="1486"/>
        <v>0</v>
      </c>
      <c r="DQ281" s="191">
        <f t="shared" si="1579"/>
        <v>0</v>
      </c>
      <c r="DR281" s="133"/>
      <c r="DS281" s="134"/>
      <c r="DT281" s="213">
        <f t="shared" si="1487"/>
        <v>0</v>
      </c>
      <c r="DU281" s="191">
        <f t="shared" si="1580"/>
        <v>0</v>
      </c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</row>
    <row r="282" spans="2:215" s="138" customFormat="1" ht="16.5" thickBot="1" x14ac:dyDescent="0.3">
      <c r="B282" s="132">
        <f t="shared" si="1454"/>
        <v>5</v>
      </c>
      <c r="C282" s="132">
        <f t="shared" si="1455"/>
        <v>40</v>
      </c>
      <c r="D282" s="132">
        <f t="shared" si="1456"/>
        <v>10</v>
      </c>
      <c r="E282" s="212">
        <f t="shared" si="1457"/>
        <v>43742</v>
      </c>
      <c r="F282" s="133"/>
      <c r="G282" s="134"/>
      <c r="H282" s="213">
        <f t="shared" si="1458"/>
        <v>0</v>
      </c>
      <c r="I282" s="191">
        <f t="shared" si="1551"/>
        <v>0</v>
      </c>
      <c r="J282" s="133"/>
      <c r="K282" s="134"/>
      <c r="L282" s="213">
        <f t="shared" si="1459"/>
        <v>0</v>
      </c>
      <c r="M282" s="191">
        <f t="shared" si="1552"/>
        <v>0</v>
      </c>
      <c r="N282" s="133"/>
      <c r="O282" s="134"/>
      <c r="P282" s="213">
        <f t="shared" si="1460"/>
        <v>0</v>
      </c>
      <c r="Q282" s="191">
        <f t="shared" si="1553"/>
        <v>0</v>
      </c>
      <c r="R282" s="133"/>
      <c r="S282" s="134"/>
      <c r="T282" s="213">
        <f t="shared" si="1461"/>
        <v>0</v>
      </c>
      <c r="U282" s="191">
        <f t="shared" si="1554"/>
        <v>0</v>
      </c>
      <c r="V282" s="133"/>
      <c r="W282" s="134"/>
      <c r="X282" s="213">
        <f t="shared" si="1462"/>
        <v>0</v>
      </c>
      <c r="Y282" s="191">
        <f t="shared" si="1555"/>
        <v>0</v>
      </c>
      <c r="Z282" s="133"/>
      <c r="AA282" s="134"/>
      <c r="AB282" s="213">
        <f t="shared" si="1463"/>
        <v>0</v>
      </c>
      <c r="AC282" s="191">
        <f t="shared" si="1556"/>
        <v>0</v>
      </c>
      <c r="AD282" s="133"/>
      <c r="AE282" s="134"/>
      <c r="AF282" s="213">
        <f t="shared" si="1464"/>
        <v>0</v>
      </c>
      <c r="AG282" s="191">
        <f t="shared" si="1557"/>
        <v>0</v>
      </c>
      <c r="AH282" s="133"/>
      <c r="AI282" s="134"/>
      <c r="AJ282" s="213">
        <f t="shared" si="1465"/>
        <v>0</v>
      </c>
      <c r="AK282" s="191">
        <f t="shared" si="1558"/>
        <v>0</v>
      </c>
      <c r="AL282" s="133"/>
      <c r="AM282" s="134"/>
      <c r="AN282" s="213">
        <f t="shared" si="1466"/>
        <v>0</v>
      </c>
      <c r="AO282" s="191">
        <f t="shared" si="1559"/>
        <v>0</v>
      </c>
      <c r="AP282" s="133"/>
      <c r="AQ282" s="134"/>
      <c r="AR282" s="213">
        <f t="shared" si="1467"/>
        <v>0</v>
      </c>
      <c r="AS282" s="191">
        <f t="shared" si="1560"/>
        <v>0</v>
      </c>
      <c r="AT282" s="133"/>
      <c r="AU282" s="134"/>
      <c r="AV282" s="213">
        <f t="shared" si="1468"/>
        <v>0</v>
      </c>
      <c r="AW282" s="191">
        <f t="shared" si="1561"/>
        <v>0</v>
      </c>
      <c r="AX282" s="133"/>
      <c r="AY282" s="134"/>
      <c r="AZ282" s="213">
        <f t="shared" si="1469"/>
        <v>0</v>
      </c>
      <c r="BA282" s="191">
        <f t="shared" si="1562"/>
        <v>0</v>
      </c>
      <c r="BB282" s="133"/>
      <c r="BC282" s="134"/>
      <c r="BD282" s="213">
        <f t="shared" si="1470"/>
        <v>0</v>
      </c>
      <c r="BE282" s="191">
        <f t="shared" si="1563"/>
        <v>0</v>
      </c>
      <c r="BF282" s="133"/>
      <c r="BG282" s="134"/>
      <c r="BH282" s="213">
        <f t="shared" si="1471"/>
        <v>0</v>
      </c>
      <c r="BI282" s="191">
        <f t="shared" si="1564"/>
        <v>0</v>
      </c>
      <c r="BJ282" s="133"/>
      <c r="BK282" s="134"/>
      <c r="BL282" s="213">
        <f t="shared" si="1472"/>
        <v>0</v>
      </c>
      <c r="BM282" s="191">
        <f t="shared" si="1565"/>
        <v>0</v>
      </c>
      <c r="BN282" s="133"/>
      <c r="BO282" s="134"/>
      <c r="BP282" s="213">
        <f t="shared" si="1473"/>
        <v>0</v>
      </c>
      <c r="BQ282" s="191">
        <f t="shared" si="1566"/>
        <v>0</v>
      </c>
      <c r="BR282" s="133"/>
      <c r="BS282" s="134"/>
      <c r="BT282" s="213">
        <f t="shared" si="1474"/>
        <v>0</v>
      </c>
      <c r="BU282" s="191">
        <f t="shared" si="1567"/>
        <v>0</v>
      </c>
      <c r="BV282" s="133"/>
      <c r="BW282" s="134"/>
      <c r="BX282" s="213">
        <f t="shared" si="1475"/>
        <v>0</v>
      </c>
      <c r="BY282" s="191">
        <f t="shared" si="1568"/>
        <v>0</v>
      </c>
      <c r="BZ282" s="133"/>
      <c r="CA282" s="134"/>
      <c r="CB282" s="213">
        <f t="shared" si="1476"/>
        <v>0</v>
      </c>
      <c r="CC282" s="191">
        <f t="shared" si="1569"/>
        <v>0</v>
      </c>
      <c r="CD282" s="133"/>
      <c r="CE282" s="134"/>
      <c r="CF282" s="213">
        <f t="shared" si="1477"/>
        <v>0</v>
      </c>
      <c r="CG282" s="191">
        <f t="shared" si="1570"/>
        <v>0</v>
      </c>
      <c r="CH282" s="133"/>
      <c r="CI282" s="134"/>
      <c r="CJ282" s="213">
        <f t="shared" si="1478"/>
        <v>0</v>
      </c>
      <c r="CK282" s="191">
        <f t="shared" si="1571"/>
        <v>0</v>
      </c>
      <c r="CL282" s="133"/>
      <c r="CM282" s="134"/>
      <c r="CN282" s="213">
        <f t="shared" si="1479"/>
        <v>0</v>
      </c>
      <c r="CO282" s="191">
        <f t="shared" si="1572"/>
        <v>0</v>
      </c>
      <c r="CP282" s="133"/>
      <c r="CQ282" s="134"/>
      <c r="CR282" s="213">
        <f t="shared" si="1480"/>
        <v>0</v>
      </c>
      <c r="CS282" s="191">
        <f t="shared" si="1573"/>
        <v>0</v>
      </c>
      <c r="CT282" s="133"/>
      <c r="CU282" s="134"/>
      <c r="CV282" s="213">
        <f t="shared" si="1481"/>
        <v>0</v>
      </c>
      <c r="CW282" s="191">
        <f t="shared" si="1574"/>
        <v>0</v>
      </c>
      <c r="CX282" s="133"/>
      <c r="CY282" s="134"/>
      <c r="CZ282" s="213">
        <f t="shared" si="1482"/>
        <v>0</v>
      </c>
      <c r="DA282" s="191">
        <f t="shared" si="1575"/>
        <v>0</v>
      </c>
      <c r="DB282" s="133"/>
      <c r="DC282" s="134"/>
      <c r="DD282" s="213">
        <f t="shared" si="1483"/>
        <v>0</v>
      </c>
      <c r="DE282" s="191">
        <f t="shared" si="1576"/>
        <v>0</v>
      </c>
      <c r="DF282" s="133"/>
      <c r="DG282" s="134"/>
      <c r="DH282" s="213">
        <f t="shared" si="1484"/>
        <v>0</v>
      </c>
      <c r="DI282" s="191">
        <f t="shared" si="1577"/>
        <v>0</v>
      </c>
      <c r="DJ282" s="133"/>
      <c r="DK282" s="134"/>
      <c r="DL282" s="213">
        <f t="shared" si="1485"/>
        <v>0</v>
      </c>
      <c r="DM282" s="191">
        <f t="shared" si="1578"/>
        <v>0</v>
      </c>
      <c r="DN282" s="133"/>
      <c r="DO282" s="134"/>
      <c r="DP282" s="213">
        <f t="shared" si="1486"/>
        <v>0</v>
      </c>
      <c r="DQ282" s="191">
        <f t="shared" si="1579"/>
        <v>0</v>
      </c>
      <c r="DR282" s="133"/>
      <c r="DS282" s="134"/>
      <c r="DT282" s="213">
        <f t="shared" si="1487"/>
        <v>0</v>
      </c>
      <c r="DU282" s="191">
        <f t="shared" si="1580"/>
        <v>0</v>
      </c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</row>
    <row r="283" spans="2:215" s="138" customFormat="1" ht="16.5" thickBot="1" x14ac:dyDescent="0.3">
      <c r="B283" s="132">
        <f t="shared" si="1454"/>
        <v>6</v>
      </c>
      <c r="C283" s="132">
        <f t="shared" si="1455"/>
        <v>40</v>
      </c>
      <c r="D283" s="132">
        <f t="shared" si="1456"/>
        <v>10</v>
      </c>
      <c r="E283" s="212">
        <f t="shared" si="1457"/>
        <v>43743</v>
      </c>
      <c r="F283" s="133"/>
      <c r="G283" s="134"/>
      <c r="H283" s="213">
        <f t="shared" si="1458"/>
        <v>0</v>
      </c>
      <c r="I283" s="191">
        <f t="shared" si="1551"/>
        <v>0</v>
      </c>
      <c r="J283" s="133"/>
      <c r="K283" s="134"/>
      <c r="L283" s="213">
        <f t="shared" si="1459"/>
        <v>0</v>
      </c>
      <c r="M283" s="191">
        <f t="shared" si="1552"/>
        <v>0</v>
      </c>
      <c r="N283" s="133"/>
      <c r="O283" s="134"/>
      <c r="P283" s="213">
        <f t="shared" si="1460"/>
        <v>0</v>
      </c>
      <c r="Q283" s="191">
        <f t="shared" si="1553"/>
        <v>0</v>
      </c>
      <c r="R283" s="133"/>
      <c r="S283" s="134"/>
      <c r="T283" s="213">
        <f t="shared" si="1461"/>
        <v>0</v>
      </c>
      <c r="U283" s="191">
        <f t="shared" si="1554"/>
        <v>0</v>
      </c>
      <c r="V283" s="133"/>
      <c r="W283" s="134"/>
      <c r="X283" s="213">
        <f t="shared" si="1462"/>
        <v>0</v>
      </c>
      <c r="Y283" s="191">
        <f t="shared" si="1555"/>
        <v>0</v>
      </c>
      <c r="Z283" s="133"/>
      <c r="AA283" s="134"/>
      <c r="AB283" s="213">
        <f t="shared" si="1463"/>
        <v>0</v>
      </c>
      <c r="AC283" s="191">
        <f t="shared" si="1556"/>
        <v>0</v>
      </c>
      <c r="AD283" s="133"/>
      <c r="AE283" s="134"/>
      <c r="AF283" s="213">
        <f t="shared" si="1464"/>
        <v>0</v>
      </c>
      <c r="AG283" s="191">
        <f t="shared" si="1557"/>
        <v>0</v>
      </c>
      <c r="AH283" s="133"/>
      <c r="AI283" s="134"/>
      <c r="AJ283" s="213">
        <f t="shared" si="1465"/>
        <v>0</v>
      </c>
      <c r="AK283" s="191">
        <f t="shared" si="1558"/>
        <v>0</v>
      </c>
      <c r="AL283" s="133"/>
      <c r="AM283" s="134"/>
      <c r="AN283" s="213">
        <f t="shared" si="1466"/>
        <v>0</v>
      </c>
      <c r="AO283" s="191">
        <f t="shared" si="1559"/>
        <v>0</v>
      </c>
      <c r="AP283" s="133"/>
      <c r="AQ283" s="134"/>
      <c r="AR283" s="213">
        <f t="shared" si="1467"/>
        <v>0</v>
      </c>
      <c r="AS283" s="191">
        <f t="shared" si="1560"/>
        <v>0</v>
      </c>
      <c r="AT283" s="133"/>
      <c r="AU283" s="134"/>
      <c r="AV283" s="213">
        <f t="shared" si="1468"/>
        <v>0</v>
      </c>
      <c r="AW283" s="191">
        <f t="shared" si="1561"/>
        <v>0</v>
      </c>
      <c r="AX283" s="133"/>
      <c r="AY283" s="134"/>
      <c r="AZ283" s="213">
        <f t="shared" si="1469"/>
        <v>0</v>
      </c>
      <c r="BA283" s="191">
        <f t="shared" si="1562"/>
        <v>0</v>
      </c>
      <c r="BB283" s="133"/>
      <c r="BC283" s="134"/>
      <c r="BD283" s="213">
        <f t="shared" si="1470"/>
        <v>0</v>
      </c>
      <c r="BE283" s="191">
        <f t="shared" si="1563"/>
        <v>0</v>
      </c>
      <c r="BF283" s="133"/>
      <c r="BG283" s="134"/>
      <c r="BH283" s="213">
        <f t="shared" si="1471"/>
        <v>0</v>
      </c>
      <c r="BI283" s="191">
        <f t="shared" si="1564"/>
        <v>0</v>
      </c>
      <c r="BJ283" s="133"/>
      <c r="BK283" s="134"/>
      <c r="BL283" s="213">
        <f t="shared" si="1472"/>
        <v>0</v>
      </c>
      <c r="BM283" s="191">
        <f t="shared" si="1565"/>
        <v>0</v>
      </c>
      <c r="BN283" s="133"/>
      <c r="BO283" s="134"/>
      <c r="BP283" s="213">
        <f t="shared" si="1473"/>
        <v>0</v>
      </c>
      <c r="BQ283" s="191">
        <f t="shared" si="1566"/>
        <v>0</v>
      </c>
      <c r="BR283" s="133"/>
      <c r="BS283" s="134"/>
      <c r="BT283" s="213">
        <f t="shared" si="1474"/>
        <v>0</v>
      </c>
      <c r="BU283" s="191">
        <f t="shared" si="1567"/>
        <v>0</v>
      </c>
      <c r="BV283" s="133"/>
      <c r="BW283" s="134"/>
      <c r="BX283" s="213">
        <f t="shared" si="1475"/>
        <v>0</v>
      </c>
      <c r="BY283" s="191">
        <f t="shared" si="1568"/>
        <v>0</v>
      </c>
      <c r="BZ283" s="133"/>
      <c r="CA283" s="134"/>
      <c r="CB283" s="213">
        <f t="shared" si="1476"/>
        <v>0</v>
      </c>
      <c r="CC283" s="191">
        <f t="shared" si="1569"/>
        <v>0</v>
      </c>
      <c r="CD283" s="133"/>
      <c r="CE283" s="134"/>
      <c r="CF283" s="213">
        <f t="shared" si="1477"/>
        <v>0</v>
      </c>
      <c r="CG283" s="191">
        <f t="shared" si="1570"/>
        <v>0</v>
      </c>
      <c r="CH283" s="133"/>
      <c r="CI283" s="134"/>
      <c r="CJ283" s="213">
        <f t="shared" si="1478"/>
        <v>0</v>
      </c>
      <c r="CK283" s="191">
        <f t="shared" si="1571"/>
        <v>0</v>
      </c>
      <c r="CL283" s="133"/>
      <c r="CM283" s="134"/>
      <c r="CN283" s="213">
        <f t="shared" si="1479"/>
        <v>0</v>
      </c>
      <c r="CO283" s="191">
        <f t="shared" si="1572"/>
        <v>0</v>
      </c>
      <c r="CP283" s="133"/>
      <c r="CQ283" s="134"/>
      <c r="CR283" s="213">
        <f t="shared" si="1480"/>
        <v>0</v>
      </c>
      <c r="CS283" s="191">
        <f t="shared" si="1573"/>
        <v>0</v>
      </c>
      <c r="CT283" s="133"/>
      <c r="CU283" s="134"/>
      <c r="CV283" s="213">
        <f t="shared" si="1481"/>
        <v>0</v>
      </c>
      <c r="CW283" s="191">
        <f t="shared" si="1574"/>
        <v>0</v>
      </c>
      <c r="CX283" s="133"/>
      <c r="CY283" s="134"/>
      <c r="CZ283" s="213">
        <f t="shared" si="1482"/>
        <v>0</v>
      </c>
      <c r="DA283" s="191">
        <f t="shared" si="1575"/>
        <v>0</v>
      </c>
      <c r="DB283" s="133"/>
      <c r="DC283" s="134"/>
      <c r="DD283" s="213">
        <f t="shared" si="1483"/>
        <v>0</v>
      </c>
      <c r="DE283" s="191">
        <f t="shared" si="1576"/>
        <v>0</v>
      </c>
      <c r="DF283" s="133"/>
      <c r="DG283" s="134"/>
      <c r="DH283" s="213">
        <f t="shared" si="1484"/>
        <v>0</v>
      </c>
      <c r="DI283" s="191">
        <f t="shared" si="1577"/>
        <v>0</v>
      </c>
      <c r="DJ283" s="133"/>
      <c r="DK283" s="134"/>
      <c r="DL283" s="213">
        <f t="shared" si="1485"/>
        <v>0</v>
      </c>
      <c r="DM283" s="191">
        <f t="shared" si="1578"/>
        <v>0</v>
      </c>
      <c r="DN283" s="133"/>
      <c r="DO283" s="134"/>
      <c r="DP283" s="213">
        <f t="shared" si="1486"/>
        <v>0</v>
      </c>
      <c r="DQ283" s="191">
        <f t="shared" si="1579"/>
        <v>0</v>
      </c>
      <c r="DR283" s="133"/>
      <c r="DS283" s="134"/>
      <c r="DT283" s="213">
        <f t="shared" si="1487"/>
        <v>0</v>
      </c>
      <c r="DU283" s="191">
        <f t="shared" si="1580"/>
        <v>0</v>
      </c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</row>
    <row r="284" spans="2:215" s="138" customFormat="1" ht="16.5" thickBot="1" x14ac:dyDescent="0.3">
      <c r="B284" s="132">
        <f t="shared" si="1454"/>
        <v>7</v>
      </c>
      <c r="C284" s="132">
        <f t="shared" si="1455"/>
        <v>40</v>
      </c>
      <c r="D284" s="132">
        <f t="shared" si="1456"/>
        <v>10</v>
      </c>
      <c r="E284" s="212">
        <f t="shared" si="1457"/>
        <v>43744</v>
      </c>
      <c r="F284" s="133"/>
      <c r="G284" s="134"/>
      <c r="H284" s="213">
        <f t="shared" si="1458"/>
        <v>0</v>
      </c>
      <c r="I284" s="191">
        <f t="shared" si="1551"/>
        <v>0</v>
      </c>
      <c r="J284" s="133"/>
      <c r="K284" s="134"/>
      <c r="L284" s="213">
        <f t="shared" si="1459"/>
        <v>0</v>
      </c>
      <c r="M284" s="191">
        <f t="shared" si="1552"/>
        <v>0</v>
      </c>
      <c r="N284" s="133"/>
      <c r="O284" s="134"/>
      <c r="P284" s="213">
        <f t="shared" si="1460"/>
        <v>0</v>
      </c>
      <c r="Q284" s="191">
        <f t="shared" si="1553"/>
        <v>0</v>
      </c>
      <c r="R284" s="133"/>
      <c r="S284" s="134"/>
      <c r="T284" s="213">
        <f t="shared" si="1461"/>
        <v>0</v>
      </c>
      <c r="U284" s="191">
        <f t="shared" si="1554"/>
        <v>0</v>
      </c>
      <c r="V284" s="133"/>
      <c r="W284" s="134"/>
      <c r="X284" s="213">
        <f t="shared" si="1462"/>
        <v>0</v>
      </c>
      <c r="Y284" s="191">
        <f t="shared" si="1555"/>
        <v>0</v>
      </c>
      <c r="Z284" s="133"/>
      <c r="AA284" s="134"/>
      <c r="AB284" s="213">
        <f t="shared" si="1463"/>
        <v>0</v>
      </c>
      <c r="AC284" s="191">
        <f t="shared" si="1556"/>
        <v>0</v>
      </c>
      <c r="AD284" s="133"/>
      <c r="AE284" s="134"/>
      <c r="AF284" s="213">
        <f t="shared" si="1464"/>
        <v>0</v>
      </c>
      <c r="AG284" s="191">
        <f t="shared" si="1557"/>
        <v>0</v>
      </c>
      <c r="AH284" s="133"/>
      <c r="AI284" s="134"/>
      <c r="AJ284" s="213">
        <f t="shared" si="1465"/>
        <v>0</v>
      </c>
      <c r="AK284" s="191">
        <f t="shared" si="1558"/>
        <v>0</v>
      </c>
      <c r="AL284" s="133"/>
      <c r="AM284" s="134"/>
      <c r="AN284" s="213">
        <f t="shared" si="1466"/>
        <v>0</v>
      </c>
      <c r="AO284" s="191">
        <f t="shared" si="1559"/>
        <v>0</v>
      </c>
      <c r="AP284" s="133"/>
      <c r="AQ284" s="134"/>
      <c r="AR284" s="213">
        <f t="shared" si="1467"/>
        <v>0</v>
      </c>
      <c r="AS284" s="191">
        <f t="shared" si="1560"/>
        <v>0</v>
      </c>
      <c r="AT284" s="133"/>
      <c r="AU284" s="134"/>
      <c r="AV284" s="213">
        <f t="shared" si="1468"/>
        <v>0</v>
      </c>
      <c r="AW284" s="191">
        <f t="shared" si="1561"/>
        <v>0</v>
      </c>
      <c r="AX284" s="133"/>
      <c r="AY284" s="134"/>
      <c r="AZ284" s="213">
        <f t="shared" si="1469"/>
        <v>0</v>
      </c>
      <c r="BA284" s="191">
        <f t="shared" si="1562"/>
        <v>0</v>
      </c>
      <c r="BB284" s="133"/>
      <c r="BC284" s="134"/>
      <c r="BD284" s="213">
        <f t="shared" si="1470"/>
        <v>0</v>
      </c>
      <c r="BE284" s="191">
        <f t="shared" si="1563"/>
        <v>0</v>
      </c>
      <c r="BF284" s="133"/>
      <c r="BG284" s="134"/>
      <c r="BH284" s="213">
        <f t="shared" si="1471"/>
        <v>0</v>
      </c>
      <c r="BI284" s="191">
        <f t="shared" si="1564"/>
        <v>0</v>
      </c>
      <c r="BJ284" s="133"/>
      <c r="BK284" s="134"/>
      <c r="BL284" s="213">
        <f t="shared" si="1472"/>
        <v>0</v>
      </c>
      <c r="BM284" s="191">
        <f t="shared" si="1565"/>
        <v>0</v>
      </c>
      <c r="BN284" s="133"/>
      <c r="BO284" s="134"/>
      <c r="BP284" s="213">
        <f t="shared" si="1473"/>
        <v>0</v>
      </c>
      <c r="BQ284" s="191">
        <f t="shared" si="1566"/>
        <v>0</v>
      </c>
      <c r="BR284" s="133"/>
      <c r="BS284" s="134"/>
      <c r="BT284" s="213">
        <f t="shared" si="1474"/>
        <v>0</v>
      </c>
      <c r="BU284" s="191">
        <f t="shared" si="1567"/>
        <v>0</v>
      </c>
      <c r="BV284" s="133"/>
      <c r="BW284" s="134"/>
      <c r="BX284" s="213">
        <f t="shared" si="1475"/>
        <v>0</v>
      </c>
      <c r="BY284" s="191">
        <f t="shared" si="1568"/>
        <v>0</v>
      </c>
      <c r="BZ284" s="133"/>
      <c r="CA284" s="134"/>
      <c r="CB284" s="213">
        <f t="shared" si="1476"/>
        <v>0</v>
      </c>
      <c r="CC284" s="191">
        <f t="shared" si="1569"/>
        <v>0</v>
      </c>
      <c r="CD284" s="133"/>
      <c r="CE284" s="134"/>
      <c r="CF284" s="213">
        <f t="shared" si="1477"/>
        <v>0</v>
      </c>
      <c r="CG284" s="191">
        <f t="shared" si="1570"/>
        <v>0</v>
      </c>
      <c r="CH284" s="133"/>
      <c r="CI284" s="134"/>
      <c r="CJ284" s="213">
        <f t="shared" si="1478"/>
        <v>0</v>
      </c>
      <c r="CK284" s="191">
        <f t="shared" si="1571"/>
        <v>0</v>
      </c>
      <c r="CL284" s="133"/>
      <c r="CM284" s="134"/>
      <c r="CN284" s="213">
        <f t="shared" si="1479"/>
        <v>0</v>
      </c>
      <c r="CO284" s="191">
        <f t="shared" si="1572"/>
        <v>0</v>
      </c>
      <c r="CP284" s="133"/>
      <c r="CQ284" s="134"/>
      <c r="CR284" s="213">
        <f t="shared" si="1480"/>
        <v>0</v>
      </c>
      <c r="CS284" s="191">
        <f t="shared" si="1573"/>
        <v>0</v>
      </c>
      <c r="CT284" s="133"/>
      <c r="CU284" s="134"/>
      <c r="CV284" s="213">
        <f t="shared" si="1481"/>
        <v>0</v>
      </c>
      <c r="CW284" s="191">
        <f t="shared" si="1574"/>
        <v>0</v>
      </c>
      <c r="CX284" s="133"/>
      <c r="CY284" s="134"/>
      <c r="CZ284" s="213">
        <f t="shared" si="1482"/>
        <v>0</v>
      </c>
      <c r="DA284" s="191">
        <f t="shared" si="1575"/>
        <v>0</v>
      </c>
      <c r="DB284" s="133"/>
      <c r="DC284" s="134"/>
      <c r="DD284" s="213">
        <f t="shared" si="1483"/>
        <v>0</v>
      </c>
      <c r="DE284" s="191">
        <f t="shared" si="1576"/>
        <v>0</v>
      </c>
      <c r="DF284" s="133"/>
      <c r="DG284" s="134"/>
      <c r="DH284" s="213">
        <f t="shared" si="1484"/>
        <v>0</v>
      </c>
      <c r="DI284" s="191">
        <f t="shared" si="1577"/>
        <v>0</v>
      </c>
      <c r="DJ284" s="133"/>
      <c r="DK284" s="134"/>
      <c r="DL284" s="213">
        <f t="shared" si="1485"/>
        <v>0</v>
      </c>
      <c r="DM284" s="191">
        <f t="shared" si="1578"/>
        <v>0</v>
      </c>
      <c r="DN284" s="133"/>
      <c r="DO284" s="134"/>
      <c r="DP284" s="213">
        <f t="shared" si="1486"/>
        <v>0</v>
      </c>
      <c r="DQ284" s="191">
        <f t="shared" si="1579"/>
        <v>0</v>
      </c>
      <c r="DR284" s="133"/>
      <c r="DS284" s="134"/>
      <c r="DT284" s="213">
        <f t="shared" si="1487"/>
        <v>0</v>
      </c>
      <c r="DU284" s="191">
        <f t="shared" si="1580"/>
        <v>0</v>
      </c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</row>
    <row r="285" spans="2:215" s="138" customFormat="1" ht="16.5" thickBot="1" x14ac:dyDescent="0.3">
      <c r="B285" s="132">
        <f t="shared" si="1454"/>
        <v>1</v>
      </c>
      <c r="C285" s="132">
        <f t="shared" si="1455"/>
        <v>41</v>
      </c>
      <c r="D285" s="132">
        <f t="shared" si="1456"/>
        <v>10</v>
      </c>
      <c r="E285" s="212">
        <f t="shared" si="1457"/>
        <v>43745</v>
      </c>
      <c r="F285" s="133"/>
      <c r="G285" s="134"/>
      <c r="H285" s="213">
        <f t="shared" si="1458"/>
        <v>0</v>
      </c>
      <c r="I285" s="191">
        <f t="shared" si="1551"/>
        <v>0</v>
      </c>
      <c r="J285" s="133"/>
      <c r="K285" s="134"/>
      <c r="L285" s="213">
        <f t="shared" si="1459"/>
        <v>0</v>
      </c>
      <c r="M285" s="191">
        <f t="shared" si="1552"/>
        <v>0</v>
      </c>
      <c r="N285" s="133"/>
      <c r="O285" s="134"/>
      <c r="P285" s="213">
        <f t="shared" si="1460"/>
        <v>0</v>
      </c>
      <c r="Q285" s="191">
        <f t="shared" si="1553"/>
        <v>0</v>
      </c>
      <c r="R285" s="133"/>
      <c r="S285" s="134"/>
      <c r="T285" s="213">
        <f t="shared" si="1461"/>
        <v>0</v>
      </c>
      <c r="U285" s="191">
        <f t="shared" si="1554"/>
        <v>0</v>
      </c>
      <c r="V285" s="133"/>
      <c r="W285" s="134"/>
      <c r="X285" s="213">
        <f t="shared" si="1462"/>
        <v>0</v>
      </c>
      <c r="Y285" s="191">
        <f t="shared" si="1555"/>
        <v>0</v>
      </c>
      <c r="Z285" s="133"/>
      <c r="AA285" s="134"/>
      <c r="AB285" s="213">
        <f t="shared" si="1463"/>
        <v>0</v>
      </c>
      <c r="AC285" s="191">
        <f t="shared" si="1556"/>
        <v>0</v>
      </c>
      <c r="AD285" s="133"/>
      <c r="AE285" s="134"/>
      <c r="AF285" s="213">
        <f t="shared" si="1464"/>
        <v>0</v>
      </c>
      <c r="AG285" s="191">
        <f t="shared" si="1557"/>
        <v>0</v>
      </c>
      <c r="AH285" s="133"/>
      <c r="AI285" s="134"/>
      <c r="AJ285" s="213">
        <f t="shared" si="1465"/>
        <v>0</v>
      </c>
      <c r="AK285" s="191">
        <f t="shared" si="1558"/>
        <v>0</v>
      </c>
      <c r="AL285" s="133"/>
      <c r="AM285" s="134"/>
      <c r="AN285" s="213">
        <f t="shared" si="1466"/>
        <v>0</v>
      </c>
      <c r="AO285" s="191">
        <f t="shared" si="1559"/>
        <v>0</v>
      </c>
      <c r="AP285" s="133"/>
      <c r="AQ285" s="134"/>
      <c r="AR285" s="213">
        <f t="shared" si="1467"/>
        <v>0</v>
      </c>
      <c r="AS285" s="191">
        <f t="shared" si="1560"/>
        <v>0</v>
      </c>
      <c r="AT285" s="133"/>
      <c r="AU285" s="134"/>
      <c r="AV285" s="213">
        <f t="shared" si="1468"/>
        <v>0</v>
      </c>
      <c r="AW285" s="191">
        <f t="shared" si="1561"/>
        <v>0</v>
      </c>
      <c r="AX285" s="133"/>
      <c r="AY285" s="134"/>
      <c r="AZ285" s="213">
        <f t="shared" si="1469"/>
        <v>0</v>
      </c>
      <c r="BA285" s="191">
        <f t="shared" si="1562"/>
        <v>0</v>
      </c>
      <c r="BB285" s="133"/>
      <c r="BC285" s="134"/>
      <c r="BD285" s="213">
        <f t="shared" si="1470"/>
        <v>0</v>
      </c>
      <c r="BE285" s="191">
        <f t="shared" si="1563"/>
        <v>0</v>
      </c>
      <c r="BF285" s="133"/>
      <c r="BG285" s="134"/>
      <c r="BH285" s="213">
        <f t="shared" si="1471"/>
        <v>0</v>
      </c>
      <c r="BI285" s="191">
        <f t="shared" si="1564"/>
        <v>0</v>
      </c>
      <c r="BJ285" s="133"/>
      <c r="BK285" s="134"/>
      <c r="BL285" s="213">
        <f t="shared" si="1472"/>
        <v>0</v>
      </c>
      <c r="BM285" s="191">
        <f t="shared" si="1565"/>
        <v>0</v>
      </c>
      <c r="BN285" s="133"/>
      <c r="BO285" s="134"/>
      <c r="BP285" s="213">
        <f t="shared" si="1473"/>
        <v>0</v>
      </c>
      <c r="BQ285" s="191">
        <f t="shared" si="1566"/>
        <v>0</v>
      </c>
      <c r="BR285" s="133"/>
      <c r="BS285" s="134"/>
      <c r="BT285" s="213">
        <f t="shared" si="1474"/>
        <v>0</v>
      </c>
      <c r="BU285" s="191">
        <f t="shared" si="1567"/>
        <v>0</v>
      </c>
      <c r="BV285" s="133"/>
      <c r="BW285" s="134"/>
      <c r="BX285" s="213">
        <f t="shared" si="1475"/>
        <v>0</v>
      </c>
      <c r="BY285" s="191">
        <f t="shared" si="1568"/>
        <v>0</v>
      </c>
      <c r="BZ285" s="133"/>
      <c r="CA285" s="134"/>
      <c r="CB285" s="213">
        <f t="shared" si="1476"/>
        <v>0</v>
      </c>
      <c r="CC285" s="191">
        <f t="shared" si="1569"/>
        <v>0</v>
      </c>
      <c r="CD285" s="133"/>
      <c r="CE285" s="134"/>
      <c r="CF285" s="213">
        <f t="shared" si="1477"/>
        <v>0</v>
      </c>
      <c r="CG285" s="191">
        <f t="shared" si="1570"/>
        <v>0</v>
      </c>
      <c r="CH285" s="133"/>
      <c r="CI285" s="134"/>
      <c r="CJ285" s="213">
        <f t="shared" si="1478"/>
        <v>0</v>
      </c>
      <c r="CK285" s="191">
        <f t="shared" si="1571"/>
        <v>0</v>
      </c>
      <c r="CL285" s="133"/>
      <c r="CM285" s="134"/>
      <c r="CN285" s="213">
        <f t="shared" si="1479"/>
        <v>0</v>
      </c>
      <c r="CO285" s="191">
        <f t="shared" si="1572"/>
        <v>0</v>
      </c>
      <c r="CP285" s="133"/>
      <c r="CQ285" s="134"/>
      <c r="CR285" s="213">
        <f t="shared" si="1480"/>
        <v>0</v>
      </c>
      <c r="CS285" s="191">
        <f t="shared" si="1573"/>
        <v>0</v>
      </c>
      <c r="CT285" s="133"/>
      <c r="CU285" s="134"/>
      <c r="CV285" s="213">
        <f t="shared" si="1481"/>
        <v>0</v>
      </c>
      <c r="CW285" s="191">
        <f t="shared" si="1574"/>
        <v>0</v>
      </c>
      <c r="CX285" s="133"/>
      <c r="CY285" s="134"/>
      <c r="CZ285" s="213">
        <f t="shared" si="1482"/>
        <v>0</v>
      </c>
      <c r="DA285" s="191">
        <f t="shared" si="1575"/>
        <v>0</v>
      </c>
      <c r="DB285" s="133"/>
      <c r="DC285" s="134"/>
      <c r="DD285" s="213">
        <f t="shared" si="1483"/>
        <v>0</v>
      </c>
      <c r="DE285" s="191">
        <f t="shared" si="1576"/>
        <v>0</v>
      </c>
      <c r="DF285" s="133"/>
      <c r="DG285" s="134"/>
      <c r="DH285" s="213">
        <f t="shared" si="1484"/>
        <v>0</v>
      </c>
      <c r="DI285" s="191">
        <f t="shared" si="1577"/>
        <v>0</v>
      </c>
      <c r="DJ285" s="133"/>
      <c r="DK285" s="134"/>
      <c r="DL285" s="213">
        <f t="shared" si="1485"/>
        <v>0</v>
      </c>
      <c r="DM285" s="191">
        <f t="shared" si="1578"/>
        <v>0</v>
      </c>
      <c r="DN285" s="133"/>
      <c r="DO285" s="134"/>
      <c r="DP285" s="213">
        <f t="shared" si="1486"/>
        <v>0</v>
      </c>
      <c r="DQ285" s="191">
        <f t="shared" si="1579"/>
        <v>0</v>
      </c>
      <c r="DR285" s="133"/>
      <c r="DS285" s="134"/>
      <c r="DT285" s="213">
        <f t="shared" si="1487"/>
        <v>0</v>
      </c>
      <c r="DU285" s="191">
        <f t="shared" si="1580"/>
        <v>0</v>
      </c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</row>
    <row r="286" spans="2:215" s="138" customFormat="1" ht="16.5" thickBot="1" x14ac:dyDescent="0.3">
      <c r="B286" s="132">
        <f t="shared" si="1454"/>
        <v>2</v>
      </c>
      <c r="C286" s="132">
        <f t="shared" si="1455"/>
        <v>41</v>
      </c>
      <c r="D286" s="132">
        <f t="shared" si="1456"/>
        <v>10</v>
      </c>
      <c r="E286" s="212">
        <f t="shared" si="1457"/>
        <v>43746</v>
      </c>
      <c r="F286" s="133"/>
      <c r="G286" s="134"/>
      <c r="H286" s="213">
        <f t="shared" si="1458"/>
        <v>0</v>
      </c>
      <c r="I286" s="191">
        <f t="shared" si="1363"/>
        <v>0</v>
      </c>
      <c r="J286" s="133"/>
      <c r="K286" s="134"/>
      <c r="L286" s="213">
        <f t="shared" si="1459"/>
        <v>0</v>
      </c>
      <c r="M286" s="191">
        <f t="shared" si="1364"/>
        <v>0</v>
      </c>
      <c r="N286" s="133"/>
      <c r="O286" s="134"/>
      <c r="P286" s="213">
        <f t="shared" si="1460"/>
        <v>0</v>
      </c>
      <c r="Q286" s="191">
        <f t="shared" si="1365"/>
        <v>0</v>
      </c>
      <c r="R286" s="133"/>
      <c r="S286" s="134"/>
      <c r="T286" s="213">
        <f t="shared" si="1461"/>
        <v>0</v>
      </c>
      <c r="U286" s="191">
        <f t="shared" si="1366"/>
        <v>0</v>
      </c>
      <c r="V286" s="133"/>
      <c r="W286" s="134"/>
      <c r="X286" s="213">
        <f t="shared" si="1462"/>
        <v>0</v>
      </c>
      <c r="Y286" s="191">
        <f t="shared" si="1367"/>
        <v>0</v>
      </c>
      <c r="Z286" s="133"/>
      <c r="AA286" s="134"/>
      <c r="AB286" s="213">
        <f t="shared" si="1463"/>
        <v>0</v>
      </c>
      <c r="AC286" s="191">
        <f t="shared" si="1368"/>
        <v>0</v>
      </c>
      <c r="AD286" s="133"/>
      <c r="AE286" s="134"/>
      <c r="AF286" s="213">
        <f t="shared" si="1464"/>
        <v>0</v>
      </c>
      <c r="AG286" s="191">
        <f t="shared" ref="AG286" si="1581">AF286</f>
        <v>0</v>
      </c>
      <c r="AH286" s="133"/>
      <c r="AI286" s="134"/>
      <c r="AJ286" s="213">
        <f t="shared" si="1465"/>
        <v>0</v>
      </c>
      <c r="AK286" s="191">
        <f t="shared" si="1370"/>
        <v>0</v>
      </c>
      <c r="AL286" s="133"/>
      <c r="AM286" s="134"/>
      <c r="AN286" s="213">
        <f t="shared" si="1466"/>
        <v>0</v>
      </c>
      <c r="AO286" s="191">
        <f t="shared" si="1371"/>
        <v>0</v>
      </c>
      <c r="AP286" s="133"/>
      <c r="AQ286" s="134"/>
      <c r="AR286" s="213">
        <f t="shared" si="1467"/>
        <v>0</v>
      </c>
      <c r="AS286" s="191">
        <f t="shared" si="1372"/>
        <v>0</v>
      </c>
      <c r="AT286" s="133"/>
      <c r="AU286" s="134"/>
      <c r="AV286" s="213">
        <f t="shared" si="1468"/>
        <v>0</v>
      </c>
      <c r="AW286" s="191">
        <f t="shared" si="1373"/>
        <v>0</v>
      </c>
      <c r="AX286" s="133"/>
      <c r="AY286" s="134"/>
      <c r="AZ286" s="213">
        <f t="shared" si="1469"/>
        <v>0</v>
      </c>
      <c r="BA286" s="191">
        <f t="shared" si="1374"/>
        <v>0</v>
      </c>
      <c r="BB286" s="133"/>
      <c r="BC286" s="134"/>
      <c r="BD286" s="213">
        <f t="shared" si="1470"/>
        <v>0</v>
      </c>
      <c r="BE286" s="191">
        <f t="shared" si="1375"/>
        <v>0</v>
      </c>
      <c r="BF286" s="133"/>
      <c r="BG286" s="134"/>
      <c r="BH286" s="213">
        <f t="shared" si="1471"/>
        <v>0</v>
      </c>
      <c r="BI286" s="191">
        <f t="shared" si="1376"/>
        <v>0</v>
      </c>
      <c r="BJ286" s="133"/>
      <c r="BK286" s="134"/>
      <c r="BL286" s="213">
        <f t="shared" si="1472"/>
        <v>0</v>
      </c>
      <c r="BM286" s="191">
        <f t="shared" si="1377"/>
        <v>0</v>
      </c>
      <c r="BN286" s="133"/>
      <c r="BO286" s="134"/>
      <c r="BP286" s="213">
        <f t="shared" si="1473"/>
        <v>0</v>
      </c>
      <c r="BQ286" s="191">
        <f t="shared" si="1378"/>
        <v>0</v>
      </c>
      <c r="BR286" s="133"/>
      <c r="BS286" s="134"/>
      <c r="BT286" s="213">
        <f t="shared" si="1474"/>
        <v>0</v>
      </c>
      <c r="BU286" s="191">
        <f t="shared" si="1379"/>
        <v>0</v>
      </c>
      <c r="BV286" s="133"/>
      <c r="BW286" s="134"/>
      <c r="BX286" s="213">
        <f t="shared" si="1475"/>
        <v>0</v>
      </c>
      <c r="BY286" s="191">
        <f t="shared" si="1380"/>
        <v>0</v>
      </c>
      <c r="BZ286" s="133"/>
      <c r="CA286" s="134"/>
      <c r="CB286" s="213">
        <f t="shared" si="1476"/>
        <v>0</v>
      </c>
      <c r="CC286" s="191">
        <f t="shared" si="1381"/>
        <v>0</v>
      </c>
      <c r="CD286" s="133"/>
      <c r="CE286" s="134"/>
      <c r="CF286" s="213">
        <f t="shared" si="1477"/>
        <v>0</v>
      </c>
      <c r="CG286" s="191">
        <f t="shared" si="1382"/>
        <v>0</v>
      </c>
      <c r="CH286" s="133"/>
      <c r="CI286" s="134"/>
      <c r="CJ286" s="213">
        <f t="shared" si="1478"/>
        <v>0</v>
      </c>
      <c r="CK286" s="191">
        <f t="shared" si="1383"/>
        <v>0</v>
      </c>
      <c r="CL286" s="133"/>
      <c r="CM286" s="134"/>
      <c r="CN286" s="213">
        <f t="shared" si="1479"/>
        <v>0</v>
      </c>
      <c r="CO286" s="191">
        <f t="shared" si="1384"/>
        <v>0</v>
      </c>
      <c r="CP286" s="133"/>
      <c r="CQ286" s="134"/>
      <c r="CR286" s="213">
        <f t="shared" si="1480"/>
        <v>0</v>
      </c>
      <c r="CS286" s="191">
        <f t="shared" si="1385"/>
        <v>0</v>
      </c>
      <c r="CT286" s="133"/>
      <c r="CU286" s="134"/>
      <c r="CV286" s="213">
        <f t="shared" si="1481"/>
        <v>0</v>
      </c>
      <c r="CW286" s="191">
        <f t="shared" si="1386"/>
        <v>0</v>
      </c>
      <c r="CX286" s="133"/>
      <c r="CY286" s="134"/>
      <c r="CZ286" s="213">
        <f t="shared" si="1482"/>
        <v>0</v>
      </c>
      <c r="DA286" s="191">
        <f t="shared" si="1387"/>
        <v>0</v>
      </c>
      <c r="DB286" s="133"/>
      <c r="DC286" s="134"/>
      <c r="DD286" s="213">
        <f t="shared" si="1483"/>
        <v>0</v>
      </c>
      <c r="DE286" s="191">
        <f t="shared" si="1388"/>
        <v>0</v>
      </c>
      <c r="DF286" s="133"/>
      <c r="DG286" s="134"/>
      <c r="DH286" s="213">
        <f t="shared" si="1484"/>
        <v>0</v>
      </c>
      <c r="DI286" s="191">
        <f t="shared" si="1389"/>
        <v>0</v>
      </c>
      <c r="DJ286" s="133"/>
      <c r="DK286" s="134"/>
      <c r="DL286" s="213">
        <f t="shared" si="1485"/>
        <v>0</v>
      </c>
      <c r="DM286" s="191">
        <f t="shared" si="1390"/>
        <v>0</v>
      </c>
      <c r="DN286" s="133"/>
      <c r="DO286" s="134"/>
      <c r="DP286" s="213">
        <f t="shared" si="1486"/>
        <v>0</v>
      </c>
      <c r="DQ286" s="191">
        <f t="shared" si="1391"/>
        <v>0</v>
      </c>
      <c r="DR286" s="133"/>
      <c r="DS286" s="134"/>
      <c r="DT286" s="213">
        <f t="shared" si="1487"/>
        <v>0</v>
      </c>
      <c r="DU286" s="191">
        <f t="shared" si="1392"/>
        <v>0</v>
      </c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</row>
    <row r="287" spans="2:215" s="138" customFormat="1" ht="16.5" thickBot="1" x14ac:dyDescent="0.3">
      <c r="B287" s="132">
        <f t="shared" si="1454"/>
        <v>3</v>
      </c>
      <c r="C287" s="132">
        <f t="shared" si="1455"/>
        <v>41</v>
      </c>
      <c r="D287" s="132">
        <f t="shared" si="1456"/>
        <v>10</v>
      </c>
      <c r="E287" s="212">
        <f t="shared" si="1457"/>
        <v>43747</v>
      </c>
      <c r="F287" s="133"/>
      <c r="G287" s="134"/>
      <c r="H287" s="213">
        <f t="shared" si="1458"/>
        <v>0</v>
      </c>
      <c r="I287" s="191">
        <f t="shared" ref="I287:I292" si="1582">I286+H287</f>
        <v>0</v>
      </c>
      <c r="J287" s="133"/>
      <c r="K287" s="134"/>
      <c r="L287" s="213">
        <f t="shared" si="1459"/>
        <v>0</v>
      </c>
      <c r="M287" s="191">
        <f t="shared" ref="M287:M292" si="1583">M286+L287</f>
        <v>0</v>
      </c>
      <c r="N287" s="133"/>
      <c r="O287" s="134"/>
      <c r="P287" s="213">
        <f t="shared" si="1460"/>
        <v>0</v>
      </c>
      <c r="Q287" s="191">
        <f t="shared" ref="Q287:Q292" si="1584">Q286+P287</f>
        <v>0</v>
      </c>
      <c r="R287" s="133"/>
      <c r="S287" s="134"/>
      <c r="T287" s="213">
        <f t="shared" si="1461"/>
        <v>0</v>
      </c>
      <c r="U287" s="191">
        <f t="shared" ref="U287:U292" si="1585">U286+T287</f>
        <v>0</v>
      </c>
      <c r="V287" s="133"/>
      <c r="W287" s="134"/>
      <c r="X287" s="213">
        <f t="shared" si="1462"/>
        <v>0</v>
      </c>
      <c r="Y287" s="191">
        <f t="shared" ref="Y287:Y292" si="1586">Y286+X287</f>
        <v>0</v>
      </c>
      <c r="Z287" s="133"/>
      <c r="AA287" s="134"/>
      <c r="AB287" s="213">
        <f t="shared" si="1463"/>
        <v>0</v>
      </c>
      <c r="AC287" s="191">
        <f t="shared" ref="AC287:AC292" si="1587">AC286+AB287</f>
        <v>0</v>
      </c>
      <c r="AD287" s="133"/>
      <c r="AE287" s="134"/>
      <c r="AF287" s="213">
        <f t="shared" si="1464"/>
        <v>0</v>
      </c>
      <c r="AG287" s="191">
        <f t="shared" ref="AG287:AG292" si="1588">AG286+AF287</f>
        <v>0</v>
      </c>
      <c r="AH287" s="133"/>
      <c r="AI287" s="134"/>
      <c r="AJ287" s="213">
        <f t="shared" si="1465"/>
        <v>0</v>
      </c>
      <c r="AK287" s="191">
        <f t="shared" ref="AK287:AK292" si="1589">AK286+AJ287</f>
        <v>0</v>
      </c>
      <c r="AL287" s="133"/>
      <c r="AM287" s="134"/>
      <c r="AN287" s="213">
        <f t="shared" si="1466"/>
        <v>0</v>
      </c>
      <c r="AO287" s="191">
        <f t="shared" ref="AO287:AO292" si="1590">AO286+AN287</f>
        <v>0</v>
      </c>
      <c r="AP287" s="133"/>
      <c r="AQ287" s="134"/>
      <c r="AR287" s="213">
        <f t="shared" si="1467"/>
        <v>0</v>
      </c>
      <c r="AS287" s="191">
        <f t="shared" ref="AS287:AS292" si="1591">AS286+AR287</f>
        <v>0</v>
      </c>
      <c r="AT287" s="133"/>
      <c r="AU287" s="134"/>
      <c r="AV287" s="213">
        <f t="shared" si="1468"/>
        <v>0</v>
      </c>
      <c r="AW287" s="191">
        <f t="shared" ref="AW287:AW292" si="1592">AW286+AV287</f>
        <v>0</v>
      </c>
      <c r="AX287" s="133"/>
      <c r="AY287" s="134"/>
      <c r="AZ287" s="213">
        <f t="shared" si="1469"/>
        <v>0</v>
      </c>
      <c r="BA287" s="191">
        <f t="shared" ref="BA287:BA292" si="1593">BA286+AZ287</f>
        <v>0</v>
      </c>
      <c r="BB287" s="133"/>
      <c r="BC287" s="134"/>
      <c r="BD287" s="213">
        <f t="shared" si="1470"/>
        <v>0</v>
      </c>
      <c r="BE287" s="191">
        <f t="shared" ref="BE287:BE292" si="1594">BE286+BD287</f>
        <v>0</v>
      </c>
      <c r="BF287" s="133"/>
      <c r="BG287" s="134"/>
      <c r="BH287" s="213">
        <f t="shared" si="1471"/>
        <v>0</v>
      </c>
      <c r="BI287" s="191">
        <f t="shared" ref="BI287:BI292" si="1595">BI286+BH287</f>
        <v>0</v>
      </c>
      <c r="BJ287" s="133"/>
      <c r="BK287" s="134"/>
      <c r="BL287" s="213">
        <f t="shared" si="1472"/>
        <v>0</v>
      </c>
      <c r="BM287" s="191">
        <f t="shared" ref="BM287:BM292" si="1596">BM286+BL287</f>
        <v>0</v>
      </c>
      <c r="BN287" s="133"/>
      <c r="BO287" s="134"/>
      <c r="BP287" s="213">
        <f t="shared" si="1473"/>
        <v>0</v>
      </c>
      <c r="BQ287" s="191">
        <f t="shared" ref="BQ287:BQ292" si="1597">BQ286+BP287</f>
        <v>0</v>
      </c>
      <c r="BR287" s="133"/>
      <c r="BS287" s="134"/>
      <c r="BT287" s="213">
        <f t="shared" si="1474"/>
        <v>0</v>
      </c>
      <c r="BU287" s="191">
        <f t="shared" ref="BU287:BU292" si="1598">BU286+BT287</f>
        <v>0</v>
      </c>
      <c r="BV287" s="133"/>
      <c r="BW287" s="134"/>
      <c r="BX287" s="213">
        <f t="shared" si="1475"/>
        <v>0</v>
      </c>
      <c r="BY287" s="191">
        <f t="shared" ref="BY287:BY292" si="1599">BY286+BX287</f>
        <v>0</v>
      </c>
      <c r="BZ287" s="133"/>
      <c r="CA287" s="134"/>
      <c r="CB287" s="213">
        <f t="shared" si="1476"/>
        <v>0</v>
      </c>
      <c r="CC287" s="191">
        <f t="shared" ref="CC287:CC292" si="1600">CC286+CB287</f>
        <v>0</v>
      </c>
      <c r="CD287" s="133"/>
      <c r="CE287" s="134"/>
      <c r="CF287" s="213">
        <f t="shared" si="1477"/>
        <v>0</v>
      </c>
      <c r="CG287" s="191">
        <f t="shared" ref="CG287:CG292" si="1601">CG286+CF287</f>
        <v>0</v>
      </c>
      <c r="CH287" s="133"/>
      <c r="CI287" s="134"/>
      <c r="CJ287" s="213">
        <f t="shared" si="1478"/>
        <v>0</v>
      </c>
      <c r="CK287" s="191">
        <f t="shared" ref="CK287:CK292" si="1602">CK286+CJ287</f>
        <v>0</v>
      </c>
      <c r="CL287" s="133"/>
      <c r="CM287" s="134"/>
      <c r="CN287" s="213">
        <f t="shared" si="1479"/>
        <v>0</v>
      </c>
      <c r="CO287" s="191">
        <f t="shared" ref="CO287:CO292" si="1603">CO286+CN287</f>
        <v>0</v>
      </c>
      <c r="CP287" s="133"/>
      <c r="CQ287" s="134"/>
      <c r="CR287" s="213">
        <f t="shared" si="1480"/>
        <v>0</v>
      </c>
      <c r="CS287" s="191">
        <f t="shared" ref="CS287:CS292" si="1604">CS286+CR287</f>
        <v>0</v>
      </c>
      <c r="CT287" s="133"/>
      <c r="CU287" s="134"/>
      <c r="CV287" s="213">
        <f t="shared" si="1481"/>
        <v>0</v>
      </c>
      <c r="CW287" s="191">
        <f t="shared" ref="CW287:CW292" si="1605">CW286+CV287</f>
        <v>0</v>
      </c>
      <c r="CX287" s="133"/>
      <c r="CY287" s="134"/>
      <c r="CZ287" s="213">
        <f t="shared" si="1482"/>
        <v>0</v>
      </c>
      <c r="DA287" s="191">
        <f t="shared" ref="DA287:DA292" si="1606">DA286+CZ287</f>
        <v>0</v>
      </c>
      <c r="DB287" s="133"/>
      <c r="DC287" s="134"/>
      <c r="DD287" s="213">
        <f t="shared" si="1483"/>
        <v>0</v>
      </c>
      <c r="DE287" s="191">
        <f t="shared" ref="DE287:DE292" si="1607">DE286+DD287</f>
        <v>0</v>
      </c>
      <c r="DF287" s="133"/>
      <c r="DG287" s="134"/>
      <c r="DH287" s="213">
        <f t="shared" si="1484"/>
        <v>0</v>
      </c>
      <c r="DI287" s="191">
        <f t="shared" ref="DI287:DI292" si="1608">DI286+DH287</f>
        <v>0</v>
      </c>
      <c r="DJ287" s="133"/>
      <c r="DK287" s="134"/>
      <c r="DL287" s="213">
        <f t="shared" si="1485"/>
        <v>0</v>
      </c>
      <c r="DM287" s="191">
        <f t="shared" ref="DM287:DM292" si="1609">DM286+DL287</f>
        <v>0</v>
      </c>
      <c r="DN287" s="133"/>
      <c r="DO287" s="134"/>
      <c r="DP287" s="213">
        <f t="shared" si="1486"/>
        <v>0</v>
      </c>
      <c r="DQ287" s="191">
        <f t="shared" ref="DQ287:DQ292" si="1610">DQ286+DP287</f>
        <v>0</v>
      </c>
      <c r="DR287" s="133"/>
      <c r="DS287" s="134"/>
      <c r="DT287" s="213">
        <f t="shared" si="1487"/>
        <v>0</v>
      </c>
      <c r="DU287" s="191">
        <f t="shared" ref="DU287:DU292" si="1611">DU286+DT287</f>
        <v>0</v>
      </c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</row>
    <row r="288" spans="2:215" s="138" customFormat="1" ht="16.5" thickBot="1" x14ac:dyDescent="0.3">
      <c r="B288" s="132">
        <f t="shared" si="1454"/>
        <v>4</v>
      </c>
      <c r="C288" s="132">
        <f t="shared" si="1455"/>
        <v>41</v>
      </c>
      <c r="D288" s="132">
        <f t="shared" si="1456"/>
        <v>10</v>
      </c>
      <c r="E288" s="212">
        <f t="shared" si="1457"/>
        <v>43748</v>
      </c>
      <c r="F288" s="133"/>
      <c r="G288" s="134"/>
      <c r="H288" s="213">
        <f t="shared" si="1458"/>
        <v>0</v>
      </c>
      <c r="I288" s="191">
        <f t="shared" si="1582"/>
        <v>0</v>
      </c>
      <c r="J288" s="133"/>
      <c r="K288" s="134"/>
      <c r="L288" s="213">
        <f t="shared" si="1459"/>
        <v>0</v>
      </c>
      <c r="M288" s="191">
        <f t="shared" si="1583"/>
        <v>0</v>
      </c>
      <c r="N288" s="133"/>
      <c r="O288" s="134"/>
      <c r="P288" s="213">
        <f t="shared" si="1460"/>
        <v>0</v>
      </c>
      <c r="Q288" s="191">
        <f t="shared" si="1584"/>
        <v>0</v>
      </c>
      <c r="R288" s="133"/>
      <c r="S288" s="134"/>
      <c r="T288" s="213">
        <f t="shared" si="1461"/>
        <v>0</v>
      </c>
      <c r="U288" s="191">
        <f t="shared" si="1585"/>
        <v>0</v>
      </c>
      <c r="V288" s="133"/>
      <c r="W288" s="134"/>
      <c r="X288" s="213">
        <f t="shared" si="1462"/>
        <v>0</v>
      </c>
      <c r="Y288" s="191">
        <f t="shared" si="1586"/>
        <v>0</v>
      </c>
      <c r="Z288" s="133"/>
      <c r="AA288" s="134"/>
      <c r="AB288" s="213">
        <f t="shared" si="1463"/>
        <v>0</v>
      </c>
      <c r="AC288" s="191">
        <f t="shared" si="1587"/>
        <v>0</v>
      </c>
      <c r="AD288" s="133"/>
      <c r="AE288" s="134"/>
      <c r="AF288" s="213">
        <f t="shared" si="1464"/>
        <v>0</v>
      </c>
      <c r="AG288" s="191">
        <f t="shared" si="1588"/>
        <v>0</v>
      </c>
      <c r="AH288" s="133"/>
      <c r="AI288" s="134"/>
      <c r="AJ288" s="213">
        <f t="shared" si="1465"/>
        <v>0</v>
      </c>
      <c r="AK288" s="191">
        <f t="shared" si="1589"/>
        <v>0</v>
      </c>
      <c r="AL288" s="133"/>
      <c r="AM288" s="134"/>
      <c r="AN288" s="213">
        <f t="shared" si="1466"/>
        <v>0</v>
      </c>
      <c r="AO288" s="191">
        <f t="shared" si="1590"/>
        <v>0</v>
      </c>
      <c r="AP288" s="133"/>
      <c r="AQ288" s="134"/>
      <c r="AR288" s="213">
        <f t="shared" si="1467"/>
        <v>0</v>
      </c>
      <c r="AS288" s="191">
        <f t="shared" si="1591"/>
        <v>0</v>
      </c>
      <c r="AT288" s="133"/>
      <c r="AU288" s="134"/>
      <c r="AV288" s="213">
        <f t="shared" si="1468"/>
        <v>0</v>
      </c>
      <c r="AW288" s="191">
        <f t="shared" si="1592"/>
        <v>0</v>
      </c>
      <c r="AX288" s="133"/>
      <c r="AY288" s="134"/>
      <c r="AZ288" s="213">
        <f t="shared" si="1469"/>
        <v>0</v>
      </c>
      <c r="BA288" s="191">
        <f t="shared" si="1593"/>
        <v>0</v>
      </c>
      <c r="BB288" s="133"/>
      <c r="BC288" s="134"/>
      <c r="BD288" s="213">
        <f t="shared" si="1470"/>
        <v>0</v>
      </c>
      <c r="BE288" s="191">
        <f t="shared" si="1594"/>
        <v>0</v>
      </c>
      <c r="BF288" s="133"/>
      <c r="BG288" s="134"/>
      <c r="BH288" s="213">
        <f t="shared" si="1471"/>
        <v>0</v>
      </c>
      <c r="BI288" s="191">
        <f t="shared" si="1595"/>
        <v>0</v>
      </c>
      <c r="BJ288" s="133"/>
      <c r="BK288" s="134"/>
      <c r="BL288" s="213">
        <f t="shared" si="1472"/>
        <v>0</v>
      </c>
      <c r="BM288" s="191">
        <f t="shared" si="1596"/>
        <v>0</v>
      </c>
      <c r="BN288" s="133"/>
      <c r="BO288" s="134"/>
      <c r="BP288" s="213">
        <f t="shared" si="1473"/>
        <v>0</v>
      </c>
      <c r="BQ288" s="191">
        <f t="shared" si="1597"/>
        <v>0</v>
      </c>
      <c r="BR288" s="133"/>
      <c r="BS288" s="134"/>
      <c r="BT288" s="213">
        <f t="shared" si="1474"/>
        <v>0</v>
      </c>
      <c r="BU288" s="191">
        <f t="shared" si="1598"/>
        <v>0</v>
      </c>
      <c r="BV288" s="133"/>
      <c r="BW288" s="134"/>
      <c r="BX288" s="213">
        <f t="shared" si="1475"/>
        <v>0</v>
      </c>
      <c r="BY288" s="191">
        <f t="shared" si="1599"/>
        <v>0</v>
      </c>
      <c r="BZ288" s="133"/>
      <c r="CA288" s="134"/>
      <c r="CB288" s="213">
        <f t="shared" si="1476"/>
        <v>0</v>
      </c>
      <c r="CC288" s="191">
        <f t="shared" si="1600"/>
        <v>0</v>
      </c>
      <c r="CD288" s="133"/>
      <c r="CE288" s="134"/>
      <c r="CF288" s="213">
        <f t="shared" si="1477"/>
        <v>0</v>
      </c>
      <c r="CG288" s="191">
        <f t="shared" si="1601"/>
        <v>0</v>
      </c>
      <c r="CH288" s="133"/>
      <c r="CI288" s="134"/>
      <c r="CJ288" s="213">
        <f t="shared" si="1478"/>
        <v>0</v>
      </c>
      <c r="CK288" s="191">
        <f t="shared" si="1602"/>
        <v>0</v>
      </c>
      <c r="CL288" s="133"/>
      <c r="CM288" s="134"/>
      <c r="CN288" s="213">
        <f t="shared" si="1479"/>
        <v>0</v>
      </c>
      <c r="CO288" s="191">
        <f t="shared" si="1603"/>
        <v>0</v>
      </c>
      <c r="CP288" s="133"/>
      <c r="CQ288" s="134"/>
      <c r="CR288" s="213">
        <f t="shared" si="1480"/>
        <v>0</v>
      </c>
      <c r="CS288" s="191">
        <f t="shared" si="1604"/>
        <v>0</v>
      </c>
      <c r="CT288" s="133"/>
      <c r="CU288" s="134"/>
      <c r="CV288" s="213">
        <f t="shared" si="1481"/>
        <v>0</v>
      </c>
      <c r="CW288" s="191">
        <f t="shared" si="1605"/>
        <v>0</v>
      </c>
      <c r="CX288" s="133"/>
      <c r="CY288" s="134"/>
      <c r="CZ288" s="213">
        <f t="shared" si="1482"/>
        <v>0</v>
      </c>
      <c r="DA288" s="191">
        <f t="shared" si="1606"/>
        <v>0</v>
      </c>
      <c r="DB288" s="133"/>
      <c r="DC288" s="134"/>
      <c r="DD288" s="213">
        <f t="shared" si="1483"/>
        <v>0</v>
      </c>
      <c r="DE288" s="191">
        <f t="shared" si="1607"/>
        <v>0</v>
      </c>
      <c r="DF288" s="133"/>
      <c r="DG288" s="134"/>
      <c r="DH288" s="213">
        <f t="shared" si="1484"/>
        <v>0</v>
      </c>
      <c r="DI288" s="191">
        <f t="shared" si="1608"/>
        <v>0</v>
      </c>
      <c r="DJ288" s="133"/>
      <c r="DK288" s="134"/>
      <c r="DL288" s="213">
        <f t="shared" si="1485"/>
        <v>0</v>
      </c>
      <c r="DM288" s="191">
        <f t="shared" si="1609"/>
        <v>0</v>
      </c>
      <c r="DN288" s="133"/>
      <c r="DO288" s="134"/>
      <c r="DP288" s="213">
        <f t="shared" si="1486"/>
        <v>0</v>
      </c>
      <c r="DQ288" s="191">
        <f t="shared" si="1610"/>
        <v>0</v>
      </c>
      <c r="DR288" s="133"/>
      <c r="DS288" s="134"/>
      <c r="DT288" s="213">
        <f t="shared" si="1487"/>
        <v>0</v>
      </c>
      <c r="DU288" s="191">
        <f t="shared" si="1611"/>
        <v>0</v>
      </c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</row>
    <row r="289" spans="2:215" s="138" customFormat="1" ht="16.5" thickBot="1" x14ac:dyDescent="0.3">
      <c r="B289" s="132">
        <f t="shared" si="1454"/>
        <v>5</v>
      </c>
      <c r="C289" s="132">
        <f t="shared" si="1455"/>
        <v>41</v>
      </c>
      <c r="D289" s="132">
        <f t="shared" si="1456"/>
        <v>10</v>
      </c>
      <c r="E289" s="212">
        <f t="shared" si="1457"/>
        <v>43749</v>
      </c>
      <c r="F289" s="133"/>
      <c r="G289" s="134"/>
      <c r="H289" s="213">
        <f t="shared" si="1458"/>
        <v>0</v>
      </c>
      <c r="I289" s="191">
        <f t="shared" si="1582"/>
        <v>0</v>
      </c>
      <c r="J289" s="133"/>
      <c r="K289" s="134"/>
      <c r="L289" s="213">
        <f t="shared" si="1459"/>
        <v>0</v>
      </c>
      <c r="M289" s="191">
        <f t="shared" si="1583"/>
        <v>0</v>
      </c>
      <c r="N289" s="133"/>
      <c r="O289" s="134"/>
      <c r="P289" s="213">
        <f t="shared" si="1460"/>
        <v>0</v>
      </c>
      <c r="Q289" s="191">
        <f t="shared" si="1584"/>
        <v>0</v>
      </c>
      <c r="R289" s="133"/>
      <c r="S289" s="134"/>
      <c r="T289" s="213">
        <f t="shared" si="1461"/>
        <v>0</v>
      </c>
      <c r="U289" s="191">
        <f t="shared" si="1585"/>
        <v>0</v>
      </c>
      <c r="V289" s="133"/>
      <c r="W289" s="134"/>
      <c r="X289" s="213">
        <f t="shared" si="1462"/>
        <v>0</v>
      </c>
      <c r="Y289" s="191">
        <f t="shared" si="1586"/>
        <v>0</v>
      </c>
      <c r="Z289" s="133"/>
      <c r="AA289" s="134"/>
      <c r="AB289" s="213">
        <f t="shared" si="1463"/>
        <v>0</v>
      </c>
      <c r="AC289" s="191">
        <f t="shared" si="1587"/>
        <v>0</v>
      </c>
      <c r="AD289" s="133"/>
      <c r="AE289" s="134"/>
      <c r="AF289" s="213">
        <f t="shared" si="1464"/>
        <v>0</v>
      </c>
      <c r="AG289" s="191">
        <f t="shared" si="1588"/>
        <v>0</v>
      </c>
      <c r="AH289" s="133"/>
      <c r="AI289" s="134"/>
      <c r="AJ289" s="213">
        <f t="shared" si="1465"/>
        <v>0</v>
      </c>
      <c r="AK289" s="191">
        <f t="shared" si="1589"/>
        <v>0</v>
      </c>
      <c r="AL289" s="133"/>
      <c r="AM289" s="134"/>
      <c r="AN289" s="213">
        <f t="shared" si="1466"/>
        <v>0</v>
      </c>
      <c r="AO289" s="191">
        <f t="shared" si="1590"/>
        <v>0</v>
      </c>
      <c r="AP289" s="133"/>
      <c r="AQ289" s="134"/>
      <c r="AR289" s="213">
        <f t="shared" si="1467"/>
        <v>0</v>
      </c>
      <c r="AS289" s="191">
        <f t="shared" si="1591"/>
        <v>0</v>
      </c>
      <c r="AT289" s="133"/>
      <c r="AU289" s="134"/>
      <c r="AV289" s="213">
        <f t="shared" si="1468"/>
        <v>0</v>
      </c>
      <c r="AW289" s="191">
        <f t="shared" si="1592"/>
        <v>0</v>
      </c>
      <c r="AX289" s="133"/>
      <c r="AY289" s="134"/>
      <c r="AZ289" s="213">
        <f t="shared" si="1469"/>
        <v>0</v>
      </c>
      <c r="BA289" s="191">
        <f t="shared" si="1593"/>
        <v>0</v>
      </c>
      <c r="BB289" s="133"/>
      <c r="BC289" s="134"/>
      <c r="BD289" s="213">
        <f t="shared" si="1470"/>
        <v>0</v>
      </c>
      <c r="BE289" s="191">
        <f t="shared" si="1594"/>
        <v>0</v>
      </c>
      <c r="BF289" s="133"/>
      <c r="BG289" s="134"/>
      <c r="BH289" s="213">
        <f t="shared" si="1471"/>
        <v>0</v>
      </c>
      <c r="BI289" s="191">
        <f t="shared" si="1595"/>
        <v>0</v>
      </c>
      <c r="BJ289" s="133"/>
      <c r="BK289" s="134"/>
      <c r="BL289" s="213">
        <f t="shared" si="1472"/>
        <v>0</v>
      </c>
      <c r="BM289" s="191">
        <f t="shared" si="1596"/>
        <v>0</v>
      </c>
      <c r="BN289" s="133"/>
      <c r="BO289" s="134"/>
      <c r="BP289" s="213">
        <f t="shared" si="1473"/>
        <v>0</v>
      </c>
      <c r="BQ289" s="191">
        <f t="shared" si="1597"/>
        <v>0</v>
      </c>
      <c r="BR289" s="133"/>
      <c r="BS289" s="134"/>
      <c r="BT289" s="213">
        <f t="shared" si="1474"/>
        <v>0</v>
      </c>
      <c r="BU289" s="191">
        <f t="shared" si="1598"/>
        <v>0</v>
      </c>
      <c r="BV289" s="133"/>
      <c r="BW289" s="134"/>
      <c r="BX289" s="213">
        <f t="shared" si="1475"/>
        <v>0</v>
      </c>
      <c r="BY289" s="191">
        <f t="shared" si="1599"/>
        <v>0</v>
      </c>
      <c r="BZ289" s="133"/>
      <c r="CA289" s="134"/>
      <c r="CB289" s="213">
        <f t="shared" si="1476"/>
        <v>0</v>
      </c>
      <c r="CC289" s="191">
        <f t="shared" si="1600"/>
        <v>0</v>
      </c>
      <c r="CD289" s="133"/>
      <c r="CE289" s="134"/>
      <c r="CF289" s="213">
        <f t="shared" si="1477"/>
        <v>0</v>
      </c>
      <c r="CG289" s="191">
        <f t="shared" si="1601"/>
        <v>0</v>
      </c>
      <c r="CH289" s="133"/>
      <c r="CI289" s="134"/>
      <c r="CJ289" s="213">
        <f t="shared" si="1478"/>
        <v>0</v>
      </c>
      <c r="CK289" s="191">
        <f t="shared" si="1602"/>
        <v>0</v>
      </c>
      <c r="CL289" s="133"/>
      <c r="CM289" s="134"/>
      <c r="CN289" s="213">
        <f t="shared" si="1479"/>
        <v>0</v>
      </c>
      <c r="CO289" s="191">
        <f t="shared" si="1603"/>
        <v>0</v>
      </c>
      <c r="CP289" s="133"/>
      <c r="CQ289" s="134"/>
      <c r="CR289" s="213">
        <f t="shared" si="1480"/>
        <v>0</v>
      </c>
      <c r="CS289" s="191">
        <f t="shared" si="1604"/>
        <v>0</v>
      </c>
      <c r="CT289" s="133"/>
      <c r="CU289" s="134"/>
      <c r="CV289" s="213">
        <f t="shared" si="1481"/>
        <v>0</v>
      </c>
      <c r="CW289" s="191">
        <f t="shared" si="1605"/>
        <v>0</v>
      </c>
      <c r="CX289" s="133"/>
      <c r="CY289" s="134"/>
      <c r="CZ289" s="213">
        <f t="shared" si="1482"/>
        <v>0</v>
      </c>
      <c r="DA289" s="191">
        <f t="shared" si="1606"/>
        <v>0</v>
      </c>
      <c r="DB289" s="133"/>
      <c r="DC289" s="134"/>
      <c r="DD289" s="213">
        <f t="shared" si="1483"/>
        <v>0</v>
      </c>
      <c r="DE289" s="191">
        <f t="shared" si="1607"/>
        <v>0</v>
      </c>
      <c r="DF289" s="133"/>
      <c r="DG289" s="134"/>
      <c r="DH289" s="213">
        <f t="shared" si="1484"/>
        <v>0</v>
      </c>
      <c r="DI289" s="191">
        <f t="shared" si="1608"/>
        <v>0</v>
      </c>
      <c r="DJ289" s="133"/>
      <c r="DK289" s="134"/>
      <c r="DL289" s="213">
        <f t="shared" si="1485"/>
        <v>0</v>
      </c>
      <c r="DM289" s="191">
        <f t="shared" si="1609"/>
        <v>0</v>
      </c>
      <c r="DN289" s="133"/>
      <c r="DO289" s="134"/>
      <c r="DP289" s="213">
        <f t="shared" si="1486"/>
        <v>0</v>
      </c>
      <c r="DQ289" s="191">
        <f t="shared" si="1610"/>
        <v>0</v>
      </c>
      <c r="DR289" s="133"/>
      <c r="DS289" s="134"/>
      <c r="DT289" s="213">
        <f t="shared" si="1487"/>
        <v>0</v>
      </c>
      <c r="DU289" s="191">
        <f t="shared" si="1611"/>
        <v>0</v>
      </c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</row>
    <row r="290" spans="2:215" s="138" customFormat="1" ht="16.5" thickBot="1" x14ac:dyDescent="0.3">
      <c r="B290" s="132">
        <f t="shared" si="1454"/>
        <v>6</v>
      </c>
      <c r="C290" s="132">
        <f t="shared" si="1455"/>
        <v>41</v>
      </c>
      <c r="D290" s="132">
        <f t="shared" si="1456"/>
        <v>10</v>
      </c>
      <c r="E290" s="212">
        <f t="shared" si="1457"/>
        <v>43750</v>
      </c>
      <c r="F290" s="133"/>
      <c r="G290" s="134"/>
      <c r="H290" s="213">
        <f t="shared" si="1458"/>
        <v>0</v>
      </c>
      <c r="I290" s="191">
        <f t="shared" si="1582"/>
        <v>0</v>
      </c>
      <c r="J290" s="133"/>
      <c r="K290" s="134"/>
      <c r="L290" s="213">
        <f t="shared" si="1459"/>
        <v>0</v>
      </c>
      <c r="M290" s="191">
        <f t="shared" si="1583"/>
        <v>0</v>
      </c>
      <c r="N290" s="133"/>
      <c r="O290" s="134"/>
      <c r="P290" s="213">
        <f t="shared" si="1460"/>
        <v>0</v>
      </c>
      <c r="Q290" s="191">
        <f t="shared" si="1584"/>
        <v>0</v>
      </c>
      <c r="R290" s="133"/>
      <c r="S290" s="134"/>
      <c r="T290" s="213">
        <f t="shared" si="1461"/>
        <v>0</v>
      </c>
      <c r="U290" s="191">
        <f t="shared" si="1585"/>
        <v>0</v>
      </c>
      <c r="V290" s="133"/>
      <c r="W290" s="134"/>
      <c r="X290" s="213">
        <f t="shared" si="1462"/>
        <v>0</v>
      </c>
      <c r="Y290" s="191">
        <f t="shared" si="1586"/>
        <v>0</v>
      </c>
      <c r="Z290" s="133"/>
      <c r="AA290" s="134"/>
      <c r="AB290" s="213">
        <f t="shared" si="1463"/>
        <v>0</v>
      </c>
      <c r="AC290" s="191">
        <f t="shared" si="1587"/>
        <v>0</v>
      </c>
      <c r="AD290" s="133"/>
      <c r="AE290" s="134"/>
      <c r="AF290" s="213">
        <f t="shared" si="1464"/>
        <v>0</v>
      </c>
      <c r="AG290" s="191">
        <f t="shared" si="1588"/>
        <v>0</v>
      </c>
      <c r="AH290" s="133"/>
      <c r="AI290" s="134"/>
      <c r="AJ290" s="213">
        <f t="shared" si="1465"/>
        <v>0</v>
      </c>
      <c r="AK290" s="191">
        <f t="shared" si="1589"/>
        <v>0</v>
      </c>
      <c r="AL290" s="133"/>
      <c r="AM290" s="134"/>
      <c r="AN290" s="213">
        <f t="shared" si="1466"/>
        <v>0</v>
      </c>
      <c r="AO290" s="191">
        <f t="shared" si="1590"/>
        <v>0</v>
      </c>
      <c r="AP290" s="133"/>
      <c r="AQ290" s="134"/>
      <c r="AR290" s="213">
        <f t="shared" si="1467"/>
        <v>0</v>
      </c>
      <c r="AS290" s="191">
        <f t="shared" si="1591"/>
        <v>0</v>
      </c>
      <c r="AT290" s="133"/>
      <c r="AU290" s="134"/>
      <c r="AV290" s="213">
        <f t="shared" si="1468"/>
        <v>0</v>
      </c>
      <c r="AW290" s="191">
        <f t="shared" si="1592"/>
        <v>0</v>
      </c>
      <c r="AX290" s="133"/>
      <c r="AY290" s="134"/>
      <c r="AZ290" s="213">
        <f t="shared" si="1469"/>
        <v>0</v>
      </c>
      <c r="BA290" s="191">
        <f t="shared" si="1593"/>
        <v>0</v>
      </c>
      <c r="BB290" s="133"/>
      <c r="BC290" s="134"/>
      <c r="BD290" s="213">
        <f t="shared" si="1470"/>
        <v>0</v>
      </c>
      <c r="BE290" s="191">
        <f t="shared" si="1594"/>
        <v>0</v>
      </c>
      <c r="BF290" s="133"/>
      <c r="BG290" s="134"/>
      <c r="BH290" s="213">
        <f t="shared" si="1471"/>
        <v>0</v>
      </c>
      <c r="BI290" s="191">
        <f t="shared" si="1595"/>
        <v>0</v>
      </c>
      <c r="BJ290" s="133"/>
      <c r="BK290" s="134"/>
      <c r="BL290" s="213">
        <f t="shared" si="1472"/>
        <v>0</v>
      </c>
      <c r="BM290" s="191">
        <f t="shared" si="1596"/>
        <v>0</v>
      </c>
      <c r="BN290" s="133"/>
      <c r="BO290" s="134"/>
      <c r="BP290" s="213">
        <f t="shared" si="1473"/>
        <v>0</v>
      </c>
      <c r="BQ290" s="191">
        <f t="shared" si="1597"/>
        <v>0</v>
      </c>
      <c r="BR290" s="133"/>
      <c r="BS290" s="134"/>
      <c r="BT290" s="213">
        <f t="shared" si="1474"/>
        <v>0</v>
      </c>
      <c r="BU290" s="191">
        <f t="shared" si="1598"/>
        <v>0</v>
      </c>
      <c r="BV290" s="133"/>
      <c r="BW290" s="134"/>
      <c r="BX290" s="213">
        <f t="shared" si="1475"/>
        <v>0</v>
      </c>
      <c r="BY290" s="191">
        <f t="shared" si="1599"/>
        <v>0</v>
      </c>
      <c r="BZ290" s="133"/>
      <c r="CA290" s="134"/>
      <c r="CB290" s="213">
        <f t="shared" si="1476"/>
        <v>0</v>
      </c>
      <c r="CC290" s="191">
        <f t="shared" si="1600"/>
        <v>0</v>
      </c>
      <c r="CD290" s="133"/>
      <c r="CE290" s="134"/>
      <c r="CF290" s="213">
        <f t="shared" si="1477"/>
        <v>0</v>
      </c>
      <c r="CG290" s="191">
        <f t="shared" si="1601"/>
        <v>0</v>
      </c>
      <c r="CH290" s="133"/>
      <c r="CI290" s="134"/>
      <c r="CJ290" s="213">
        <f t="shared" si="1478"/>
        <v>0</v>
      </c>
      <c r="CK290" s="191">
        <f t="shared" si="1602"/>
        <v>0</v>
      </c>
      <c r="CL290" s="133"/>
      <c r="CM290" s="134"/>
      <c r="CN290" s="213">
        <f t="shared" si="1479"/>
        <v>0</v>
      </c>
      <c r="CO290" s="191">
        <f t="shared" si="1603"/>
        <v>0</v>
      </c>
      <c r="CP290" s="133"/>
      <c r="CQ290" s="134"/>
      <c r="CR290" s="213">
        <f t="shared" si="1480"/>
        <v>0</v>
      </c>
      <c r="CS290" s="191">
        <f t="shared" si="1604"/>
        <v>0</v>
      </c>
      <c r="CT290" s="133"/>
      <c r="CU290" s="134"/>
      <c r="CV290" s="213">
        <f t="shared" si="1481"/>
        <v>0</v>
      </c>
      <c r="CW290" s="191">
        <f t="shared" si="1605"/>
        <v>0</v>
      </c>
      <c r="CX290" s="133"/>
      <c r="CY290" s="134"/>
      <c r="CZ290" s="213">
        <f t="shared" si="1482"/>
        <v>0</v>
      </c>
      <c r="DA290" s="191">
        <f t="shared" si="1606"/>
        <v>0</v>
      </c>
      <c r="DB290" s="133"/>
      <c r="DC290" s="134"/>
      <c r="DD290" s="213">
        <f t="shared" si="1483"/>
        <v>0</v>
      </c>
      <c r="DE290" s="191">
        <f t="shared" si="1607"/>
        <v>0</v>
      </c>
      <c r="DF290" s="133"/>
      <c r="DG290" s="134"/>
      <c r="DH290" s="213">
        <f t="shared" si="1484"/>
        <v>0</v>
      </c>
      <c r="DI290" s="191">
        <f t="shared" si="1608"/>
        <v>0</v>
      </c>
      <c r="DJ290" s="133"/>
      <c r="DK290" s="134"/>
      <c r="DL290" s="213">
        <f t="shared" si="1485"/>
        <v>0</v>
      </c>
      <c r="DM290" s="191">
        <f t="shared" si="1609"/>
        <v>0</v>
      </c>
      <c r="DN290" s="133"/>
      <c r="DO290" s="134"/>
      <c r="DP290" s="213">
        <f t="shared" si="1486"/>
        <v>0</v>
      </c>
      <c r="DQ290" s="191">
        <f t="shared" si="1610"/>
        <v>0</v>
      </c>
      <c r="DR290" s="133"/>
      <c r="DS290" s="134"/>
      <c r="DT290" s="213">
        <f t="shared" si="1487"/>
        <v>0</v>
      </c>
      <c r="DU290" s="191">
        <f t="shared" si="1611"/>
        <v>0</v>
      </c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</row>
    <row r="291" spans="2:215" s="138" customFormat="1" ht="16.5" thickBot="1" x14ac:dyDescent="0.3">
      <c r="B291" s="132">
        <f t="shared" si="1454"/>
        <v>7</v>
      </c>
      <c r="C291" s="132">
        <f t="shared" si="1455"/>
        <v>41</v>
      </c>
      <c r="D291" s="132">
        <f t="shared" si="1456"/>
        <v>10</v>
      </c>
      <c r="E291" s="212">
        <f t="shared" si="1457"/>
        <v>43751</v>
      </c>
      <c r="F291" s="133"/>
      <c r="G291" s="134"/>
      <c r="H291" s="213">
        <f t="shared" si="1458"/>
        <v>0</v>
      </c>
      <c r="I291" s="191">
        <f t="shared" si="1582"/>
        <v>0</v>
      </c>
      <c r="J291" s="133"/>
      <c r="K291" s="134"/>
      <c r="L291" s="213">
        <f t="shared" si="1459"/>
        <v>0</v>
      </c>
      <c r="M291" s="191">
        <f t="shared" si="1583"/>
        <v>0</v>
      </c>
      <c r="N291" s="133"/>
      <c r="O291" s="134"/>
      <c r="P291" s="213">
        <f t="shared" si="1460"/>
        <v>0</v>
      </c>
      <c r="Q291" s="191">
        <f t="shared" si="1584"/>
        <v>0</v>
      </c>
      <c r="R291" s="133"/>
      <c r="S291" s="134"/>
      <c r="T291" s="213">
        <f t="shared" si="1461"/>
        <v>0</v>
      </c>
      <c r="U291" s="191">
        <f t="shared" si="1585"/>
        <v>0</v>
      </c>
      <c r="V291" s="133"/>
      <c r="W291" s="134"/>
      <c r="X291" s="213">
        <f t="shared" si="1462"/>
        <v>0</v>
      </c>
      <c r="Y291" s="191">
        <f t="shared" si="1586"/>
        <v>0</v>
      </c>
      <c r="Z291" s="133"/>
      <c r="AA291" s="134"/>
      <c r="AB291" s="213">
        <f t="shared" si="1463"/>
        <v>0</v>
      </c>
      <c r="AC291" s="191">
        <f t="shared" si="1587"/>
        <v>0</v>
      </c>
      <c r="AD291" s="133"/>
      <c r="AE291" s="134"/>
      <c r="AF291" s="213">
        <f t="shared" si="1464"/>
        <v>0</v>
      </c>
      <c r="AG291" s="191">
        <f t="shared" si="1588"/>
        <v>0</v>
      </c>
      <c r="AH291" s="133"/>
      <c r="AI291" s="134"/>
      <c r="AJ291" s="213">
        <f t="shared" si="1465"/>
        <v>0</v>
      </c>
      <c r="AK291" s="191">
        <f t="shared" si="1589"/>
        <v>0</v>
      </c>
      <c r="AL291" s="133"/>
      <c r="AM291" s="134"/>
      <c r="AN291" s="213">
        <f t="shared" si="1466"/>
        <v>0</v>
      </c>
      <c r="AO291" s="191">
        <f t="shared" si="1590"/>
        <v>0</v>
      </c>
      <c r="AP291" s="133"/>
      <c r="AQ291" s="134"/>
      <c r="AR291" s="213">
        <f t="shared" si="1467"/>
        <v>0</v>
      </c>
      <c r="AS291" s="191">
        <f t="shared" si="1591"/>
        <v>0</v>
      </c>
      <c r="AT291" s="133"/>
      <c r="AU291" s="134"/>
      <c r="AV291" s="213">
        <f t="shared" si="1468"/>
        <v>0</v>
      </c>
      <c r="AW291" s="191">
        <f t="shared" si="1592"/>
        <v>0</v>
      </c>
      <c r="AX291" s="133"/>
      <c r="AY291" s="134"/>
      <c r="AZ291" s="213">
        <f t="shared" si="1469"/>
        <v>0</v>
      </c>
      <c r="BA291" s="191">
        <f t="shared" si="1593"/>
        <v>0</v>
      </c>
      <c r="BB291" s="133"/>
      <c r="BC291" s="134"/>
      <c r="BD291" s="213">
        <f t="shared" si="1470"/>
        <v>0</v>
      </c>
      <c r="BE291" s="191">
        <f t="shared" si="1594"/>
        <v>0</v>
      </c>
      <c r="BF291" s="133"/>
      <c r="BG291" s="134"/>
      <c r="BH291" s="213">
        <f t="shared" si="1471"/>
        <v>0</v>
      </c>
      <c r="BI291" s="191">
        <f t="shared" si="1595"/>
        <v>0</v>
      </c>
      <c r="BJ291" s="133"/>
      <c r="BK291" s="134"/>
      <c r="BL291" s="213">
        <f t="shared" si="1472"/>
        <v>0</v>
      </c>
      <c r="BM291" s="191">
        <f t="shared" si="1596"/>
        <v>0</v>
      </c>
      <c r="BN291" s="133"/>
      <c r="BO291" s="134"/>
      <c r="BP291" s="213">
        <f t="shared" si="1473"/>
        <v>0</v>
      </c>
      <c r="BQ291" s="191">
        <f t="shared" si="1597"/>
        <v>0</v>
      </c>
      <c r="BR291" s="133"/>
      <c r="BS291" s="134"/>
      <c r="BT291" s="213">
        <f t="shared" si="1474"/>
        <v>0</v>
      </c>
      <c r="BU291" s="191">
        <f t="shared" si="1598"/>
        <v>0</v>
      </c>
      <c r="BV291" s="133"/>
      <c r="BW291" s="134"/>
      <c r="BX291" s="213">
        <f t="shared" si="1475"/>
        <v>0</v>
      </c>
      <c r="BY291" s="191">
        <f t="shared" si="1599"/>
        <v>0</v>
      </c>
      <c r="BZ291" s="133"/>
      <c r="CA291" s="134"/>
      <c r="CB291" s="213">
        <f t="shared" si="1476"/>
        <v>0</v>
      </c>
      <c r="CC291" s="191">
        <f t="shared" si="1600"/>
        <v>0</v>
      </c>
      <c r="CD291" s="133"/>
      <c r="CE291" s="134"/>
      <c r="CF291" s="213">
        <f t="shared" si="1477"/>
        <v>0</v>
      </c>
      <c r="CG291" s="191">
        <f t="shared" si="1601"/>
        <v>0</v>
      </c>
      <c r="CH291" s="133"/>
      <c r="CI291" s="134"/>
      <c r="CJ291" s="213">
        <f t="shared" si="1478"/>
        <v>0</v>
      </c>
      <c r="CK291" s="191">
        <f t="shared" si="1602"/>
        <v>0</v>
      </c>
      <c r="CL291" s="133"/>
      <c r="CM291" s="134"/>
      <c r="CN291" s="213">
        <f t="shared" si="1479"/>
        <v>0</v>
      </c>
      <c r="CO291" s="191">
        <f t="shared" si="1603"/>
        <v>0</v>
      </c>
      <c r="CP291" s="133"/>
      <c r="CQ291" s="134"/>
      <c r="CR291" s="213">
        <f t="shared" si="1480"/>
        <v>0</v>
      </c>
      <c r="CS291" s="191">
        <f t="shared" si="1604"/>
        <v>0</v>
      </c>
      <c r="CT291" s="133"/>
      <c r="CU291" s="134"/>
      <c r="CV291" s="213">
        <f t="shared" si="1481"/>
        <v>0</v>
      </c>
      <c r="CW291" s="191">
        <f t="shared" si="1605"/>
        <v>0</v>
      </c>
      <c r="CX291" s="133"/>
      <c r="CY291" s="134"/>
      <c r="CZ291" s="213">
        <f t="shared" si="1482"/>
        <v>0</v>
      </c>
      <c r="DA291" s="191">
        <f t="shared" si="1606"/>
        <v>0</v>
      </c>
      <c r="DB291" s="133"/>
      <c r="DC291" s="134"/>
      <c r="DD291" s="213">
        <f t="shared" si="1483"/>
        <v>0</v>
      </c>
      <c r="DE291" s="191">
        <f t="shared" si="1607"/>
        <v>0</v>
      </c>
      <c r="DF291" s="133"/>
      <c r="DG291" s="134"/>
      <c r="DH291" s="213">
        <f t="shared" si="1484"/>
        <v>0</v>
      </c>
      <c r="DI291" s="191">
        <f t="shared" si="1608"/>
        <v>0</v>
      </c>
      <c r="DJ291" s="133"/>
      <c r="DK291" s="134"/>
      <c r="DL291" s="213">
        <f t="shared" si="1485"/>
        <v>0</v>
      </c>
      <c r="DM291" s="191">
        <f t="shared" si="1609"/>
        <v>0</v>
      </c>
      <c r="DN291" s="133"/>
      <c r="DO291" s="134"/>
      <c r="DP291" s="213">
        <f t="shared" si="1486"/>
        <v>0</v>
      </c>
      <c r="DQ291" s="191">
        <f t="shared" si="1610"/>
        <v>0</v>
      </c>
      <c r="DR291" s="133"/>
      <c r="DS291" s="134"/>
      <c r="DT291" s="213">
        <f t="shared" si="1487"/>
        <v>0</v>
      </c>
      <c r="DU291" s="191">
        <f t="shared" si="1611"/>
        <v>0</v>
      </c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</row>
    <row r="292" spans="2:215" s="138" customFormat="1" ht="16.5" thickBot="1" x14ac:dyDescent="0.3">
      <c r="B292" s="132">
        <f t="shared" si="1454"/>
        <v>1</v>
      </c>
      <c r="C292" s="132">
        <f t="shared" si="1455"/>
        <v>42</v>
      </c>
      <c r="D292" s="132">
        <f t="shared" si="1456"/>
        <v>10</v>
      </c>
      <c r="E292" s="212">
        <f t="shared" si="1457"/>
        <v>43752</v>
      </c>
      <c r="F292" s="133"/>
      <c r="G292" s="134"/>
      <c r="H292" s="213">
        <f t="shared" si="1458"/>
        <v>0</v>
      </c>
      <c r="I292" s="191">
        <f t="shared" si="1582"/>
        <v>0</v>
      </c>
      <c r="J292" s="133"/>
      <c r="K292" s="134"/>
      <c r="L292" s="213">
        <f t="shared" si="1459"/>
        <v>0</v>
      </c>
      <c r="M292" s="191">
        <f t="shared" si="1583"/>
        <v>0</v>
      </c>
      <c r="N292" s="133"/>
      <c r="O292" s="134"/>
      <c r="P292" s="213">
        <f t="shared" si="1460"/>
        <v>0</v>
      </c>
      <c r="Q292" s="191">
        <f t="shared" si="1584"/>
        <v>0</v>
      </c>
      <c r="R292" s="133"/>
      <c r="S292" s="134"/>
      <c r="T292" s="213">
        <f t="shared" si="1461"/>
        <v>0</v>
      </c>
      <c r="U292" s="191">
        <f t="shared" si="1585"/>
        <v>0</v>
      </c>
      <c r="V292" s="133"/>
      <c r="W292" s="134"/>
      <c r="X292" s="213">
        <f t="shared" si="1462"/>
        <v>0</v>
      </c>
      <c r="Y292" s="191">
        <f t="shared" si="1586"/>
        <v>0</v>
      </c>
      <c r="Z292" s="133"/>
      <c r="AA292" s="134"/>
      <c r="AB292" s="213">
        <f t="shared" si="1463"/>
        <v>0</v>
      </c>
      <c r="AC292" s="191">
        <f t="shared" si="1587"/>
        <v>0</v>
      </c>
      <c r="AD292" s="133"/>
      <c r="AE292" s="134"/>
      <c r="AF292" s="213">
        <f t="shared" si="1464"/>
        <v>0</v>
      </c>
      <c r="AG292" s="191">
        <f t="shared" si="1588"/>
        <v>0</v>
      </c>
      <c r="AH292" s="133"/>
      <c r="AI292" s="134"/>
      <c r="AJ292" s="213">
        <f t="shared" si="1465"/>
        <v>0</v>
      </c>
      <c r="AK292" s="191">
        <f t="shared" si="1589"/>
        <v>0</v>
      </c>
      <c r="AL292" s="133"/>
      <c r="AM292" s="134"/>
      <c r="AN292" s="213">
        <f t="shared" si="1466"/>
        <v>0</v>
      </c>
      <c r="AO292" s="191">
        <f t="shared" si="1590"/>
        <v>0</v>
      </c>
      <c r="AP292" s="133"/>
      <c r="AQ292" s="134"/>
      <c r="AR292" s="213">
        <f t="shared" si="1467"/>
        <v>0</v>
      </c>
      <c r="AS292" s="191">
        <f t="shared" si="1591"/>
        <v>0</v>
      </c>
      <c r="AT292" s="133"/>
      <c r="AU292" s="134"/>
      <c r="AV292" s="213">
        <f t="shared" si="1468"/>
        <v>0</v>
      </c>
      <c r="AW292" s="191">
        <f t="shared" si="1592"/>
        <v>0</v>
      </c>
      <c r="AX292" s="133"/>
      <c r="AY292" s="134"/>
      <c r="AZ292" s="213">
        <f t="shared" si="1469"/>
        <v>0</v>
      </c>
      <c r="BA292" s="191">
        <f t="shared" si="1593"/>
        <v>0</v>
      </c>
      <c r="BB292" s="133"/>
      <c r="BC292" s="134"/>
      <c r="BD292" s="213">
        <f t="shared" si="1470"/>
        <v>0</v>
      </c>
      <c r="BE292" s="191">
        <f t="shared" si="1594"/>
        <v>0</v>
      </c>
      <c r="BF292" s="133"/>
      <c r="BG292" s="134"/>
      <c r="BH292" s="213">
        <f t="shared" si="1471"/>
        <v>0</v>
      </c>
      <c r="BI292" s="191">
        <f t="shared" si="1595"/>
        <v>0</v>
      </c>
      <c r="BJ292" s="133"/>
      <c r="BK292" s="134"/>
      <c r="BL292" s="213">
        <f t="shared" si="1472"/>
        <v>0</v>
      </c>
      <c r="BM292" s="191">
        <f t="shared" si="1596"/>
        <v>0</v>
      </c>
      <c r="BN292" s="133"/>
      <c r="BO292" s="134"/>
      <c r="BP292" s="213">
        <f t="shared" si="1473"/>
        <v>0</v>
      </c>
      <c r="BQ292" s="191">
        <f t="shared" si="1597"/>
        <v>0</v>
      </c>
      <c r="BR292" s="133"/>
      <c r="BS292" s="134"/>
      <c r="BT292" s="213">
        <f t="shared" si="1474"/>
        <v>0</v>
      </c>
      <c r="BU292" s="191">
        <f t="shared" si="1598"/>
        <v>0</v>
      </c>
      <c r="BV292" s="133"/>
      <c r="BW292" s="134"/>
      <c r="BX292" s="213">
        <f t="shared" si="1475"/>
        <v>0</v>
      </c>
      <c r="BY292" s="191">
        <f t="shared" si="1599"/>
        <v>0</v>
      </c>
      <c r="BZ292" s="133"/>
      <c r="CA292" s="134"/>
      <c r="CB292" s="213">
        <f t="shared" si="1476"/>
        <v>0</v>
      </c>
      <c r="CC292" s="191">
        <f t="shared" si="1600"/>
        <v>0</v>
      </c>
      <c r="CD292" s="133"/>
      <c r="CE292" s="134"/>
      <c r="CF292" s="213">
        <f t="shared" si="1477"/>
        <v>0</v>
      </c>
      <c r="CG292" s="191">
        <f t="shared" si="1601"/>
        <v>0</v>
      </c>
      <c r="CH292" s="133"/>
      <c r="CI292" s="134"/>
      <c r="CJ292" s="213">
        <f t="shared" si="1478"/>
        <v>0</v>
      </c>
      <c r="CK292" s="191">
        <f t="shared" si="1602"/>
        <v>0</v>
      </c>
      <c r="CL292" s="133"/>
      <c r="CM292" s="134"/>
      <c r="CN292" s="213">
        <f t="shared" si="1479"/>
        <v>0</v>
      </c>
      <c r="CO292" s="191">
        <f t="shared" si="1603"/>
        <v>0</v>
      </c>
      <c r="CP292" s="133"/>
      <c r="CQ292" s="134"/>
      <c r="CR292" s="213">
        <f t="shared" si="1480"/>
        <v>0</v>
      </c>
      <c r="CS292" s="191">
        <f t="shared" si="1604"/>
        <v>0</v>
      </c>
      <c r="CT292" s="133"/>
      <c r="CU292" s="134"/>
      <c r="CV292" s="213">
        <f t="shared" si="1481"/>
        <v>0</v>
      </c>
      <c r="CW292" s="191">
        <f t="shared" si="1605"/>
        <v>0</v>
      </c>
      <c r="CX292" s="133"/>
      <c r="CY292" s="134"/>
      <c r="CZ292" s="213">
        <f t="shared" si="1482"/>
        <v>0</v>
      </c>
      <c r="DA292" s="191">
        <f t="shared" si="1606"/>
        <v>0</v>
      </c>
      <c r="DB292" s="133"/>
      <c r="DC292" s="134"/>
      <c r="DD292" s="213">
        <f t="shared" si="1483"/>
        <v>0</v>
      </c>
      <c r="DE292" s="191">
        <f t="shared" si="1607"/>
        <v>0</v>
      </c>
      <c r="DF292" s="133"/>
      <c r="DG292" s="134"/>
      <c r="DH292" s="213">
        <f t="shared" si="1484"/>
        <v>0</v>
      </c>
      <c r="DI292" s="191">
        <f t="shared" si="1608"/>
        <v>0</v>
      </c>
      <c r="DJ292" s="133"/>
      <c r="DK292" s="134"/>
      <c r="DL292" s="213">
        <f t="shared" si="1485"/>
        <v>0</v>
      </c>
      <c r="DM292" s="191">
        <f t="shared" si="1609"/>
        <v>0</v>
      </c>
      <c r="DN292" s="133"/>
      <c r="DO292" s="134"/>
      <c r="DP292" s="213">
        <f t="shared" si="1486"/>
        <v>0</v>
      </c>
      <c r="DQ292" s="191">
        <f t="shared" si="1610"/>
        <v>0</v>
      </c>
      <c r="DR292" s="133"/>
      <c r="DS292" s="134"/>
      <c r="DT292" s="213">
        <f t="shared" si="1487"/>
        <v>0</v>
      </c>
      <c r="DU292" s="191">
        <f t="shared" si="1611"/>
        <v>0</v>
      </c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</row>
    <row r="293" spans="2:215" s="138" customFormat="1" ht="16.5" thickBot="1" x14ac:dyDescent="0.3">
      <c r="B293" s="132">
        <f t="shared" si="1454"/>
        <v>2</v>
      </c>
      <c r="C293" s="132">
        <f t="shared" si="1455"/>
        <v>42</v>
      </c>
      <c r="D293" s="132">
        <f t="shared" si="1456"/>
        <v>10</v>
      </c>
      <c r="E293" s="212">
        <f t="shared" si="1457"/>
        <v>43753</v>
      </c>
      <c r="F293" s="133"/>
      <c r="G293" s="134"/>
      <c r="H293" s="213">
        <f t="shared" si="1458"/>
        <v>0</v>
      </c>
      <c r="I293" s="191">
        <f t="shared" si="1363"/>
        <v>0</v>
      </c>
      <c r="J293" s="133"/>
      <c r="K293" s="134"/>
      <c r="L293" s="213">
        <f t="shared" si="1459"/>
        <v>0</v>
      </c>
      <c r="M293" s="191">
        <f t="shared" si="1364"/>
        <v>0</v>
      </c>
      <c r="N293" s="133"/>
      <c r="O293" s="134"/>
      <c r="P293" s="213">
        <f t="shared" si="1460"/>
        <v>0</v>
      </c>
      <c r="Q293" s="191">
        <f t="shared" si="1365"/>
        <v>0</v>
      </c>
      <c r="R293" s="133"/>
      <c r="S293" s="134"/>
      <c r="T293" s="213">
        <f t="shared" si="1461"/>
        <v>0</v>
      </c>
      <c r="U293" s="191">
        <f t="shared" si="1366"/>
        <v>0</v>
      </c>
      <c r="V293" s="133"/>
      <c r="W293" s="134"/>
      <c r="X293" s="213">
        <f t="shared" si="1462"/>
        <v>0</v>
      </c>
      <c r="Y293" s="191">
        <f t="shared" si="1367"/>
        <v>0</v>
      </c>
      <c r="Z293" s="133"/>
      <c r="AA293" s="134"/>
      <c r="AB293" s="213">
        <f t="shared" si="1463"/>
        <v>0</v>
      </c>
      <c r="AC293" s="191">
        <f t="shared" si="1368"/>
        <v>0</v>
      </c>
      <c r="AD293" s="133"/>
      <c r="AE293" s="134"/>
      <c r="AF293" s="213">
        <f t="shared" si="1464"/>
        <v>0</v>
      </c>
      <c r="AG293" s="191">
        <f t="shared" ref="AG293" si="1612">AF293</f>
        <v>0</v>
      </c>
      <c r="AH293" s="133"/>
      <c r="AI293" s="134"/>
      <c r="AJ293" s="213">
        <f t="shared" si="1465"/>
        <v>0</v>
      </c>
      <c r="AK293" s="191">
        <f t="shared" si="1370"/>
        <v>0</v>
      </c>
      <c r="AL293" s="133"/>
      <c r="AM293" s="134"/>
      <c r="AN293" s="213">
        <f t="shared" si="1466"/>
        <v>0</v>
      </c>
      <c r="AO293" s="191">
        <f t="shared" si="1371"/>
        <v>0</v>
      </c>
      <c r="AP293" s="133"/>
      <c r="AQ293" s="134"/>
      <c r="AR293" s="213">
        <f t="shared" si="1467"/>
        <v>0</v>
      </c>
      <c r="AS293" s="191">
        <f t="shared" si="1372"/>
        <v>0</v>
      </c>
      <c r="AT293" s="133"/>
      <c r="AU293" s="134"/>
      <c r="AV293" s="213">
        <f t="shared" si="1468"/>
        <v>0</v>
      </c>
      <c r="AW293" s="191">
        <f t="shared" si="1373"/>
        <v>0</v>
      </c>
      <c r="AX293" s="133"/>
      <c r="AY293" s="134"/>
      <c r="AZ293" s="213">
        <f t="shared" si="1469"/>
        <v>0</v>
      </c>
      <c r="BA293" s="191">
        <f t="shared" si="1374"/>
        <v>0</v>
      </c>
      <c r="BB293" s="133"/>
      <c r="BC293" s="134"/>
      <c r="BD293" s="213">
        <f t="shared" si="1470"/>
        <v>0</v>
      </c>
      <c r="BE293" s="191">
        <f t="shared" si="1375"/>
        <v>0</v>
      </c>
      <c r="BF293" s="133"/>
      <c r="BG293" s="134"/>
      <c r="BH293" s="213">
        <f t="shared" si="1471"/>
        <v>0</v>
      </c>
      <c r="BI293" s="191">
        <f t="shared" si="1376"/>
        <v>0</v>
      </c>
      <c r="BJ293" s="133"/>
      <c r="BK293" s="134"/>
      <c r="BL293" s="213">
        <f t="shared" si="1472"/>
        <v>0</v>
      </c>
      <c r="BM293" s="191">
        <f t="shared" si="1377"/>
        <v>0</v>
      </c>
      <c r="BN293" s="133"/>
      <c r="BO293" s="134"/>
      <c r="BP293" s="213">
        <f t="shared" si="1473"/>
        <v>0</v>
      </c>
      <c r="BQ293" s="191">
        <f t="shared" si="1378"/>
        <v>0</v>
      </c>
      <c r="BR293" s="133"/>
      <c r="BS293" s="134"/>
      <c r="BT293" s="213">
        <f t="shared" si="1474"/>
        <v>0</v>
      </c>
      <c r="BU293" s="191">
        <f t="shared" si="1379"/>
        <v>0</v>
      </c>
      <c r="BV293" s="133"/>
      <c r="BW293" s="134"/>
      <c r="BX293" s="213">
        <f t="shared" si="1475"/>
        <v>0</v>
      </c>
      <c r="BY293" s="191">
        <f t="shared" si="1380"/>
        <v>0</v>
      </c>
      <c r="BZ293" s="133"/>
      <c r="CA293" s="134"/>
      <c r="CB293" s="213">
        <f t="shared" si="1476"/>
        <v>0</v>
      </c>
      <c r="CC293" s="191">
        <f t="shared" si="1381"/>
        <v>0</v>
      </c>
      <c r="CD293" s="133"/>
      <c r="CE293" s="134"/>
      <c r="CF293" s="213">
        <f t="shared" si="1477"/>
        <v>0</v>
      </c>
      <c r="CG293" s="191">
        <f t="shared" si="1382"/>
        <v>0</v>
      </c>
      <c r="CH293" s="133"/>
      <c r="CI293" s="134"/>
      <c r="CJ293" s="213">
        <f t="shared" si="1478"/>
        <v>0</v>
      </c>
      <c r="CK293" s="191">
        <f t="shared" si="1383"/>
        <v>0</v>
      </c>
      <c r="CL293" s="133"/>
      <c r="CM293" s="134"/>
      <c r="CN293" s="213">
        <f t="shared" si="1479"/>
        <v>0</v>
      </c>
      <c r="CO293" s="191">
        <f t="shared" si="1384"/>
        <v>0</v>
      </c>
      <c r="CP293" s="133"/>
      <c r="CQ293" s="134"/>
      <c r="CR293" s="213">
        <f t="shared" si="1480"/>
        <v>0</v>
      </c>
      <c r="CS293" s="191">
        <f t="shared" si="1385"/>
        <v>0</v>
      </c>
      <c r="CT293" s="133"/>
      <c r="CU293" s="134"/>
      <c r="CV293" s="213">
        <f t="shared" si="1481"/>
        <v>0</v>
      </c>
      <c r="CW293" s="191">
        <f t="shared" si="1386"/>
        <v>0</v>
      </c>
      <c r="CX293" s="133"/>
      <c r="CY293" s="134"/>
      <c r="CZ293" s="213">
        <f t="shared" si="1482"/>
        <v>0</v>
      </c>
      <c r="DA293" s="191">
        <f t="shared" si="1387"/>
        <v>0</v>
      </c>
      <c r="DB293" s="133"/>
      <c r="DC293" s="134"/>
      <c r="DD293" s="213">
        <f t="shared" si="1483"/>
        <v>0</v>
      </c>
      <c r="DE293" s="191">
        <f t="shared" si="1388"/>
        <v>0</v>
      </c>
      <c r="DF293" s="133"/>
      <c r="DG293" s="134"/>
      <c r="DH293" s="213">
        <f t="shared" si="1484"/>
        <v>0</v>
      </c>
      <c r="DI293" s="191">
        <f t="shared" si="1389"/>
        <v>0</v>
      </c>
      <c r="DJ293" s="133"/>
      <c r="DK293" s="134"/>
      <c r="DL293" s="213">
        <f t="shared" si="1485"/>
        <v>0</v>
      </c>
      <c r="DM293" s="191">
        <f t="shared" si="1390"/>
        <v>0</v>
      </c>
      <c r="DN293" s="133"/>
      <c r="DO293" s="134"/>
      <c r="DP293" s="213">
        <f t="shared" si="1486"/>
        <v>0</v>
      </c>
      <c r="DQ293" s="191">
        <f t="shared" si="1391"/>
        <v>0</v>
      </c>
      <c r="DR293" s="133"/>
      <c r="DS293" s="134"/>
      <c r="DT293" s="213">
        <f t="shared" si="1487"/>
        <v>0</v>
      </c>
      <c r="DU293" s="191">
        <f t="shared" si="1392"/>
        <v>0</v>
      </c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</row>
    <row r="294" spans="2:215" s="138" customFormat="1" ht="16.5" thickBot="1" x14ac:dyDescent="0.3">
      <c r="B294" s="132">
        <f t="shared" si="1454"/>
        <v>3</v>
      </c>
      <c r="C294" s="132">
        <f t="shared" si="1455"/>
        <v>42</v>
      </c>
      <c r="D294" s="132">
        <f t="shared" si="1456"/>
        <v>10</v>
      </c>
      <c r="E294" s="212">
        <f t="shared" si="1457"/>
        <v>43754</v>
      </c>
      <c r="F294" s="133"/>
      <c r="G294" s="134"/>
      <c r="H294" s="213">
        <f t="shared" si="1458"/>
        <v>0</v>
      </c>
      <c r="I294" s="191">
        <f t="shared" ref="I294:I299" si="1613">I293+H294</f>
        <v>0</v>
      </c>
      <c r="J294" s="133"/>
      <c r="K294" s="134"/>
      <c r="L294" s="213">
        <f t="shared" si="1459"/>
        <v>0</v>
      </c>
      <c r="M294" s="191">
        <f t="shared" ref="M294:M299" si="1614">M293+L294</f>
        <v>0</v>
      </c>
      <c r="N294" s="133"/>
      <c r="O294" s="134"/>
      <c r="P294" s="213">
        <f t="shared" si="1460"/>
        <v>0</v>
      </c>
      <c r="Q294" s="191">
        <f t="shared" ref="Q294:Q299" si="1615">Q293+P294</f>
        <v>0</v>
      </c>
      <c r="R294" s="133"/>
      <c r="S294" s="134"/>
      <c r="T294" s="213">
        <f t="shared" si="1461"/>
        <v>0</v>
      </c>
      <c r="U294" s="191">
        <f t="shared" ref="U294:U299" si="1616">U293+T294</f>
        <v>0</v>
      </c>
      <c r="V294" s="133"/>
      <c r="W294" s="134"/>
      <c r="X294" s="213">
        <f t="shared" si="1462"/>
        <v>0</v>
      </c>
      <c r="Y294" s="191">
        <f t="shared" ref="Y294:Y299" si="1617">Y293+X294</f>
        <v>0</v>
      </c>
      <c r="Z294" s="133"/>
      <c r="AA294" s="134"/>
      <c r="AB294" s="213">
        <f t="shared" si="1463"/>
        <v>0</v>
      </c>
      <c r="AC294" s="191">
        <f t="shared" ref="AC294:AC299" si="1618">AC293+AB294</f>
        <v>0</v>
      </c>
      <c r="AD294" s="133"/>
      <c r="AE294" s="134"/>
      <c r="AF294" s="213">
        <f t="shared" si="1464"/>
        <v>0</v>
      </c>
      <c r="AG294" s="191">
        <f t="shared" ref="AG294:AG299" si="1619">AG293+AF294</f>
        <v>0</v>
      </c>
      <c r="AH294" s="133"/>
      <c r="AI294" s="134"/>
      <c r="AJ294" s="213">
        <f t="shared" si="1465"/>
        <v>0</v>
      </c>
      <c r="AK294" s="191">
        <f t="shared" ref="AK294:AK299" si="1620">AK293+AJ294</f>
        <v>0</v>
      </c>
      <c r="AL294" s="133"/>
      <c r="AM294" s="134"/>
      <c r="AN294" s="213">
        <f t="shared" si="1466"/>
        <v>0</v>
      </c>
      <c r="AO294" s="191">
        <f t="shared" ref="AO294:AO299" si="1621">AO293+AN294</f>
        <v>0</v>
      </c>
      <c r="AP294" s="133"/>
      <c r="AQ294" s="134"/>
      <c r="AR294" s="213">
        <f t="shared" si="1467"/>
        <v>0</v>
      </c>
      <c r="AS294" s="191">
        <f t="shared" ref="AS294:AS299" si="1622">AS293+AR294</f>
        <v>0</v>
      </c>
      <c r="AT294" s="133"/>
      <c r="AU294" s="134"/>
      <c r="AV294" s="213">
        <f t="shared" si="1468"/>
        <v>0</v>
      </c>
      <c r="AW294" s="191">
        <f t="shared" ref="AW294:AW299" si="1623">AW293+AV294</f>
        <v>0</v>
      </c>
      <c r="AX294" s="133"/>
      <c r="AY294" s="134"/>
      <c r="AZ294" s="213">
        <f t="shared" si="1469"/>
        <v>0</v>
      </c>
      <c r="BA294" s="191">
        <f t="shared" ref="BA294:BA299" si="1624">BA293+AZ294</f>
        <v>0</v>
      </c>
      <c r="BB294" s="133"/>
      <c r="BC294" s="134"/>
      <c r="BD294" s="213">
        <f t="shared" si="1470"/>
        <v>0</v>
      </c>
      <c r="BE294" s="191">
        <f t="shared" ref="BE294:BE299" si="1625">BE293+BD294</f>
        <v>0</v>
      </c>
      <c r="BF294" s="133"/>
      <c r="BG294" s="134"/>
      <c r="BH294" s="213">
        <f t="shared" si="1471"/>
        <v>0</v>
      </c>
      <c r="BI294" s="191">
        <f t="shared" ref="BI294:BI299" si="1626">BI293+BH294</f>
        <v>0</v>
      </c>
      <c r="BJ294" s="133"/>
      <c r="BK294" s="134"/>
      <c r="BL294" s="213">
        <f t="shared" si="1472"/>
        <v>0</v>
      </c>
      <c r="BM294" s="191">
        <f t="shared" ref="BM294:BM299" si="1627">BM293+BL294</f>
        <v>0</v>
      </c>
      <c r="BN294" s="133"/>
      <c r="BO294" s="134"/>
      <c r="BP294" s="213">
        <f t="shared" si="1473"/>
        <v>0</v>
      </c>
      <c r="BQ294" s="191">
        <f t="shared" ref="BQ294:BQ299" si="1628">BQ293+BP294</f>
        <v>0</v>
      </c>
      <c r="BR294" s="133"/>
      <c r="BS294" s="134"/>
      <c r="BT294" s="213">
        <f t="shared" si="1474"/>
        <v>0</v>
      </c>
      <c r="BU294" s="191">
        <f t="shared" ref="BU294:BU299" si="1629">BU293+BT294</f>
        <v>0</v>
      </c>
      <c r="BV294" s="133"/>
      <c r="BW294" s="134"/>
      <c r="BX294" s="213">
        <f t="shared" si="1475"/>
        <v>0</v>
      </c>
      <c r="BY294" s="191">
        <f t="shared" ref="BY294:BY299" si="1630">BY293+BX294</f>
        <v>0</v>
      </c>
      <c r="BZ294" s="133"/>
      <c r="CA294" s="134"/>
      <c r="CB294" s="213">
        <f t="shared" si="1476"/>
        <v>0</v>
      </c>
      <c r="CC294" s="191">
        <f t="shared" ref="CC294:CC299" si="1631">CC293+CB294</f>
        <v>0</v>
      </c>
      <c r="CD294" s="133"/>
      <c r="CE294" s="134"/>
      <c r="CF294" s="213">
        <f t="shared" si="1477"/>
        <v>0</v>
      </c>
      <c r="CG294" s="191">
        <f t="shared" ref="CG294:CG299" si="1632">CG293+CF294</f>
        <v>0</v>
      </c>
      <c r="CH294" s="133"/>
      <c r="CI294" s="134"/>
      <c r="CJ294" s="213">
        <f t="shared" si="1478"/>
        <v>0</v>
      </c>
      <c r="CK294" s="191">
        <f t="shared" ref="CK294:CK299" si="1633">CK293+CJ294</f>
        <v>0</v>
      </c>
      <c r="CL294" s="133"/>
      <c r="CM294" s="134"/>
      <c r="CN294" s="213">
        <f t="shared" si="1479"/>
        <v>0</v>
      </c>
      <c r="CO294" s="191">
        <f t="shared" ref="CO294:CO299" si="1634">CO293+CN294</f>
        <v>0</v>
      </c>
      <c r="CP294" s="133"/>
      <c r="CQ294" s="134"/>
      <c r="CR294" s="213">
        <f t="shared" si="1480"/>
        <v>0</v>
      </c>
      <c r="CS294" s="191">
        <f t="shared" ref="CS294:CS299" si="1635">CS293+CR294</f>
        <v>0</v>
      </c>
      <c r="CT294" s="133"/>
      <c r="CU294" s="134"/>
      <c r="CV294" s="213">
        <f t="shared" si="1481"/>
        <v>0</v>
      </c>
      <c r="CW294" s="191">
        <f t="shared" ref="CW294:CW299" si="1636">CW293+CV294</f>
        <v>0</v>
      </c>
      <c r="CX294" s="133"/>
      <c r="CY294" s="134"/>
      <c r="CZ294" s="213">
        <f t="shared" si="1482"/>
        <v>0</v>
      </c>
      <c r="DA294" s="191">
        <f t="shared" ref="DA294:DA299" si="1637">DA293+CZ294</f>
        <v>0</v>
      </c>
      <c r="DB294" s="133"/>
      <c r="DC294" s="134"/>
      <c r="DD294" s="213">
        <f t="shared" si="1483"/>
        <v>0</v>
      </c>
      <c r="DE294" s="191">
        <f t="shared" ref="DE294:DE299" si="1638">DE293+DD294</f>
        <v>0</v>
      </c>
      <c r="DF294" s="133"/>
      <c r="DG294" s="134"/>
      <c r="DH294" s="213">
        <f t="shared" si="1484"/>
        <v>0</v>
      </c>
      <c r="DI294" s="191">
        <f t="shared" ref="DI294:DI299" si="1639">DI293+DH294</f>
        <v>0</v>
      </c>
      <c r="DJ294" s="133"/>
      <c r="DK294" s="134"/>
      <c r="DL294" s="213">
        <f t="shared" si="1485"/>
        <v>0</v>
      </c>
      <c r="DM294" s="191">
        <f t="shared" ref="DM294:DM299" si="1640">DM293+DL294</f>
        <v>0</v>
      </c>
      <c r="DN294" s="133"/>
      <c r="DO294" s="134"/>
      <c r="DP294" s="213">
        <f t="shared" si="1486"/>
        <v>0</v>
      </c>
      <c r="DQ294" s="191">
        <f t="shared" ref="DQ294:DQ299" si="1641">DQ293+DP294</f>
        <v>0</v>
      </c>
      <c r="DR294" s="133"/>
      <c r="DS294" s="134"/>
      <c r="DT294" s="213">
        <f t="shared" si="1487"/>
        <v>0</v>
      </c>
      <c r="DU294" s="191">
        <f t="shared" ref="DU294:DU299" si="1642">DU293+DT294</f>
        <v>0</v>
      </c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</row>
    <row r="295" spans="2:215" s="138" customFormat="1" ht="16.5" thickBot="1" x14ac:dyDescent="0.3">
      <c r="B295" s="132">
        <f t="shared" si="1454"/>
        <v>4</v>
      </c>
      <c r="C295" s="132">
        <f t="shared" si="1455"/>
        <v>42</v>
      </c>
      <c r="D295" s="132">
        <f t="shared" si="1456"/>
        <v>10</v>
      </c>
      <c r="E295" s="212">
        <f t="shared" si="1457"/>
        <v>43755</v>
      </c>
      <c r="F295" s="133"/>
      <c r="G295" s="134"/>
      <c r="H295" s="213">
        <f t="shared" si="1458"/>
        <v>0</v>
      </c>
      <c r="I295" s="191">
        <f t="shared" si="1613"/>
        <v>0</v>
      </c>
      <c r="J295" s="133"/>
      <c r="K295" s="134"/>
      <c r="L295" s="213">
        <f t="shared" si="1459"/>
        <v>0</v>
      </c>
      <c r="M295" s="191">
        <f t="shared" si="1614"/>
        <v>0</v>
      </c>
      <c r="N295" s="133"/>
      <c r="O295" s="134"/>
      <c r="P295" s="213">
        <f t="shared" si="1460"/>
        <v>0</v>
      </c>
      <c r="Q295" s="191">
        <f t="shared" si="1615"/>
        <v>0</v>
      </c>
      <c r="R295" s="133"/>
      <c r="S295" s="134"/>
      <c r="T295" s="213">
        <f t="shared" si="1461"/>
        <v>0</v>
      </c>
      <c r="U295" s="191">
        <f t="shared" si="1616"/>
        <v>0</v>
      </c>
      <c r="V295" s="133"/>
      <c r="W295" s="134"/>
      <c r="X295" s="213">
        <f t="shared" si="1462"/>
        <v>0</v>
      </c>
      <c r="Y295" s="191">
        <f t="shared" si="1617"/>
        <v>0</v>
      </c>
      <c r="Z295" s="133"/>
      <c r="AA295" s="134"/>
      <c r="AB295" s="213">
        <f t="shared" si="1463"/>
        <v>0</v>
      </c>
      <c r="AC295" s="191">
        <f t="shared" si="1618"/>
        <v>0</v>
      </c>
      <c r="AD295" s="133"/>
      <c r="AE295" s="134"/>
      <c r="AF295" s="213">
        <f t="shared" si="1464"/>
        <v>0</v>
      </c>
      <c r="AG295" s="191">
        <f t="shared" si="1619"/>
        <v>0</v>
      </c>
      <c r="AH295" s="133"/>
      <c r="AI295" s="134"/>
      <c r="AJ295" s="213">
        <f t="shared" si="1465"/>
        <v>0</v>
      </c>
      <c r="AK295" s="191">
        <f t="shared" si="1620"/>
        <v>0</v>
      </c>
      <c r="AL295" s="133"/>
      <c r="AM295" s="134"/>
      <c r="AN295" s="213">
        <f t="shared" si="1466"/>
        <v>0</v>
      </c>
      <c r="AO295" s="191">
        <f t="shared" si="1621"/>
        <v>0</v>
      </c>
      <c r="AP295" s="133"/>
      <c r="AQ295" s="134"/>
      <c r="AR295" s="213">
        <f t="shared" si="1467"/>
        <v>0</v>
      </c>
      <c r="AS295" s="191">
        <f t="shared" si="1622"/>
        <v>0</v>
      </c>
      <c r="AT295" s="133"/>
      <c r="AU295" s="134"/>
      <c r="AV295" s="213">
        <f t="shared" si="1468"/>
        <v>0</v>
      </c>
      <c r="AW295" s="191">
        <f t="shared" si="1623"/>
        <v>0</v>
      </c>
      <c r="AX295" s="133"/>
      <c r="AY295" s="134"/>
      <c r="AZ295" s="213">
        <f t="shared" si="1469"/>
        <v>0</v>
      </c>
      <c r="BA295" s="191">
        <f t="shared" si="1624"/>
        <v>0</v>
      </c>
      <c r="BB295" s="133"/>
      <c r="BC295" s="134"/>
      <c r="BD295" s="213">
        <f t="shared" si="1470"/>
        <v>0</v>
      </c>
      <c r="BE295" s="191">
        <f t="shared" si="1625"/>
        <v>0</v>
      </c>
      <c r="BF295" s="133"/>
      <c r="BG295" s="134"/>
      <c r="BH295" s="213">
        <f t="shared" si="1471"/>
        <v>0</v>
      </c>
      <c r="BI295" s="191">
        <f t="shared" si="1626"/>
        <v>0</v>
      </c>
      <c r="BJ295" s="133"/>
      <c r="BK295" s="134"/>
      <c r="BL295" s="213">
        <f t="shared" si="1472"/>
        <v>0</v>
      </c>
      <c r="BM295" s="191">
        <f t="shared" si="1627"/>
        <v>0</v>
      </c>
      <c r="BN295" s="133"/>
      <c r="BO295" s="134"/>
      <c r="BP295" s="213">
        <f t="shared" si="1473"/>
        <v>0</v>
      </c>
      <c r="BQ295" s="191">
        <f t="shared" si="1628"/>
        <v>0</v>
      </c>
      <c r="BR295" s="133"/>
      <c r="BS295" s="134"/>
      <c r="BT295" s="213">
        <f t="shared" si="1474"/>
        <v>0</v>
      </c>
      <c r="BU295" s="191">
        <f t="shared" si="1629"/>
        <v>0</v>
      </c>
      <c r="BV295" s="133"/>
      <c r="BW295" s="134"/>
      <c r="BX295" s="213">
        <f t="shared" si="1475"/>
        <v>0</v>
      </c>
      <c r="BY295" s="191">
        <f t="shared" si="1630"/>
        <v>0</v>
      </c>
      <c r="BZ295" s="133"/>
      <c r="CA295" s="134"/>
      <c r="CB295" s="213">
        <f t="shared" si="1476"/>
        <v>0</v>
      </c>
      <c r="CC295" s="191">
        <f t="shared" si="1631"/>
        <v>0</v>
      </c>
      <c r="CD295" s="133"/>
      <c r="CE295" s="134"/>
      <c r="CF295" s="213">
        <f t="shared" si="1477"/>
        <v>0</v>
      </c>
      <c r="CG295" s="191">
        <f t="shared" si="1632"/>
        <v>0</v>
      </c>
      <c r="CH295" s="133"/>
      <c r="CI295" s="134"/>
      <c r="CJ295" s="213">
        <f t="shared" si="1478"/>
        <v>0</v>
      </c>
      <c r="CK295" s="191">
        <f t="shared" si="1633"/>
        <v>0</v>
      </c>
      <c r="CL295" s="133"/>
      <c r="CM295" s="134"/>
      <c r="CN295" s="213">
        <f t="shared" si="1479"/>
        <v>0</v>
      </c>
      <c r="CO295" s="191">
        <f t="shared" si="1634"/>
        <v>0</v>
      </c>
      <c r="CP295" s="133"/>
      <c r="CQ295" s="134"/>
      <c r="CR295" s="213">
        <f t="shared" si="1480"/>
        <v>0</v>
      </c>
      <c r="CS295" s="191">
        <f t="shared" si="1635"/>
        <v>0</v>
      </c>
      <c r="CT295" s="133"/>
      <c r="CU295" s="134"/>
      <c r="CV295" s="213">
        <f t="shared" si="1481"/>
        <v>0</v>
      </c>
      <c r="CW295" s="191">
        <f t="shared" si="1636"/>
        <v>0</v>
      </c>
      <c r="CX295" s="133"/>
      <c r="CY295" s="134"/>
      <c r="CZ295" s="213">
        <f t="shared" si="1482"/>
        <v>0</v>
      </c>
      <c r="DA295" s="191">
        <f t="shared" si="1637"/>
        <v>0</v>
      </c>
      <c r="DB295" s="133"/>
      <c r="DC295" s="134"/>
      <c r="DD295" s="213">
        <f t="shared" si="1483"/>
        <v>0</v>
      </c>
      <c r="DE295" s="191">
        <f t="shared" si="1638"/>
        <v>0</v>
      </c>
      <c r="DF295" s="133"/>
      <c r="DG295" s="134"/>
      <c r="DH295" s="213">
        <f t="shared" si="1484"/>
        <v>0</v>
      </c>
      <c r="DI295" s="191">
        <f t="shared" si="1639"/>
        <v>0</v>
      </c>
      <c r="DJ295" s="133"/>
      <c r="DK295" s="134"/>
      <c r="DL295" s="213">
        <f t="shared" si="1485"/>
        <v>0</v>
      </c>
      <c r="DM295" s="191">
        <f t="shared" si="1640"/>
        <v>0</v>
      </c>
      <c r="DN295" s="133"/>
      <c r="DO295" s="134"/>
      <c r="DP295" s="213">
        <f t="shared" si="1486"/>
        <v>0</v>
      </c>
      <c r="DQ295" s="191">
        <f t="shared" si="1641"/>
        <v>0</v>
      </c>
      <c r="DR295" s="133"/>
      <c r="DS295" s="134"/>
      <c r="DT295" s="213">
        <f t="shared" si="1487"/>
        <v>0</v>
      </c>
      <c r="DU295" s="191">
        <f t="shared" si="1642"/>
        <v>0</v>
      </c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</row>
    <row r="296" spans="2:215" s="138" customFormat="1" ht="16.5" thickBot="1" x14ac:dyDescent="0.3">
      <c r="B296" s="132">
        <f t="shared" si="1454"/>
        <v>5</v>
      </c>
      <c r="C296" s="132">
        <f t="shared" si="1455"/>
        <v>42</v>
      </c>
      <c r="D296" s="132">
        <f t="shared" si="1456"/>
        <v>10</v>
      </c>
      <c r="E296" s="212">
        <f t="shared" si="1457"/>
        <v>43756</v>
      </c>
      <c r="F296" s="133"/>
      <c r="G296" s="134"/>
      <c r="H296" s="213">
        <f t="shared" si="1458"/>
        <v>0</v>
      </c>
      <c r="I296" s="191">
        <f t="shared" si="1613"/>
        <v>0</v>
      </c>
      <c r="J296" s="133"/>
      <c r="K296" s="134"/>
      <c r="L296" s="213">
        <f t="shared" si="1459"/>
        <v>0</v>
      </c>
      <c r="M296" s="191">
        <f t="shared" si="1614"/>
        <v>0</v>
      </c>
      <c r="N296" s="133"/>
      <c r="O296" s="134"/>
      <c r="P296" s="213">
        <f t="shared" si="1460"/>
        <v>0</v>
      </c>
      <c r="Q296" s="191">
        <f t="shared" si="1615"/>
        <v>0</v>
      </c>
      <c r="R296" s="133"/>
      <c r="S296" s="134"/>
      <c r="T296" s="213">
        <f t="shared" si="1461"/>
        <v>0</v>
      </c>
      <c r="U296" s="191">
        <f t="shared" si="1616"/>
        <v>0</v>
      </c>
      <c r="V296" s="133"/>
      <c r="W296" s="134"/>
      <c r="X296" s="213">
        <f t="shared" si="1462"/>
        <v>0</v>
      </c>
      <c r="Y296" s="191">
        <f t="shared" si="1617"/>
        <v>0</v>
      </c>
      <c r="Z296" s="133"/>
      <c r="AA296" s="134"/>
      <c r="AB296" s="213">
        <f t="shared" si="1463"/>
        <v>0</v>
      </c>
      <c r="AC296" s="191">
        <f t="shared" si="1618"/>
        <v>0</v>
      </c>
      <c r="AD296" s="133"/>
      <c r="AE296" s="134"/>
      <c r="AF296" s="213">
        <f t="shared" si="1464"/>
        <v>0</v>
      </c>
      <c r="AG296" s="191">
        <f t="shared" si="1619"/>
        <v>0</v>
      </c>
      <c r="AH296" s="133"/>
      <c r="AI296" s="134"/>
      <c r="AJ296" s="213">
        <f t="shared" si="1465"/>
        <v>0</v>
      </c>
      <c r="AK296" s="191">
        <f t="shared" si="1620"/>
        <v>0</v>
      </c>
      <c r="AL296" s="133"/>
      <c r="AM296" s="134"/>
      <c r="AN296" s="213">
        <f t="shared" si="1466"/>
        <v>0</v>
      </c>
      <c r="AO296" s="191">
        <f t="shared" si="1621"/>
        <v>0</v>
      </c>
      <c r="AP296" s="133"/>
      <c r="AQ296" s="134"/>
      <c r="AR296" s="213">
        <f t="shared" si="1467"/>
        <v>0</v>
      </c>
      <c r="AS296" s="191">
        <f t="shared" si="1622"/>
        <v>0</v>
      </c>
      <c r="AT296" s="133"/>
      <c r="AU296" s="134"/>
      <c r="AV296" s="213">
        <f t="shared" si="1468"/>
        <v>0</v>
      </c>
      <c r="AW296" s="191">
        <f t="shared" si="1623"/>
        <v>0</v>
      </c>
      <c r="AX296" s="133"/>
      <c r="AY296" s="134"/>
      <c r="AZ296" s="213">
        <f t="shared" si="1469"/>
        <v>0</v>
      </c>
      <c r="BA296" s="191">
        <f t="shared" si="1624"/>
        <v>0</v>
      </c>
      <c r="BB296" s="133"/>
      <c r="BC296" s="134"/>
      <c r="BD296" s="213">
        <f t="shared" si="1470"/>
        <v>0</v>
      </c>
      <c r="BE296" s="191">
        <f t="shared" si="1625"/>
        <v>0</v>
      </c>
      <c r="BF296" s="133"/>
      <c r="BG296" s="134"/>
      <c r="BH296" s="213">
        <f t="shared" si="1471"/>
        <v>0</v>
      </c>
      <c r="BI296" s="191">
        <f t="shared" si="1626"/>
        <v>0</v>
      </c>
      <c r="BJ296" s="133"/>
      <c r="BK296" s="134"/>
      <c r="BL296" s="213">
        <f t="shared" si="1472"/>
        <v>0</v>
      </c>
      <c r="BM296" s="191">
        <f t="shared" si="1627"/>
        <v>0</v>
      </c>
      <c r="BN296" s="133"/>
      <c r="BO296" s="134"/>
      <c r="BP296" s="213">
        <f t="shared" si="1473"/>
        <v>0</v>
      </c>
      <c r="BQ296" s="191">
        <f t="shared" si="1628"/>
        <v>0</v>
      </c>
      <c r="BR296" s="133"/>
      <c r="BS296" s="134"/>
      <c r="BT296" s="213">
        <f t="shared" si="1474"/>
        <v>0</v>
      </c>
      <c r="BU296" s="191">
        <f t="shared" si="1629"/>
        <v>0</v>
      </c>
      <c r="BV296" s="133"/>
      <c r="BW296" s="134"/>
      <c r="BX296" s="213">
        <f t="shared" si="1475"/>
        <v>0</v>
      </c>
      <c r="BY296" s="191">
        <f t="shared" si="1630"/>
        <v>0</v>
      </c>
      <c r="BZ296" s="133"/>
      <c r="CA296" s="134"/>
      <c r="CB296" s="213">
        <f t="shared" si="1476"/>
        <v>0</v>
      </c>
      <c r="CC296" s="191">
        <f t="shared" si="1631"/>
        <v>0</v>
      </c>
      <c r="CD296" s="133"/>
      <c r="CE296" s="134"/>
      <c r="CF296" s="213">
        <f t="shared" si="1477"/>
        <v>0</v>
      </c>
      <c r="CG296" s="191">
        <f t="shared" si="1632"/>
        <v>0</v>
      </c>
      <c r="CH296" s="133"/>
      <c r="CI296" s="134"/>
      <c r="CJ296" s="213">
        <f t="shared" si="1478"/>
        <v>0</v>
      </c>
      <c r="CK296" s="191">
        <f t="shared" si="1633"/>
        <v>0</v>
      </c>
      <c r="CL296" s="133"/>
      <c r="CM296" s="134"/>
      <c r="CN296" s="213">
        <f t="shared" si="1479"/>
        <v>0</v>
      </c>
      <c r="CO296" s="191">
        <f t="shared" si="1634"/>
        <v>0</v>
      </c>
      <c r="CP296" s="133"/>
      <c r="CQ296" s="134"/>
      <c r="CR296" s="213">
        <f t="shared" si="1480"/>
        <v>0</v>
      </c>
      <c r="CS296" s="191">
        <f t="shared" si="1635"/>
        <v>0</v>
      </c>
      <c r="CT296" s="133"/>
      <c r="CU296" s="134"/>
      <c r="CV296" s="213">
        <f t="shared" si="1481"/>
        <v>0</v>
      </c>
      <c r="CW296" s="191">
        <f t="shared" si="1636"/>
        <v>0</v>
      </c>
      <c r="CX296" s="133"/>
      <c r="CY296" s="134"/>
      <c r="CZ296" s="213">
        <f t="shared" si="1482"/>
        <v>0</v>
      </c>
      <c r="DA296" s="191">
        <f t="shared" si="1637"/>
        <v>0</v>
      </c>
      <c r="DB296" s="133"/>
      <c r="DC296" s="134"/>
      <c r="DD296" s="213">
        <f t="shared" si="1483"/>
        <v>0</v>
      </c>
      <c r="DE296" s="191">
        <f t="shared" si="1638"/>
        <v>0</v>
      </c>
      <c r="DF296" s="133"/>
      <c r="DG296" s="134"/>
      <c r="DH296" s="213">
        <f t="shared" si="1484"/>
        <v>0</v>
      </c>
      <c r="DI296" s="191">
        <f t="shared" si="1639"/>
        <v>0</v>
      </c>
      <c r="DJ296" s="133"/>
      <c r="DK296" s="134"/>
      <c r="DL296" s="213">
        <f t="shared" si="1485"/>
        <v>0</v>
      </c>
      <c r="DM296" s="191">
        <f t="shared" si="1640"/>
        <v>0</v>
      </c>
      <c r="DN296" s="133"/>
      <c r="DO296" s="134"/>
      <c r="DP296" s="213">
        <f t="shared" si="1486"/>
        <v>0</v>
      </c>
      <c r="DQ296" s="191">
        <f t="shared" si="1641"/>
        <v>0</v>
      </c>
      <c r="DR296" s="133"/>
      <c r="DS296" s="134"/>
      <c r="DT296" s="213">
        <f t="shared" si="1487"/>
        <v>0</v>
      </c>
      <c r="DU296" s="191">
        <f t="shared" si="1642"/>
        <v>0</v>
      </c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</row>
    <row r="297" spans="2:215" s="138" customFormat="1" ht="16.5" thickBot="1" x14ac:dyDescent="0.3">
      <c r="B297" s="132">
        <f t="shared" si="1454"/>
        <v>6</v>
      </c>
      <c r="C297" s="132">
        <f t="shared" si="1455"/>
        <v>42</v>
      </c>
      <c r="D297" s="132">
        <f t="shared" si="1456"/>
        <v>10</v>
      </c>
      <c r="E297" s="212">
        <f t="shared" si="1457"/>
        <v>43757</v>
      </c>
      <c r="F297" s="133"/>
      <c r="G297" s="134"/>
      <c r="H297" s="213">
        <f t="shared" si="1458"/>
        <v>0</v>
      </c>
      <c r="I297" s="191">
        <f t="shared" si="1613"/>
        <v>0</v>
      </c>
      <c r="J297" s="133"/>
      <c r="K297" s="134"/>
      <c r="L297" s="213">
        <f t="shared" si="1459"/>
        <v>0</v>
      </c>
      <c r="M297" s="191">
        <f t="shared" si="1614"/>
        <v>0</v>
      </c>
      <c r="N297" s="133"/>
      <c r="O297" s="134"/>
      <c r="P297" s="213">
        <f t="shared" si="1460"/>
        <v>0</v>
      </c>
      <c r="Q297" s="191">
        <f t="shared" si="1615"/>
        <v>0</v>
      </c>
      <c r="R297" s="133"/>
      <c r="S297" s="134"/>
      <c r="T297" s="213">
        <f t="shared" si="1461"/>
        <v>0</v>
      </c>
      <c r="U297" s="191">
        <f t="shared" si="1616"/>
        <v>0</v>
      </c>
      <c r="V297" s="133"/>
      <c r="W297" s="134"/>
      <c r="X297" s="213">
        <f t="shared" si="1462"/>
        <v>0</v>
      </c>
      <c r="Y297" s="191">
        <f t="shared" si="1617"/>
        <v>0</v>
      </c>
      <c r="Z297" s="133"/>
      <c r="AA297" s="134"/>
      <c r="AB297" s="213">
        <f t="shared" si="1463"/>
        <v>0</v>
      </c>
      <c r="AC297" s="191">
        <f t="shared" si="1618"/>
        <v>0</v>
      </c>
      <c r="AD297" s="133"/>
      <c r="AE297" s="134"/>
      <c r="AF297" s="213">
        <f t="shared" si="1464"/>
        <v>0</v>
      </c>
      <c r="AG297" s="191">
        <f t="shared" si="1619"/>
        <v>0</v>
      </c>
      <c r="AH297" s="133"/>
      <c r="AI297" s="134"/>
      <c r="AJ297" s="213">
        <f t="shared" si="1465"/>
        <v>0</v>
      </c>
      <c r="AK297" s="191">
        <f t="shared" si="1620"/>
        <v>0</v>
      </c>
      <c r="AL297" s="133"/>
      <c r="AM297" s="134"/>
      <c r="AN297" s="213">
        <f t="shared" si="1466"/>
        <v>0</v>
      </c>
      <c r="AO297" s="191">
        <f t="shared" si="1621"/>
        <v>0</v>
      </c>
      <c r="AP297" s="133"/>
      <c r="AQ297" s="134"/>
      <c r="AR297" s="213">
        <f t="shared" si="1467"/>
        <v>0</v>
      </c>
      <c r="AS297" s="191">
        <f t="shared" si="1622"/>
        <v>0</v>
      </c>
      <c r="AT297" s="133"/>
      <c r="AU297" s="134"/>
      <c r="AV297" s="213">
        <f t="shared" si="1468"/>
        <v>0</v>
      </c>
      <c r="AW297" s="191">
        <f t="shared" si="1623"/>
        <v>0</v>
      </c>
      <c r="AX297" s="133"/>
      <c r="AY297" s="134"/>
      <c r="AZ297" s="213">
        <f t="shared" si="1469"/>
        <v>0</v>
      </c>
      <c r="BA297" s="191">
        <f t="shared" si="1624"/>
        <v>0</v>
      </c>
      <c r="BB297" s="133"/>
      <c r="BC297" s="134"/>
      <c r="BD297" s="213">
        <f t="shared" si="1470"/>
        <v>0</v>
      </c>
      <c r="BE297" s="191">
        <f t="shared" si="1625"/>
        <v>0</v>
      </c>
      <c r="BF297" s="133"/>
      <c r="BG297" s="134"/>
      <c r="BH297" s="213">
        <f t="shared" si="1471"/>
        <v>0</v>
      </c>
      <c r="BI297" s="191">
        <f t="shared" si="1626"/>
        <v>0</v>
      </c>
      <c r="BJ297" s="133"/>
      <c r="BK297" s="134"/>
      <c r="BL297" s="213">
        <f t="shared" si="1472"/>
        <v>0</v>
      </c>
      <c r="BM297" s="191">
        <f t="shared" si="1627"/>
        <v>0</v>
      </c>
      <c r="BN297" s="133"/>
      <c r="BO297" s="134"/>
      <c r="BP297" s="213">
        <f t="shared" si="1473"/>
        <v>0</v>
      </c>
      <c r="BQ297" s="191">
        <f t="shared" si="1628"/>
        <v>0</v>
      </c>
      <c r="BR297" s="133"/>
      <c r="BS297" s="134"/>
      <c r="BT297" s="213">
        <f t="shared" si="1474"/>
        <v>0</v>
      </c>
      <c r="BU297" s="191">
        <f t="shared" si="1629"/>
        <v>0</v>
      </c>
      <c r="BV297" s="133"/>
      <c r="BW297" s="134"/>
      <c r="BX297" s="213">
        <f t="shared" si="1475"/>
        <v>0</v>
      </c>
      <c r="BY297" s="191">
        <f t="shared" si="1630"/>
        <v>0</v>
      </c>
      <c r="BZ297" s="133"/>
      <c r="CA297" s="134"/>
      <c r="CB297" s="213">
        <f t="shared" si="1476"/>
        <v>0</v>
      </c>
      <c r="CC297" s="191">
        <f t="shared" si="1631"/>
        <v>0</v>
      </c>
      <c r="CD297" s="133"/>
      <c r="CE297" s="134"/>
      <c r="CF297" s="213">
        <f t="shared" si="1477"/>
        <v>0</v>
      </c>
      <c r="CG297" s="191">
        <f t="shared" si="1632"/>
        <v>0</v>
      </c>
      <c r="CH297" s="133"/>
      <c r="CI297" s="134"/>
      <c r="CJ297" s="213">
        <f t="shared" si="1478"/>
        <v>0</v>
      </c>
      <c r="CK297" s="191">
        <f t="shared" si="1633"/>
        <v>0</v>
      </c>
      <c r="CL297" s="133"/>
      <c r="CM297" s="134"/>
      <c r="CN297" s="213">
        <f t="shared" si="1479"/>
        <v>0</v>
      </c>
      <c r="CO297" s="191">
        <f t="shared" si="1634"/>
        <v>0</v>
      </c>
      <c r="CP297" s="133"/>
      <c r="CQ297" s="134"/>
      <c r="CR297" s="213">
        <f t="shared" si="1480"/>
        <v>0</v>
      </c>
      <c r="CS297" s="191">
        <f t="shared" si="1635"/>
        <v>0</v>
      </c>
      <c r="CT297" s="133"/>
      <c r="CU297" s="134"/>
      <c r="CV297" s="213">
        <f t="shared" si="1481"/>
        <v>0</v>
      </c>
      <c r="CW297" s="191">
        <f t="shared" si="1636"/>
        <v>0</v>
      </c>
      <c r="CX297" s="133"/>
      <c r="CY297" s="134"/>
      <c r="CZ297" s="213">
        <f t="shared" si="1482"/>
        <v>0</v>
      </c>
      <c r="DA297" s="191">
        <f t="shared" si="1637"/>
        <v>0</v>
      </c>
      <c r="DB297" s="133"/>
      <c r="DC297" s="134"/>
      <c r="DD297" s="213">
        <f t="shared" si="1483"/>
        <v>0</v>
      </c>
      <c r="DE297" s="191">
        <f t="shared" si="1638"/>
        <v>0</v>
      </c>
      <c r="DF297" s="133"/>
      <c r="DG297" s="134"/>
      <c r="DH297" s="213">
        <f t="shared" si="1484"/>
        <v>0</v>
      </c>
      <c r="DI297" s="191">
        <f t="shared" si="1639"/>
        <v>0</v>
      </c>
      <c r="DJ297" s="133"/>
      <c r="DK297" s="134"/>
      <c r="DL297" s="213">
        <f t="shared" si="1485"/>
        <v>0</v>
      </c>
      <c r="DM297" s="191">
        <f t="shared" si="1640"/>
        <v>0</v>
      </c>
      <c r="DN297" s="133"/>
      <c r="DO297" s="134"/>
      <c r="DP297" s="213">
        <f t="shared" si="1486"/>
        <v>0</v>
      </c>
      <c r="DQ297" s="191">
        <f t="shared" si="1641"/>
        <v>0</v>
      </c>
      <c r="DR297" s="133"/>
      <c r="DS297" s="134"/>
      <c r="DT297" s="213">
        <f t="shared" si="1487"/>
        <v>0</v>
      </c>
      <c r="DU297" s="191">
        <f t="shared" si="1642"/>
        <v>0</v>
      </c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</row>
    <row r="298" spans="2:215" s="138" customFormat="1" ht="16.5" thickBot="1" x14ac:dyDescent="0.3">
      <c r="B298" s="132">
        <f t="shared" si="1454"/>
        <v>7</v>
      </c>
      <c r="C298" s="132">
        <f t="shared" si="1455"/>
        <v>42</v>
      </c>
      <c r="D298" s="132">
        <f t="shared" si="1456"/>
        <v>10</v>
      </c>
      <c r="E298" s="212">
        <f t="shared" si="1457"/>
        <v>43758</v>
      </c>
      <c r="F298" s="133"/>
      <c r="G298" s="134"/>
      <c r="H298" s="213">
        <f t="shared" si="1458"/>
        <v>0</v>
      </c>
      <c r="I298" s="191">
        <f t="shared" si="1613"/>
        <v>0</v>
      </c>
      <c r="J298" s="133"/>
      <c r="K298" s="134"/>
      <c r="L298" s="213">
        <f t="shared" si="1459"/>
        <v>0</v>
      </c>
      <c r="M298" s="191">
        <f t="shared" si="1614"/>
        <v>0</v>
      </c>
      <c r="N298" s="133"/>
      <c r="O298" s="134"/>
      <c r="P298" s="213">
        <f t="shared" si="1460"/>
        <v>0</v>
      </c>
      <c r="Q298" s="191">
        <f t="shared" si="1615"/>
        <v>0</v>
      </c>
      <c r="R298" s="133"/>
      <c r="S298" s="134"/>
      <c r="T298" s="213">
        <f t="shared" si="1461"/>
        <v>0</v>
      </c>
      <c r="U298" s="191">
        <f t="shared" si="1616"/>
        <v>0</v>
      </c>
      <c r="V298" s="133"/>
      <c r="W298" s="134"/>
      <c r="X298" s="213">
        <f t="shared" si="1462"/>
        <v>0</v>
      </c>
      <c r="Y298" s="191">
        <f t="shared" si="1617"/>
        <v>0</v>
      </c>
      <c r="Z298" s="133"/>
      <c r="AA298" s="134"/>
      <c r="AB298" s="213">
        <f t="shared" si="1463"/>
        <v>0</v>
      </c>
      <c r="AC298" s="191">
        <f t="shared" si="1618"/>
        <v>0</v>
      </c>
      <c r="AD298" s="133"/>
      <c r="AE298" s="134"/>
      <c r="AF298" s="213">
        <f t="shared" si="1464"/>
        <v>0</v>
      </c>
      <c r="AG298" s="191">
        <f t="shared" si="1619"/>
        <v>0</v>
      </c>
      <c r="AH298" s="133"/>
      <c r="AI298" s="134"/>
      <c r="AJ298" s="213">
        <f t="shared" si="1465"/>
        <v>0</v>
      </c>
      <c r="AK298" s="191">
        <f t="shared" si="1620"/>
        <v>0</v>
      </c>
      <c r="AL298" s="133"/>
      <c r="AM298" s="134"/>
      <c r="AN298" s="213">
        <f t="shared" si="1466"/>
        <v>0</v>
      </c>
      <c r="AO298" s="191">
        <f t="shared" si="1621"/>
        <v>0</v>
      </c>
      <c r="AP298" s="133"/>
      <c r="AQ298" s="134"/>
      <c r="AR298" s="213">
        <f t="shared" si="1467"/>
        <v>0</v>
      </c>
      <c r="AS298" s="191">
        <f t="shared" si="1622"/>
        <v>0</v>
      </c>
      <c r="AT298" s="133"/>
      <c r="AU298" s="134"/>
      <c r="AV298" s="213">
        <f t="shared" si="1468"/>
        <v>0</v>
      </c>
      <c r="AW298" s="191">
        <f t="shared" si="1623"/>
        <v>0</v>
      </c>
      <c r="AX298" s="133"/>
      <c r="AY298" s="134"/>
      <c r="AZ298" s="213">
        <f t="shared" si="1469"/>
        <v>0</v>
      </c>
      <c r="BA298" s="191">
        <f t="shared" si="1624"/>
        <v>0</v>
      </c>
      <c r="BB298" s="133"/>
      <c r="BC298" s="134"/>
      <c r="BD298" s="213">
        <f t="shared" si="1470"/>
        <v>0</v>
      </c>
      <c r="BE298" s="191">
        <f t="shared" si="1625"/>
        <v>0</v>
      </c>
      <c r="BF298" s="133"/>
      <c r="BG298" s="134"/>
      <c r="BH298" s="213">
        <f t="shared" si="1471"/>
        <v>0</v>
      </c>
      <c r="BI298" s="191">
        <f t="shared" si="1626"/>
        <v>0</v>
      </c>
      <c r="BJ298" s="133"/>
      <c r="BK298" s="134"/>
      <c r="BL298" s="213">
        <f t="shared" si="1472"/>
        <v>0</v>
      </c>
      <c r="BM298" s="191">
        <f t="shared" si="1627"/>
        <v>0</v>
      </c>
      <c r="BN298" s="133"/>
      <c r="BO298" s="134"/>
      <c r="BP298" s="213">
        <f t="shared" si="1473"/>
        <v>0</v>
      </c>
      <c r="BQ298" s="191">
        <f t="shared" si="1628"/>
        <v>0</v>
      </c>
      <c r="BR298" s="133"/>
      <c r="BS298" s="134"/>
      <c r="BT298" s="213">
        <f t="shared" si="1474"/>
        <v>0</v>
      </c>
      <c r="BU298" s="191">
        <f t="shared" si="1629"/>
        <v>0</v>
      </c>
      <c r="BV298" s="133"/>
      <c r="BW298" s="134"/>
      <c r="BX298" s="213">
        <f t="shared" si="1475"/>
        <v>0</v>
      </c>
      <c r="BY298" s="191">
        <f t="shared" si="1630"/>
        <v>0</v>
      </c>
      <c r="BZ298" s="133"/>
      <c r="CA298" s="134"/>
      <c r="CB298" s="213">
        <f t="shared" si="1476"/>
        <v>0</v>
      </c>
      <c r="CC298" s="191">
        <f t="shared" si="1631"/>
        <v>0</v>
      </c>
      <c r="CD298" s="133"/>
      <c r="CE298" s="134"/>
      <c r="CF298" s="213">
        <f t="shared" si="1477"/>
        <v>0</v>
      </c>
      <c r="CG298" s="191">
        <f t="shared" si="1632"/>
        <v>0</v>
      </c>
      <c r="CH298" s="133"/>
      <c r="CI298" s="134"/>
      <c r="CJ298" s="213">
        <f t="shared" si="1478"/>
        <v>0</v>
      </c>
      <c r="CK298" s="191">
        <f t="shared" si="1633"/>
        <v>0</v>
      </c>
      <c r="CL298" s="133"/>
      <c r="CM298" s="134"/>
      <c r="CN298" s="213">
        <f t="shared" si="1479"/>
        <v>0</v>
      </c>
      <c r="CO298" s="191">
        <f t="shared" si="1634"/>
        <v>0</v>
      </c>
      <c r="CP298" s="133"/>
      <c r="CQ298" s="134"/>
      <c r="CR298" s="213">
        <f t="shared" si="1480"/>
        <v>0</v>
      </c>
      <c r="CS298" s="191">
        <f t="shared" si="1635"/>
        <v>0</v>
      </c>
      <c r="CT298" s="133"/>
      <c r="CU298" s="134"/>
      <c r="CV298" s="213">
        <f t="shared" si="1481"/>
        <v>0</v>
      </c>
      <c r="CW298" s="191">
        <f t="shared" si="1636"/>
        <v>0</v>
      </c>
      <c r="CX298" s="133"/>
      <c r="CY298" s="134"/>
      <c r="CZ298" s="213">
        <f t="shared" si="1482"/>
        <v>0</v>
      </c>
      <c r="DA298" s="191">
        <f t="shared" si="1637"/>
        <v>0</v>
      </c>
      <c r="DB298" s="133"/>
      <c r="DC298" s="134"/>
      <c r="DD298" s="213">
        <f t="shared" si="1483"/>
        <v>0</v>
      </c>
      <c r="DE298" s="191">
        <f t="shared" si="1638"/>
        <v>0</v>
      </c>
      <c r="DF298" s="133"/>
      <c r="DG298" s="134"/>
      <c r="DH298" s="213">
        <f t="shared" si="1484"/>
        <v>0</v>
      </c>
      <c r="DI298" s="191">
        <f t="shared" si="1639"/>
        <v>0</v>
      </c>
      <c r="DJ298" s="133"/>
      <c r="DK298" s="134"/>
      <c r="DL298" s="213">
        <f t="shared" si="1485"/>
        <v>0</v>
      </c>
      <c r="DM298" s="191">
        <f t="shared" si="1640"/>
        <v>0</v>
      </c>
      <c r="DN298" s="133"/>
      <c r="DO298" s="134"/>
      <c r="DP298" s="213">
        <f t="shared" si="1486"/>
        <v>0</v>
      </c>
      <c r="DQ298" s="191">
        <f t="shared" si="1641"/>
        <v>0</v>
      </c>
      <c r="DR298" s="133"/>
      <c r="DS298" s="134"/>
      <c r="DT298" s="213">
        <f t="shared" si="1487"/>
        <v>0</v>
      </c>
      <c r="DU298" s="191">
        <f t="shared" si="1642"/>
        <v>0</v>
      </c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</row>
    <row r="299" spans="2:215" s="138" customFormat="1" ht="16.5" thickBot="1" x14ac:dyDescent="0.3">
      <c r="B299" s="132">
        <f t="shared" si="1454"/>
        <v>1</v>
      </c>
      <c r="C299" s="132">
        <f t="shared" si="1455"/>
        <v>43</v>
      </c>
      <c r="D299" s="132">
        <f t="shared" si="1456"/>
        <v>10</v>
      </c>
      <c r="E299" s="212">
        <f t="shared" si="1457"/>
        <v>43759</v>
      </c>
      <c r="F299" s="133"/>
      <c r="G299" s="134"/>
      <c r="H299" s="213">
        <f t="shared" si="1458"/>
        <v>0</v>
      </c>
      <c r="I299" s="191">
        <f t="shared" si="1613"/>
        <v>0</v>
      </c>
      <c r="J299" s="133"/>
      <c r="K299" s="134"/>
      <c r="L299" s="213">
        <f t="shared" si="1459"/>
        <v>0</v>
      </c>
      <c r="M299" s="191">
        <f t="shared" si="1614"/>
        <v>0</v>
      </c>
      <c r="N299" s="133"/>
      <c r="O299" s="134"/>
      <c r="P299" s="213">
        <f t="shared" si="1460"/>
        <v>0</v>
      </c>
      <c r="Q299" s="191">
        <f t="shared" si="1615"/>
        <v>0</v>
      </c>
      <c r="R299" s="133"/>
      <c r="S299" s="134"/>
      <c r="T299" s="213">
        <f t="shared" si="1461"/>
        <v>0</v>
      </c>
      <c r="U299" s="191">
        <f t="shared" si="1616"/>
        <v>0</v>
      </c>
      <c r="V299" s="133"/>
      <c r="W299" s="134"/>
      <c r="X299" s="213">
        <f t="shared" si="1462"/>
        <v>0</v>
      </c>
      <c r="Y299" s="191">
        <f t="shared" si="1617"/>
        <v>0</v>
      </c>
      <c r="Z299" s="133"/>
      <c r="AA299" s="134"/>
      <c r="AB299" s="213">
        <f t="shared" si="1463"/>
        <v>0</v>
      </c>
      <c r="AC299" s="191">
        <f t="shared" si="1618"/>
        <v>0</v>
      </c>
      <c r="AD299" s="133"/>
      <c r="AE299" s="134"/>
      <c r="AF299" s="213">
        <f t="shared" si="1464"/>
        <v>0</v>
      </c>
      <c r="AG299" s="191">
        <f t="shared" si="1619"/>
        <v>0</v>
      </c>
      <c r="AH299" s="133"/>
      <c r="AI299" s="134"/>
      <c r="AJ299" s="213">
        <f t="shared" si="1465"/>
        <v>0</v>
      </c>
      <c r="AK299" s="191">
        <f t="shared" si="1620"/>
        <v>0</v>
      </c>
      <c r="AL299" s="133"/>
      <c r="AM299" s="134"/>
      <c r="AN299" s="213">
        <f t="shared" si="1466"/>
        <v>0</v>
      </c>
      <c r="AO299" s="191">
        <f t="shared" si="1621"/>
        <v>0</v>
      </c>
      <c r="AP299" s="133"/>
      <c r="AQ299" s="134"/>
      <c r="AR299" s="213">
        <f t="shared" si="1467"/>
        <v>0</v>
      </c>
      <c r="AS299" s="191">
        <f t="shared" si="1622"/>
        <v>0</v>
      </c>
      <c r="AT299" s="133"/>
      <c r="AU299" s="134"/>
      <c r="AV299" s="213">
        <f t="shared" si="1468"/>
        <v>0</v>
      </c>
      <c r="AW299" s="191">
        <f t="shared" si="1623"/>
        <v>0</v>
      </c>
      <c r="AX299" s="133"/>
      <c r="AY299" s="134"/>
      <c r="AZ299" s="213">
        <f t="shared" si="1469"/>
        <v>0</v>
      </c>
      <c r="BA299" s="191">
        <f t="shared" si="1624"/>
        <v>0</v>
      </c>
      <c r="BB299" s="133"/>
      <c r="BC299" s="134"/>
      <c r="BD299" s="213">
        <f t="shared" si="1470"/>
        <v>0</v>
      </c>
      <c r="BE299" s="191">
        <f t="shared" si="1625"/>
        <v>0</v>
      </c>
      <c r="BF299" s="133"/>
      <c r="BG299" s="134"/>
      <c r="BH299" s="213">
        <f t="shared" si="1471"/>
        <v>0</v>
      </c>
      <c r="BI299" s="191">
        <f t="shared" si="1626"/>
        <v>0</v>
      </c>
      <c r="BJ299" s="133"/>
      <c r="BK299" s="134"/>
      <c r="BL299" s="213">
        <f t="shared" si="1472"/>
        <v>0</v>
      </c>
      <c r="BM299" s="191">
        <f t="shared" si="1627"/>
        <v>0</v>
      </c>
      <c r="BN299" s="133"/>
      <c r="BO299" s="134"/>
      <c r="BP299" s="213">
        <f t="shared" si="1473"/>
        <v>0</v>
      </c>
      <c r="BQ299" s="191">
        <f t="shared" si="1628"/>
        <v>0</v>
      </c>
      <c r="BR299" s="133"/>
      <c r="BS299" s="134"/>
      <c r="BT299" s="213">
        <f t="shared" si="1474"/>
        <v>0</v>
      </c>
      <c r="BU299" s="191">
        <f t="shared" si="1629"/>
        <v>0</v>
      </c>
      <c r="BV299" s="133"/>
      <c r="BW299" s="134"/>
      <c r="BX299" s="213">
        <f t="shared" si="1475"/>
        <v>0</v>
      </c>
      <c r="BY299" s="191">
        <f t="shared" si="1630"/>
        <v>0</v>
      </c>
      <c r="BZ299" s="133"/>
      <c r="CA299" s="134"/>
      <c r="CB299" s="213">
        <f t="shared" si="1476"/>
        <v>0</v>
      </c>
      <c r="CC299" s="191">
        <f t="shared" si="1631"/>
        <v>0</v>
      </c>
      <c r="CD299" s="133"/>
      <c r="CE299" s="134"/>
      <c r="CF299" s="213">
        <f t="shared" si="1477"/>
        <v>0</v>
      </c>
      <c r="CG299" s="191">
        <f t="shared" si="1632"/>
        <v>0</v>
      </c>
      <c r="CH299" s="133"/>
      <c r="CI299" s="134"/>
      <c r="CJ299" s="213">
        <f t="shared" si="1478"/>
        <v>0</v>
      </c>
      <c r="CK299" s="191">
        <f t="shared" si="1633"/>
        <v>0</v>
      </c>
      <c r="CL299" s="133"/>
      <c r="CM299" s="134"/>
      <c r="CN299" s="213">
        <f t="shared" si="1479"/>
        <v>0</v>
      </c>
      <c r="CO299" s="191">
        <f t="shared" si="1634"/>
        <v>0</v>
      </c>
      <c r="CP299" s="133"/>
      <c r="CQ299" s="134"/>
      <c r="CR299" s="213">
        <f t="shared" si="1480"/>
        <v>0</v>
      </c>
      <c r="CS299" s="191">
        <f t="shared" si="1635"/>
        <v>0</v>
      </c>
      <c r="CT299" s="133"/>
      <c r="CU299" s="134"/>
      <c r="CV299" s="213">
        <f t="shared" si="1481"/>
        <v>0</v>
      </c>
      <c r="CW299" s="191">
        <f t="shared" si="1636"/>
        <v>0</v>
      </c>
      <c r="CX299" s="133"/>
      <c r="CY299" s="134"/>
      <c r="CZ299" s="213">
        <f t="shared" si="1482"/>
        <v>0</v>
      </c>
      <c r="DA299" s="191">
        <f t="shared" si="1637"/>
        <v>0</v>
      </c>
      <c r="DB299" s="133"/>
      <c r="DC299" s="134"/>
      <c r="DD299" s="213">
        <f t="shared" si="1483"/>
        <v>0</v>
      </c>
      <c r="DE299" s="191">
        <f t="shared" si="1638"/>
        <v>0</v>
      </c>
      <c r="DF299" s="133"/>
      <c r="DG299" s="134"/>
      <c r="DH299" s="213">
        <f t="shared" si="1484"/>
        <v>0</v>
      </c>
      <c r="DI299" s="191">
        <f t="shared" si="1639"/>
        <v>0</v>
      </c>
      <c r="DJ299" s="133"/>
      <c r="DK299" s="134"/>
      <c r="DL299" s="213">
        <f t="shared" si="1485"/>
        <v>0</v>
      </c>
      <c r="DM299" s="191">
        <f t="shared" si="1640"/>
        <v>0</v>
      </c>
      <c r="DN299" s="133"/>
      <c r="DO299" s="134"/>
      <c r="DP299" s="213">
        <f t="shared" si="1486"/>
        <v>0</v>
      </c>
      <c r="DQ299" s="191">
        <f t="shared" si="1641"/>
        <v>0</v>
      </c>
      <c r="DR299" s="133"/>
      <c r="DS299" s="134"/>
      <c r="DT299" s="213">
        <f t="shared" si="1487"/>
        <v>0</v>
      </c>
      <c r="DU299" s="191">
        <f t="shared" si="1642"/>
        <v>0</v>
      </c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</row>
    <row r="300" spans="2:215" s="138" customFormat="1" ht="16.5" thickBot="1" x14ac:dyDescent="0.3">
      <c r="B300" s="132">
        <f t="shared" si="1454"/>
        <v>2</v>
      </c>
      <c r="C300" s="132">
        <f t="shared" si="1455"/>
        <v>43</v>
      </c>
      <c r="D300" s="132">
        <f t="shared" si="1456"/>
        <v>10</v>
      </c>
      <c r="E300" s="212">
        <f t="shared" si="1457"/>
        <v>43760</v>
      </c>
      <c r="F300" s="133"/>
      <c r="G300" s="134"/>
      <c r="H300" s="213">
        <f t="shared" si="1458"/>
        <v>0</v>
      </c>
      <c r="I300" s="191">
        <f t="shared" si="1363"/>
        <v>0</v>
      </c>
      <c r="J300" s="133"/>
      <c r="K300" s="134"/>
      <c r="L300" s="213">
        <f t="shared" si="1459"/>
        <v>0</v>
      </c>
      <c r="M300" s="191">
        <f t="shared" si="1364"/>
        <v>0</v>
      </c>
      <c r="N300" s="133"/>
      <c r="O300" s="134"/>
      <c r="P300" s="213">
        <f t="shared" si="1460"/>
        <v>0</v>
      </c>
      <c r="Q300" s="191">
        <f t="shared" si="1365"/>
        <v>0</v>
      </c>
      <c r="R300" s="133"/>
      <c r="S300" s="134"/>
      <c r="T300" s="213">
        <f t="shared" si="1461"/>
        <v>0</v>
      </c>
      <c r="U300" s="191">
        <f t="shared" si="1366"/>
        <v>0</v>
      </c>
      <c r="V300" s="133"/>
      <c r="W300" s="134"/>
      <c r="X300" s="213">
        <f t="shared" si="1462"/>
        <v>0</v>
      </c>
      <c r="Y300" s="191">
        <f t="shared" si="1367"/>
        <v>0</v>
      </c>
      <c r="Z300" s="133"/>
      <c r="AA300" s="134"/>
      <c r="AB300" s="213">
        <f t="shared" si="1463"/>
        <v>0</v>
      </c>
      <c r="AC300" s="191">
        <f t="shared" si="1368"/>
        <v>0</v>
      </c>
      <c r="AD300" s="133"/>
      <c r="AE300" s="134"/>
      <c r="AF300" s="213">
        <f t="shared" si="1464"/>
        <v>0</v>
      </c>
      <c r="AG300" s="191">
        <f t="shared" ref="AG300" si="1643">AF300</f>
        <v>0</v>
      </c>
      <c r="AH300" s="133"/>
      <c r="AI300" s="134"/>
      <c r="AJ300" s="213">
        <f t="shared" si="1465"/>
        <v>0</v>
      </c>
      <c r="AK300" s="191">
        <f t="shared" si="1370"/>
        <v>0</v>
      </c>
      <c r="AL300" s="133"/>
      <c r="AM300" s="134"/>
      <c r="AN300" s="213">
        <f t="shared" si="1466"/>
        <v>0</v>
      </c>
      <c r="AO300" s="191">
        <f t="shared" si="1371"/>
        <v>0</v>
      </c>
      <c r="AP300" s="133"/>
      <c r="AQ300" s="134"/>
      <c r="AR300" s="213">
        <f t="shared" si="1467"/>
        <v>0</v>
      </c>
      <c r="AS300" s="191">
        <f t="shared" si="1372"/>
        <v>0</v>
      </c>
      <c r="AT300" s="133"/>
      <c r="AU300" s="134"/>
      <c r="AV300" s="213">
        <f t="shared" si="1468"/>
        <v>0</v>
      </c>
      <c r="AW300" s="191">
        <f t="shared" si="1373"/>
        <v>0</v>
      </c>
      <c r="AX300" s="133"/>
      <c r="AY300" s="134"/>
      <c r="AZ300" s="213">
        <f t="shared" si="1469"/>
        <v>0</v>
      </c>
      <c r="BA300" s="191">
        <f t="shared" si="1374"/>
        <v>0</v>
      </c>
      <c r="BB300" s="133"/>
      <c r="BC300" s="134"/>
      <c r="BD300" s="213">
        <f t="shared" si="1470"/>
        <v>0</v>
      </c>
      <c r="BE300" s="191">
        <f t="shared" si="1375"/>
        <v>0</v>
      </c>
      <c r="BF300" s="133"/>
      <c r="BG300" s="134"/>
      <c r="BH300" s="213">
        <f t="shared" si="1471"/>
        <v>0</v>
      </c>
      <c r="BI300" s="191">
        <f t="shared" si="1376"/>
        <v>0</v>
      </c>
      <c r="BJ300" s="133"/>
      <c r="BK300" s="134"/>
      <c r="BL300" s="213">
        <f t="shared" si="1472"/>
        <v>0</v>
      </c>
      <c r="BM300" s="191">
        <f t="shared" si="1377"/>
        <v>0</v>
      </c>
      <c r="BN300" s="133"/>
      <c r="BO300" s="134"/>
      <c r="BP300" s="213">
        <f t="shared" si="1473"/>
        <v>0</v>
      </c>
      <c r="BQ300" s="191">
        <f t="shared" si="1378"/>
        <v>0</v>
      </c>
      <c r="BR300" s="133"/>
      <c r="BS300" s="134"/>
      <c r="BT300" s="213">
        <f t="shared" si="1474"/>
        <v>0</v>
      </c>
      <c r="BU300" s="191">
        <f t="shared" si="1379"/>
        <v>0</v>
      </c>
      <c r="BV300" s="133"/>
      <c r="BW300" s="134"/>
      <c r="BX300" s="213">
        <f t="shared" si="1475"/>
        <v>0</v>
      </c>
      <c r="BY300" s="191">
        <f t="shared" si="1380"/>
        <v>0</v>
      </c>
      <c r="BZ300" s="133"/>
      <c r="CA300" s="134"/>
      <c r="CB300" s="213">
        <f t="shared" si="1476"/>
        <v>0</v>
      </c>
      <c r="CC300" s="191">
        <f t="shared" si="1381"/>
        <v>0</v>
      </c>
      <c r="CD300" s="133"/>
      <c r="CE300" s="134"/>
      <c r="CF300" s="213">
        <f t="shared" si="1477"/>
        <v>0</v>
      </c>
      <c r="CG300" s="191">
        <f t="shared" si="1382"/>
        <v>0</v>
      </c>
      <c r="CH300" s="133"/>
      <c r="CI300" s="134"/>
      <c r="CJ300" s="213">
        <f t="shared" si="1478"/>
        <v>0</v>
      </c>
      <c r="CK300" s="191">
        <f t="shared" si="1383"/>
        <v>0</v>
      </c>
      <c r="CL300" s="133"/>
      <c r="CM300" s="134"/>
      <c r="CN300" s="213">
        <f t="shared" si="1479"/>
        <v>0</v>
      </c>
      <c r="CO300" s="191">
        <f t="shared" si="1384"/>
        <v>0</v>
      </c>
      <c r="CP300" s="133"/>
      <c r="CQ300" s="134"/>
      <c r="CR300" s="213">
        <f t="shared" si="1480"/>
        <v>0</v>
      </c>
      <c r="CS300" s="191">
        <f t="shared" si="1385"/>
        <v>0</v>
      </c>
      <c r="CT300" s="133"/>
      <c r="CU300" s="134"/>
      <c r="CV300" s="213">
        <f t="shared" si="1481"/>
        <v>0</v>
      </c>
      <c r="CW300" s="191">
        <f t="shared" si="1386"/>
        <v>0</v>
      </c>
      <c r="CX300" s="133"/>
      <c r="CY300" s="134"/>
      <c r="CZ300" s="213">
        <f t="shared" si="1482"/>
        <v>0</v>
      </c>
      <c r="DA300" s="191">
        <f t="shared" si="1387"/>
        <v>0</v>
      </c>
      <c r="DB300" s="133"/>
      <c r="DC300" s="134"/>
      <c r="DD300" s="213">
        <f t="shared" si="1483"/>
        <v>0</v>
      </c>
      <c r="DE300" s="191">
        <f t="shared" si="1388"/>
        <v>0</v>
      </c>
      <c r="DF300" s="133"/>
      <c r="DG300" s="134"/>
      <c r="DH300" s="213">
        <f t="shared" si="1484"/>
        <v>0</v>
      </c>
      <c r="DI300" s="191">
        <f t="shared" si="1389"/>
        <v>0</v>
      </c>
      <c r="DJ300" s="133"/>
      <c r="DK300" s="134"/>
      <c r="DL300" s="213">
        <f t="shared" si="1485"/>
        <v>0</v>
      </c>
      <c r="DM300" s="191">
        <f t="shared" si="1390"/>
        <v>0</v>
      </c>
      <c r="DN300" s="133"/>
      <c r="DO300" s="134"/>
      <c r="DP300" s="213">
        <f t="shared" si="1486"/>
        <v>0</v>
      </c>
      <c r="DQ300" s="191">
        <f t="shared" si="1391"/>
        <v>0</v>
      </c>
      <c r="DR300" s="133"/>
      <c r="DS300" s="134"/>
      <c r="DT300" s="213">
        <f t="shared" si="1487"/>
        <v>0</v>
      </c>
      <c r="DU300" s="191">
        <f t="shared" si="1392"/>
        <v>0</v>
      </c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</row>
    <row r="301" spans="2:215" s="138" customFormat="1" ht="16.5" thickBot="1" x14ac:dyDescent="0.3">
      <c r="B301" s="132">
        <f t="shared" si="1454"/>
        <v>3</v>
      </c>
      <c r="C301" s="132">
        <f t="shared" si="1455"/>
        <v>43</v>
      </c>
      <c r="D301" s="132">
        <f t="shared" si="1456"/>
        <v>10</v>
      </c>
      <c r="E301" s="212">
        <f t="shared" si="1457"/>
        <v>43761</v>
      </c>
      <c r="F301" s="133"/>
      <c r="G301" s="134"/>
      <c r="H301" s="213">
        <f t="shared" si="1458"/>
        <v>0</v>
      </c>
      <c r="I301" s="191">
        <f t="shared" ref="I301:I306" si="1644">I300+H301</f>
        <v>0</v>
      </c>
      <c r="J301" s="133"/>
      <c r="K301" s="134"/>
      <c r="L301" s="213">
        <f t="shared" si="1459"/>
        <v>0</v>
      </c>
      <c r="M301" s="191">
        <f t="shared" ref="M301:M306" si="1645">M300+L301</f>
        <v>0</v>
      </c>
      <c r="N301" s="133"/>
      <c r="O301" s="134"/>
      <c r="P301" s="213">
        <f t="shared" si="1460"/>
        <v>0</v>
      </c>
      <c r="Q301" s="191">
        <f t="shared" ref="Q301:Q306" si="1646">Q300+P301</f>
        <v>0</v>
      </c>
      <c r="R301" s="133"/>
      <c r="S301" s="134"/>
      <c r="T301" s="213">
        <f t="shared" si="1461"/>
        <v>0</v>
      </c>
      <c r="U301" s="191">
        <f t="shared" ref="U301:U306" si="1647">U300+T301</f>
        <v>0</v>
      </c>
      <c r="V301" s="133"/>
      <c r="W301" s="134"/>
      <c r="X301" s="213">
        <f t="shared" si="1462"/>
        <v>0</v>
      </c>
      <c r="Y301" s="191">
        <f t="shared" ref="Y301:Y306" si="1648">Y300+X301</f>
        <v>0</v>
      </c>
      <c r="Z301" s="133"/>
      <c r="AA301" s="134"/>
      <c r="AB301" s="213">
        <f t="shared" si="1463"/>
        <v>0</v>
      </c>
      <c r="AC301" s="191">
        <f t="shared" ref="AC301:AC306" si="1649">AC300+AB301</f>
        <v>0</v>
      </c>
      <c r="AD301" s="133"/>
      <c r="AE301" s="134"/>
      <c r="AF301" s="213">
        <f t="shared" si="1464"/>
        <v>0</v>
      </c>
      <c r="AG301" s="191">
        <f t="shared" ref="AG301:AG306" si="1650">AG300+AF301</f>
        <v>0</v>
      </c>
      <c r="AH301" s="133"/>
      <c r="AI301" s="134"/>
      <c r="AJ301" s="213">
        <f t="shared" si="1465"/>
        <v>0</v>
      </c>
      <c r="AK301" s="191">
        <f t="shared" ref="AK301:AK306" si="1651">AK300+AJ301</f>
        <v>0</v>
      </c>
      <c r="AL301" s="133"/>
      <c r="AM301" s="134"/>
      <c r="AN301" s="213">
        <f t="shared" si="1466"/>
        <v>0</v>
      </c>
      <c r="AO301" s="191">
        <f t="shared" ref="AO301:AO306" si="1652">AO300+AN301</f>
        <v>0</v>
      </c>
      <c r="AP301" s="133"/>
      <c r="AQ301" s="134"/>
      <c r="AR301" s="213">
        <f t="shared" si="1467"/>
        <v>0</v>
      </c>
      <c r="AS301" s="191">
        <f t="shared" ref="AS301:AS306" si="1653">AS300+AR301</f>
        <v>0</v>
      </c>
      <c r="AT301" s="133"/>
      <c r="AU301" s="134"/>
      <c r="AV301" s="213">
        <f t="shared" si="1468"/>
        <v>0</v>
      </c>
      <c r="AW301" s="191">
        <f t="shared" ref="AW301:AW306" si="1654">AW300+AV301</f>
        <v>0</v>
      </c>
      <c r="AX301" s="133"/>
      <c r="AY301" s="134"/>
      <c r="AZ301" s="213">
        <f t="shared" si="1469"/>
        <v>0</v>
      </c>
      <c r="BA301" s="191">
        <f t="shared" ref="BA301:BA306" si="1655">BA300+AZ301</f>
        <v>0</v>
      </c>
      <c r="BB301" s="133"/>
      <c r="BC301" s="134"/>
      <c r="BD301" s="213">
        <f t="shared" si="1470"/>
        <v>0</v>
      </c>
      <c r="BE301" s="191">
        <f t="shared" ref="BE301:BE306" si="1656">BE300+BD301</f>
        <v>0</v>
      </c>
      <c r="BF301" s="133"/>
      <c r="BG301" s="134"/>
      <c r="BH301" s="213">
        <f t="shared" si="1471"/>
        <v>0</v>
      </c>
      <c r="BI301" s="191">
        <f t="shared" ref="BI301:BI306" si="1657">BI300+BH301</f>
        <v>0</v>
      </c>
      <c r="BJ301" s="133"/>
      <c r="BK301" s="134"/>
      <c r="BL301" s="213">
        <f t="shared" si="1472"/>
        <v>0</v>
      </c>
      <c r="BM301" s="191">
        <f t="shared" ref="BM301:BM306" si="1658">BM300+BL301</f>
        <v>0</v>
      </c>
      <c r="BN301" s="133"/>
      <c r="BO301" s="134"/>
      <c r="BP301" s="213">
        <f t="shared" si="1473"/>
        <v>0</v>
      </c>
      <c r="BQ301" s="191">
        <f t="shared" ref="BQ301:BQ306" si="1659">BQ300+BP301</f>
        <v>0</v>
      </c>
      <c r="BR301" s="133"/>
      <c r="BS301" s="134"/>
      <c r="BT301" s="213">
        <f t="shared" si="1474"/>
        <v>0</v>
      </c>
      <c r="BU301" s="191">
        <f t="shared" ref="BU301:BU306" si="1660">BU300+BT301</f>
        <v>0</v>
      </c>
      <c r="BV301" s="133"/>
      <c r="BW301" s="134"/>
      <c r="BX301" s="213">
        <f t="shared" si="1475"/>
        <v>0</v>
      </c>
      <c r="BY301" s="191">
        <f t="shared" ref="BY301:BY306" si="1661">BY300+BX301</f>
        <v>0</v>
      </c>
      <c r="BZ301" s="133"/>
      <c r="CA301" s="134"/>
      <c r="CB301" s="213">
        <f t="shared" si="1476"/>
        <v>0</v>
      </c>
      <c r="CC301" s="191">
        <f t="shared" ref="CC301:CC306" si="1662">CC300+CB301</f>
        <v>0</v>
      </c>
      <c r="CD301" s="133"/>
      <c r="CE301" s="134"/>
      <c r="CF301" s="213">
        <f t="shared" si="1477"/>
        <v>0</v>
      </c>
      <c r="CG301" s="191">
        <f t="shared" ref="CG301:CG306" si="1663">CG300+CF301</f>
        <v>0</v>
      </c>
      <c r="CH301" s="133"/>
      <c r="CI301" s="134"/>
      <c r="CJ301" s="213">
        <f t="shared" si="1478"/>
        <v>0</v>
      </c>
      <c r="CK301" s="191">
        <f t="shared" ref="CK301:CK306" si="1664">CK300+CJ301</f>
        <v>0</v>
      </c>
      <c r="CL301" s="133"/>
      <c r="CM301" s="134"/>
      <c r="CN301" s="213">
        <f t="shared" si="1479"/>
        <v>0</v>
      </c>
      <c r="CO301" s="191">
        <f t="shared" ref="CO301:CO306" si="1665">CO300+CN301</f>
        <v>0</v>
      </c>
      <c r="CP301" s="133"/>
      <c r="CQ301" s="134"/>
      <c r="CR301" s="213">
        <f t="shared" si="1480"/>
        <v>0</v>
      </c>
      <c r="CS301" s="191">
        <f t="shared" ref="CS301:CS306" si="1666">CS300+CR301</f>
        <v>0</v>
      </c>
      <c r="CT301" s="133"/>
      <c r="CU301" s="134"/>
      <c r="CV301" s="213">
        <f t="shared" si="1481"/>
        <v>0</v>
      </c>
      <c r="CW301" s="191">
        <f t="shared" ref="CW301:CW306" si="1667">CW300+CV301</f>
        <v>0</v>
      </c>
      <c r="CX301" s="133"/>
      <c r="CY301" s="134"/>
      <c r="CZ301" s="213">
        <f t="shared" si="1482"/>
        <v>0</v>
      </c>
      <c r="DA301" s="191">
        <f t="shared" ref="DA301:DA306" si="1668">DA300+CZ301</f>
        <v>0</v>
      </c>
      <c r="DB301" s="133"/>
      <c r="DC301" s="134"/>
      <c r="DD301" s="213">
        <f t="shared" si="1483"/>
        <v>0</v>
      </c>
      <c r="DE301" s="191">
        <f t="shared" ref="DE301:DE306" si="1669">DE300+DD301</f>
        <v>0</v>
      </c>
      <c r="DF301" s="133"/>
      <c r="DG301" s="134"/>
      <c r="DH301" s="213">
        <f t="shared" si="1484"/>
        <v>0</v>
      </c>
      <c r="DI301" s="191">
        <f t="shared" ref="DI301:DI306" si="1670">DI300+DH301</f>
        <v>0</v>
      </c>
      <c r="DJ301" s="133"/>
      <c r="DK301" s="134"/>
      <c r="DL301" s="213">
        <f t="shared" si="1485"/>
        <v>0</v>
      </c>
      <c r="DM301" s="191">
        <f t="shared" ref="DM301:DM306" si="1671">DM300+DL301</f>
        <v>0</v>
      </c>
      <c r="DN301" s="133"/>
      <c r="DO301" s="134"/>
      <c r="DP301" s="213">
        <f t="shared" si="1486"/>
        <v>0</v>
      </c>
      <c r="DQ301" s="191">
        <f t="shared" ref="DQ301:DQ306" si="1672">DQ300+DP301</f>
        <v>0</v>
      </c>
      <c r="DR301" s="133"/>
      <c r="DS301" s="134"/>
      <c r="DT301" s="213">
        <f t="shared" si="1487"/>
        <v>0</v>
      </c>
      <c r="DU301" s="191">
        <f t="shared" ref="DU301:DU306" si="1673">DU300+DT301</f>
        <v>0</v>
      </c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</row>
    <row r="302" spans="2:215" s="138" customFormat="1" ht="16.5" thickBot="1" x14ac:dyDescent="0.3">
      <c r="B302" s="132">
        <f t="shared" si="1454"/>
        <v>4</v>
      </c>
      <c r="C302" s="132">
        <f t="shared" si="1455"/>
        <v>43</v>
      </c>
      <c r="D302" s="132">
        <f t="shared" si="1456"/>
        <v>10</v>
      </c>
      <c r="E302" s="212">
        <f t="shared" si="1457"/>
        <v>43762</v>
      </c>
      <c r="F302" s="133"/>
      <c r="G302" s="134"/>
      <c r="H302" s="213">
        <f t="shared" si="1458"/>
        <v>0</v>
      </c>
      <c r="I302" s="191">
        <f t="shared" si="1644"/>
        <v>0</v>
      </c>
      <c r="J302" s="133"/>
      <c r="K302" s="134"/>
      <c r="L302" s="213">
        <f t="shared" si="1459"/>
        <v>0</v>
      </c>
      <c r="M302" s="191">
        <f t="shared" si="1645"/>
        <v>0</v>
      </c>
      <c r="N302" s="133"/>
      <c r="O302" s="134"/>
      <c r="P302" s="213">
        <f t="shared" si="1460"/>
        <v>0</v>
      </c>
      <c r="Q302" s="191">
        <f t="shared" si="1646"/>
        <v>0</v>
      </c>
      <c r="R302" s="133"/>
      <c r="S302" s="134"/>
      <c r="T302" s="213">
        <f t="shared" si="1461"/>
        <v>0</v>
      </c>
      <c r="U302" s="191">
        <f t="shared" si="1647"/>
        <v>0</v>
      </c>
      <c r="V302" s="133"/>
      <c r="W302" s="134"/>
      <c r="X302" s="213">
        <f t="shared" si="1462"/>
        <v>0</v>
      </c>
      <c r="Y302" s="191">
        <f t="shared" si="1648"/>
        <v>0</v>
      </c>
      <c r="Z302" s="133"/>
      <c r="AA302" s="134"/>
      <c r="AB302" s="213">
        <f t="shared" si="1463"/>
        <v>0</v>
      </c>
      <c r="AC302" s="191">
        <f t="shared" si="1649"/>
        <v>0</v>
      </c>
      <c r="AD302" s="133"/>
      <c r="AE302" s="134"/>
      <c r="AF302" s="213">
        <f t="shared" si="1464"/>
        <v>0</v>
      </c>
      <c r="AG302" s="191">
        <f t="shared" si="1650"/>
        <v>0</v>
      </c>
      <c r="AH302" s="133"/>
      <c r="AI302" s="134"/>
      <c r="AJ302" s="213">
        <f t="shared" si="1465"/>
        <v>0</v>
      </c>
      <c r="AK302" s="191">
        <f t="shared" si="1651"/>
        <v>0</v>
      </c>
      <c r="AL302" s="133"/>
      <c r="AM302" s="134"/>
      <c r="AN302" s="213">
        <f t="shared" si="1466"/>
        <v>0</v>
      </c>
      <c r="AO302" s="191">
        <f t="shared" si="1652"/>
        <v>0</v>
      </c>
      <c r="AP302" s="133"/>
      <c r="AQ302" s="134"/>
      <c r="AR302" s="213">
        <f t="shared" si="1467"/>
        <v>0</v>
      </c>
      <c r="AS302" s="191">
        <f t="shared" si="1653"/>
        <v>0</v>
      </c>
      <c r="AT302" s="133"/>
      <c r="AU302" s="134"/>
      <c r="AV302" s="213">
        <f t="shared" si="1468"/>
        <v>0</v>
      </c>
      <c r="AW302" s="191">
        <f t="shared" si="1654"/>
        <v>0</v>
      </c>
      <c r="AX302" s="133"/>
      <c r="AY302" s="134"/>
      <c r="AZ302" s="213">
        <f t="shared" si="1469"/>
        <v>0</v>
      </c>
      <c r="BA302" s="191">
        <f t="shared" si="1655"/>
        <v>0</v>
      </c>
      <c r="BB302" s="133"/>
      <c r="BC302" s="134"/>
      <c r="BD302" s="213">
        <f t="shared" si="1470"/>
        <v>0</v>
      </c>
      <c r="BE302" s="191">
        <f t="shared" si="1656"/>
        <v>0</v>
      </c>
      <c r="BF302" s="133"/>
      <c r="BG302" s="134"/>
      <c r="BH302" s="213">
        <f t="shared" si="1471"/>
        <v>0</v>
      </c>
      <c r="BI302" s="191">
        <f t="shared" si="1657"/>
        <v>0</v>
      </c>
      <c r="BJ302" s="133"/>
      <c r="BK302" s="134"/>
      <c r="BL302" s="213">
        <f t="shared" si="1472"/>
        <v>0</v>
      </c>
      <c r="BM302" s="191">
        <f t="shared" si="1658"/>
        <v>0</v>
      </c>
      <c r="BN302" s="133"/>
      <c r="BO302" s="134"/>
      <c r="BP302" s="213">
        <f t="shared" si="1473"/>
        <v>0</v>
      </c>
      <c r="BQ302" s="191">
        <f t="shared" si="1659"/>
        <v>0</v>
      </c>
      <c r="BR302" s="133"/>
      <c r="BS302" s="134"/>
      <c r="BT302" s="213">
        <f t="shared" si="1474"/>
        <v>0</v>
      </c>
      <c r="BU302" s="191">
        <f t="shared" si="1660"/>
        <v>0</v>
      </c>
      <c r="BV302" s="133"/>
      <c r="BW302" s="134"/>
      <c r="BX302" s="213">
        <f t="shared" si="1475"/>
        <v>0</v>
      </c>
      <c r="BY302" s="191">
        <f t="shared" si="1661"/>
        <v>0</v>
      </c>
      <c r="BZ302" s="133"/>
      <c r="CA302" s="134"/>
      <c r="CB302" s="213">
        <f t="shared" si="1476"/>
        <v>0</v>
      </c>
      <c r="CC302" s="191">
        <f t="shared" si="1662"/>
        <v>0</v>
      </c>
      <c r="CD302" s="133"/>
      <c r="CE302" s="134"/>
      <c r="CF302" s="213">
        <f t="shared" si="1477"/>
        <v>0</v>
      </c>
      <c r="CG302" s="191">
        <f t="shared" si="1663"/>
        <v>0</v>
      </c>
      <c r="CH302" s="133"/>
      <c r="CI302" s="134"/>
      <c r="CJ302" s="213">
        <f t="shared" si="1478"/>
        <v>0</v>
      </c>
      <c r="CK302" s="191">
        <f t="shared" si="1664"/>
        <v>0</v>
      </c>
      <c r="CL302" s="133"/>
      <c r="CM302" s="134"/>
      <c r="CN302" s="213">
        <f t="shared" si="1479"/>
        <v>0</v>
      </c>
      <c r="CO302" s="191">
        <f t="shared" si="1665"/>
        <v>0</v>
      </c>
      <c r="CP302" s="133"/>
      <c r="CQ302" s="134"/>
      <c r="CR302" s="213">
        <f t="shared" si="1480"/>
        <v>0</v>
      </c>
      <c r="CS302" s="191">
        <f t="shared" si="1666"/>
        <v>0</v>
      </c>
      <c r="CT302" s="133"/>
      <c r="CU302" s="134"/>
      <c r="CV302" s="213">
        <f t="shared" si="1481"/>
        <v>0</v>
      </c>
      <c r="CW302" s="191">
        <f t="shared" si="1667"/>
        <v>0</v>
      </c>
      <c r="CX302" s="133"/>
      <c r="CY302" s="134"/>
      <c r="CZ302" s="213">
        <f t="shared" si="1482"/>
        <v>0</v>
      </c>
      <c r="DA302" s="191">
        <f t="shared" si="1668"/>
        <v>0</v>
      </c>
      <c r="DB302" s="133"/>
      <c r="DC302" s="134"/>
      <c r="DD302" s="213">
        <f t="shared" si="1483"/>
        <v>0</v>
      </c>
      <c r="DE302" s="191">
        <f t="shared" si="1669"/>
        <v>0</v>
      </c>
      <c r="DF302" s="133"/>
      <c r="DG302" s="134"/>
      <c r="DH302" s="213">
        <f t="shared" si="1484"/>
        <v>0</v>
      </c>
      <c r="DI302" s="191">
        <f t="shared" si="1670"/>
        <v>0</v>
      </c>
      <c r="DJ302" s="133"/>
      <c r="DK302" s="134"/>
      <c r="DL302" s="213">
        <f t="shared" si="1485"/>
        <v>0</v>
      </c>
      <c r="DM302" s="191">
        <f t="shared" si="1671"/>
        <v>0</v>
      </c>
      <c r="DN302" s="133"/>
      <c r="DO302" s="134"/>
      <c r="DP302" s="213">
        <f t="shared" si="1486"/>
        <v>0</v>
      </c>
      <c r="DQ302" s="191">
        <f t="shared" si="1672"/>
        <v>0</v>
      </c>
      <c r="DR302" s="133"/>
      <c r="DS302" s="134"/>
      <c r="DT302" s="213">
        <f t="shared" si="1487"/>
        <v>0</v>
      </c>
      <c r="DU302" s="191">
        <f t="shared" si="1673"/>
        <v>0</v>
      </c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</row>
    <row r="303" spans="2:215" ht="16.5" thickBot="1" x14ac:dyDescent="0.3">
      <c r="B303" s="132">
        <f t="shared" si="1454"/>
        <v>5</v>
      </c>
      <c r="C303" s="132">
        <f t="shared" si="1455"/>
        <v>43</v>
      </c>
      <c r="D303" s="132">
        <f t="shared" si="1456"/>
        <v>10</v>
      </c>
      <c r="E303" s="212">
        <f t="shared" si="1457"/>
        <v>43763</v>
      </c>
      <c r="F303" s="133"/>
      <c r="G303" s="134"/>
      <c r="H303" s="213">
        <f t="shared" si="1458"/>
        <v>0</v>
      </c>
      <c r="I303" s="191">
        <f t="shared" si="1644"/>
        <v>0</v>
      </c>
      <c r="J303" s="133"/>
      <c r="K303" s="134"/>
      <c r="L303" s="213">
        <f t="shared" si="1459"/>
        <v>0</v>
      </c>
      <c r="M303" s="191">
        <f t="shared" si="1645"/>
        <v>0</v>
      </c>
      <c r="N303" s="133"/>
      <c r="O303" s="134"/>
      <c r="P303" s="213">
        <f t="shared" si="1460"/>
        <v>0</v>
      </c>
      <c r="Q303" s="191">
        <f t="shared" si="1646"/>
        <v>0</v>
      </c>
      <c r="R303" s="133"/>
      <c r="S303" s="134"/>
      <c r="T303" s="213">
        <f t="shared" si="1461"/>
        <v>0</v>
      </c>
      <c r="U303" s="191">
        <f t="shared" si="1647"/>
        <v>0</v>
      </c>
      <c r="V303" s="133"/>
      <c r="W303" s="134"/>
      <c r="X303" s="213">
        <f t="shared" si="1462"/>
        <v>0</v>
      </c>
      <c r="Y303" s="191">
        <f t="shared" si="1648"/>
        <v>0</v>
      </c>
      <c r="Z303" s="133"/>
      <c r="AA303" s="134"/>
      <c r="AB303" s="213">
        <f t="shared" si="1463"/>
        <v>0</v>
      </c>
      <c r="AC303" s="191">
        <f t="shared" si="1649"/>
        <v>0</v>
      </c>
      <c r="AD303" s="133"/>
      <c r="AE303" s="134"/>
      <c r="AF303" s="213">
        <f t="shared" si="1464"/>
        <v>0</v>
      </c>
      <c r="AG303" s="191">
        <f t="shared" si="1650"/>
        <v>0</v>
      </c>
      <c r="AH303" s="133"/>
      <c r="AI303" s="134"/>
      <c r="AJ303" s="213">
        <f t="shared" si="1465"/>
        <v>0</v>
      </c>
      <c r="AK303" s="191">
        <f t="shared" si="1651"/>
        <v>0</v>
      </c>
      <c r="AL303" s="133"/>
      <c r="AM303" s="134"/>
      <c r="AN303" s="213">
        <f t="shared" si="1466"/>
        <v>0</v>
      </c>
      <c r="AO303" s="191">
        <f t="shared" si="1652"/>
        <v>0</v>
      </c>
      <c r="AP303" s="133"/>
      <c r="AQ303" s="134"/>
      <c r="AR303" s="213">
        <f t="shared" si="1467"/>
        <v>0</v>
      </c>
      <c r="AS303" s="191">
        <f t="shared" si="1653"/>
        <v>0</v>
      </c>
      <c r="AT303" s="133"/>
      <c r="AU303" s="134"/>
      <c r="AV303" s="213">
        <f t="shared" si="1468"/>
        <v>0</v>
      </c>
      <c r="AW303" s="191">
        <f t="shared" si="1654"/>
        <v>0</v>
      </c>
      <c r="AX303" s="133"/>
      <c r="AY303" s="134"/>
      <c r="AZ303" s="213">
        <f t="shared" si="1469"/>
        <v>0</v>
      </c>
      <c r="BA303" s="191">
        <f t="shared" si="1655"/>
        <v>0</v>
      </c>
      <c r="BB303" s="133"/>
      <c r="BC303" s="134"/>
      <c r="BD303" s="213">
        <f t="shared" si="1470"/>
        <v>0</v>
      </c>
      <c r="BE303" s="191">
        <f t="shared" si="1656"/>
        <v>0</v>
      </c>
      <c r="BF303" s="133"/>
      <c r="BG303" s="134"/>
      <c r="BH303" s="213">
        <f t="shared" si="1471"/>
        <v>0</v>
      </c>
      <c r="BI303" s="191">
        <f t="shared" si="1657"/>
        <v>0</v>
      </c>
      <c r="BJ303" s="133"/>
      <c r="BK303" s="134"/>
      <c r="BL303" s="213">
        <f t="shared" si="1472"/>
        <v>0</v>
      </c>
      <c r="BM303" s="191">
        <f t="shared" si="1658"/>
        <v>0</v>
      </c>
      <c r="BN303" s="133"/>
      <c r="BO303" s="134"/>
      <c r="BP303" s="213">
        <f t="shared" si="1473"/>
        <v>0</v>
      </c>
      <c r="BQ303" s="191">
        <f t="shared" si="1659"/>
        <v>0</v>
      </c>
      <c r="BR303" s="133"/>
      <c r="BS303" s="134"/>
      <c r="BT303" s="213">
        <f t="shared" si="1474"/>
        <v>0</v>
      </c>
      <c r="BU303" s="191">
        <f t="shared" si="1660"/>
        <v>0</v>
      </c>
      <c r="BV303" s="133"/>
      <c r="BW303" s="134"/>
      <c r="BX303" s="213">
        <f t="shared" si="1475"/>
        <v>0</v>
      </c>
      <c r="BY303" s="191">
        <f t="shared" si="1661"/>
        <v>0</v>
      </c>
      <c r="BZ303" s="133"/>
      <c r="CA303" s="134"/>
      <c r="CB303" s="213">
        <f t="shared" si="1476"/>
        <v>0</v>
      </c>
      <c r="CC303" s="191">
        <f t="shared" si="1662"/>
        <v>0</v>
      </c>
      <c r="CD303" s="133"/>
      <c r="CE303" s="134"/>
      <c r="CF303" s="213">
        <f t="shared" si="1477"/>
        <v>0</v>
      </c>
      <c r="CG303" s="191">
        <f t="shared" si="1663"/>
        <v>0</v>
      </c>
      <c r="CH303" s="133"/>
      <c r="CI303" s="134"/>
      <c r="CJ303" s="213">
        <f t="shared" si="1478"/>
        <v>0</v>
      </c>
      <c r="CK303" s="191">
        <f t="shared" si="1664"/>
        <v>0</v>
      </c>
      <c r="CL303" s="133"/>
      <c r="CM303" s="134"/>
      <c r="CN303" s="213">
        <f t="shared" si="1479"/>
        <v>0</v>
      </c>
      <c r="CO303" s="191">
        <f t="shared" si="1665"/>
        <v>0</v>
      </c>
      <c r="CP303" s="133"/>
      <c r="CQ303" s="134"/>
      <c r="CR303" s="213">
        <f t="shared" si="1480"/>
        <v>0</v>
      </c>
      <c r="CS303" s="191">
        <f t="shared" si="1666"/>
        <v>0</v>
      </c>
      <c r="CT303" s="133"/>
      <c r="CU303" s="134"/>
      <c r="CV303" s="213">
        <f t="shared" si="1481"/>
        <v>0</v>
      </c>
      <c r="CW303" s="191">
        <f t="shared" si="1667"/>
        <v>0</v>
      </c>
      <c r="CX303" s="133"/>
      <c r="CY303" s="134"/>
      <c r="CZ303" s="213">
        <f t="shared" si="1482"/>
        <v>0</v>
      </c>
      <c r="DA303" s="191">
        <f t="shared" si="1668"/>
        <v>0</v>
      </c>
      <c r="DB303" s="133"/>
      <c r="DC303" s="134"/>
      <c r="DD303" s="213">
        <f t="shared" si="1483"/>
        <v>0</v>
      </c>
      <c r="DE303" s="191">
        <f t="shared" si="1669"/>
        <v>0</v>
      </c>
      <c r="DF303" s="133"/>
      <c r="DG303" s="134"/>
      <c r="DH303" s="213">
        <f t="shared" si="1484"/>
        <v>0</v>
      </c>
      <c r="DI303" s="191">
        <f t="shared" si="1670"/>
        <v>0</v>
      </c>
      <c r="DJ303" s="133"/>
      <c r="DK303" s="134"/>
      <c r="DL303" s="213">
        <f t="shared" si="1485"/>
        <v>0</v>
      </c>
      <c r="DM303" s="191">
        <f t="shared" si="1671"/>
        <v>0</v>
      </c>
      <c r="DN303" s="133"/>
      <c r="DO303" s="134"/>
      <c r="DP303" s="213">
        <f t="shared" si="1486"/>
        <v>0</v>
      </c>
      <c r="DQ303" s="191">
        <f t="shared" si="1672"/>
        <v>0</v>
      </c>
      <c r="DR303" s="133"/>
      <c r="DS303" s="134"/>
      <c r="DT303" s="213">
        <f t="shared" si="1487"/>
        <v>0</v>
      </c>
      <c r="DU303" s="191">
        <f t="shared" si="1673"/>
        <v>0</v>
      </c>
    </row>
    <row r="304" spans="2:215" ht="16.5" thickBot="1" x14ac:dyDescent="0.3">
      <c r="B304" s="132">
        <f t="shared" si="1454"/>
        <v>6</v>
      </c>
      <c r="C304" s="132">
        <f t="shared" si="1455"/>
        <v>43</v>
      </c>
      <c r="D304" s="132">
        <f t="shared" si="1456"/>
        <v>10</v>
      </c>
      <c r="E304" s="212">
        <f t="shared" si="1457"/>
        <v>43764</v>
      </c>
      <c r="F304" s="133"/>
      <c r="G304" s="134"/>
      <c r="H304" s="213">
        <f t="shared" si="1458"/>
        <v>0</v>
      </c>
      <c r="I304" s="191">
        <f t="shared" si="1644"/>
        <v>0</v>
      </c>
      <c r="J304" s="133"/>
      <c r="K304" s="134"/>
      <c r="L304" s="213">
        <f t="shared" si="1459"/>
        <v>0</v>
      </c>
      <c r="M304" s="191">
        <f t="shared" si="1645"/>
        <v>0</v>
      </c>
      <c r="N304" s="133"/>
      <c r="O304" s="134"/>
      <c r="P304" s="213">
        <f t="shared" si="1460"/>
        <v>0</v>
      </c>
      <c r="Q304" s="191">
        <f t="shared" si="1646"/>
        <v>0</v>
      </c>
      <c r="R304" s="133"/>
      <c r="S304" s="134"/>
      <c r="T304" s="213">
        <f t="shared" si="1461"/>
        <v>0</v>
      </c>
      <c r="U304" s="191">
        <f t="shared" si="1647"/>
        <v>0</v>
      </c>
      <c r="V304" s="133"/>
      <c r="W304" s="134"/>
      <c r="X304" s="213">
        <f t="shared" si="1462"/>
        <v>0</v>
      </c>
      <c r="Y304" s="191">
        <f t="shared" si="1648"/>
        <v>0</v>
      </c>
      <c r="Z304" s="133"/>
      <c r="AA304" s="134"/>
      <c r="AB304" s="213">
        <f t="shared" si="1463"/>
        <v>0</v>
      </c>
      <c r="AC304" s="191">
        <f t="shared" si="1649"/>
        <v>0</v>
      </c>
      <c r="AD304" s="133"/>
      <c r="AE304" s="134"/>
      <c r="AF304" s="213">
        <f t="shared" si="1464"/>
        <v>0</v>
      </c>
      <c r="AG304" s="191">
        <f t="shared" si="1650"/>
        <v>0</v>
      </c>
      <c r="AH304" s="133"/>
      <c r="AI304" s="134"/>
      <c r="AJ304" s="213">
        <f t="shared" si="1465"/>
        <v>0</v>
      </c>
      <c r="AK304" s="191">
        <f t="shared" si="1651"/>
        <v>0</v>
      </c>
      <c r="AL304" s="133"/>
      <c r="AM304" s="134"/>
      <c r="AN304" s="213">
        <f t="shared" si="1466"/>
        <v>0</v>
      </c>
      <c r="AO304" s="191">
        <f t="shared" si="1652"/>
        <v>0</v>
      </c>
      <c r="AP304" s="133"/>
      <c r="AQ304" s="134"/>
      <c r="AR304" s="213">
        <f t="shared" si="1467"/>
        <v>0</v>
      </c>
      <c r="AS304" s="191">
        <f t="shared" si="1653"/>
        <v>0</v>
      </c>
      <c r="AT304" s="133"/>
      <c r="AU304" s="134"/>
      <c r="AV304" s="213">
        <f t="shared" si="1468"/>
        <v>0</v>
      </c>
      <c r="AW304" s="191">
        <f t="shared" si="1654"/>
        <v>0</v>
      </c>
      <c r="AX304" s="133"/>
      <c r="AY304" s="134"/>
      <c r="AZ304" s="213">
        <f t="shared" si="1469"/>
        <v>0</v>
      </c>
      <c r="BA304" s="191">
        <f t="shared" si="1655"/>
        <v>0</v>
      </c>
      <c r="BB304" s="133"/>
      <c r="BC304" s="134"/>
      <c r="BD304" s="213">
        <f t="shared" si="1470"/>
        <v>0</v>
      </c>
      <c r="BE304" s="191">
        <f t="shared" si="1656"/>
        <v>0</v>
      </c>
      <c r="BF304" s="133"/>
      <c r="BG304" s="134"/>
      <c r="BH304" s="213">
        <f t="shared" si="1471"/>
        <v>0</v>
      </c>
      <c r="BI304" s="191">
        <f t="shared" si="1657"/>
        <v>0</v>
      </c>
      <c r="BJ304" s="133"/>
      <c r="BK304" s="134"/>
      <c r="BL304" s="213">
        <f t="shared" si="1472"/>
        <v>0</v>
      </c>
      <c r="BM304" s="191">
        <f t="shared" si="1658"/>
        <v>0</v>
      </c>
      <c r="BN304" s="133"/>
      <c r="BO304" s="134"/>
      <c r="BP304" s="213">
        <f t="shared" si="1473"/>
        <v>0</v>
      </c>
      <c r="BQ304" s="191">
        <f t="shared" si="1659"/>
        <v>0</v>
      </c>
      <c r="BR304" s="133"/>
      <c r="BS304" s="134"/>
      <c r="BT304" s="213">
        <f t="shared" si="1474"/>
        <v>0</v>
      </c>
      <c r="BU304" s="191">
        <f t="shared" si="1660"/>
        <v>0</v>
      </c>
      <c r="BV304" s="133"/>
      <c r="BW304" s="134"/>
      <c r="BX304" s="213">
        <f t="shared" si="1475"/>
        <v>0</v>
      </c>
      <c r="BY304" s="191">
        <f t="shared" si="1661"/>
        <v>0</v>
      </c>
      <c r="BZ304" s="133"/>
      <c r="CA304" s="134"/>
      <c r="CB304" s="213">
        <f t="shared" si="1476"/>
        <v>0</v>
      </c>
      <c r="CC304" s="191">
        <f t="shared" si="1662"/>
        <v>0</v>
      </c>
      <c r="CD304" s="133"/>
      <c r="CE304" s="134"/>
      <c r="CF304" s="213">
        <f t="shared" si="1477"/>
        <v>0</v>
      </c>
      <c r="CG304" s="191">
        <f t="shared" si="1663"/>
        <v>0</v>
      </c>
      <c r="CH304" s="133"/>
      <c r="CI304" s="134"/>
      <c r="CJ304" s="213">
        <f t="shared" si="1478"/>
        <v>0</v>
      </c>
      <c r="CK304" s="191">
        <f t="shared" si="1664"/>
        <v>0</v>
      </c>
      <c r="CL304" s="133"/>
      <c r="CM304" s="134"/>
      <c r="CN304" s="213">
        <f t="shared" si="1479"/>
        <v>0</v>
      </c>
      <c r="CO304" s="191">
        <f t="shared" si="1665"/>
        <v>0</v>
      </c>
      <c r="CP304" s="133"/>
      <c r="CQ304" s="134"/>
      <c r="CR304" s="213">
        <f t="shared" si="1480"/>
        <v>0</v>
      </c>
      <c r="CS304" s="191">
        <f t="shared" si="1666"/>
        <v>0</v>
      </c>
      <c r="CT304" s="133"/>
      <c r="CU304" s="134"/>
      <c r="CV304" s="213">
        <f t="shared" si="1481"/>
        <v>0</v>
      </c>
      <c r="CW304" s="191">
        <f t="shared" si="1667"/>
        <v>0</v>
      </c>
      <c r="CX304" s="133"/>
      <c r="CY304" s="134"/>
      <c r="CZ304" s="213">
        <f t="shared" si="1482"/>
        <v>0</v>
      </c>
      <c r="DA304" s="191">
        <f t="shared" si="1668"/>
        <v>0</v>
      </c>
      <c r="DB304" s="133"/>
      <c r="DC304" s="134"/>
      <c r="DD304" s="213">
        <f t="shared" si="1483"/>
        <v>0</v>
      </c>
      <c r="DE304" s="191">
        <f t="shared" si="1669"/>
        <v>0</v>
      </c>
      <c r="DF304" s="133"/>
      <c r="DG304" s="134"/>
      <c r="DH304" s="213">
        <f t="shared" si="1484"/>
        <v>0</v>
      </c>
      <c r="DI304" s="191">
        <f t="shared" si="1670"/>
        <v>0</v>
      </c>
      <c r="DJ304" s="133"/>
      <c r="DK304" s="134"/>
      <c r="DL304" s="213">
        <f t="shared" si="1485"/>
        <v>0</v>
      </c>
      <c r="DM304" s="191">
        <f t="shared" si="1671"/>
        <v>0</v>
      </c>
      <c r="DN304" s="133"/>
      <c r="DO304" s="134"/>
      <c r="DP304" s="213">
        <f t="shared" si="1486"/>
        <v>0</v>
      </c>
      <c r="DQ304" s="191">
        <f t="shared" si="1672"/>
        <v>0</v>
      </c>
      <c r="DR304" s="133"/>
      <c r="DS304" s="134"/>
      <c r="DT304" s="213">
        <f t="shared" si="1487"/>
        <v>0</v>
      </c>
      <c r="DU304" s="191">
        <f t="shared" si="1673"/>
        <v>0</v>
      </c>
    </row>
    <row r="305" spans="2:125" ht="16.5" thickBot="1" x14ac:dyDescent="0.3">
      <c r="B305" s="132">
        <f t="shared" si="1454"/>
        <v>7</v>
      </c>
      <c r="C305" s="132">
        <f t="shared" si="1455"/>
        <v>43</v>
      </c>
      <c r="D305" s="132">
        <f t="shared" si="1456"/>
        <v>10</v>
      </c>
      <c r="E305" s="212">
        <f t="shared" si="1457"/>
        <v>43765</v>
      </c>
      <c r="F305" s="133"/>
      <c r="G305" s="134"/>
      <c r="H305" s="213">
        <f t="shared" si="1458"/>
        <v>0</v>
      </c>
      <c r="I305" s="191">
        <f t="shared" si="1644"/>
        <v>0</v>
      </c>
      <c r="J305" s="133"/>
      <c r="K305" s="134"/>
      <c r="L305" s="213">
        <f t="shared" si="1459"/>
        <v>0</v>
      </c>
      <c r="M305" s="191">
        <f t="shared" si="1645"/>
        <v>0</v>
      </c>
      <c r="N305" s="133"/>
      <c r="O305" s="134"/>
      <c r="P305" s="213">
        <f t="shared" si="1460"/>
        <v>0</v>
      </c>
      <c r="Q305" s="191">
        <f t="shared" si="1646"/>
        <v>0</v>
      </c>
      <c r="R305" s="133"/>
      <c r="S305" s="134"/>
      <c r="T305" s="213">
        <f t="shared" si="1461"/>
        <v>0</v>
      </c>
      <c r="U305" s="191">
        <f t="shared" si="1647"/>
        <v>0</v>
      </c>
      <c r="V305" s="133"/>
      <c r="W305" s="134"/>
      <c r="X305" s="213">
        <f t="shared" si="1462"/>
        <v>0</v>
      </c>
      <c r="Y305" s="191">
        <f t="shared" si="1648"/>
        <v>0</v>
      </c>
      <c r="Z305" s="133"/>
      <c r="AA305" s="134"/>
      <c r="AB305" s="213">
        <f t="shared" si="1463"/>
        <v>0</v>
      </c>
      <c r="AC305" s="191">
        <f t="shared" si="1649"/>
        <v>0</v>
      </c>
      <c r="AD305" s="133"/>
      <c r="AE305" s="134"/>
      <c r="AF305" s="213">
        <f t="shared" si="1464"/>
        <v>0</v>
      </c>
      <c r="AG305" s="191">
        <f t="shared" si="1650"/>
        <v>0</v>
      </c>
      <c r="AH305" s="133"/>
      <c r="AI305" s="134"/>
      <c r="AJ305" s="213">
        <f t="shared" si="1465"/>
        <v>0</v>
      </c>
      <c r="AK305" s="191">
        <f t="shared" si="1651"/>
        <v>0</v>
      </c>
      <c r="AL305" s="133"/>
      <c r="AM305" s="134"/>
      <c r="AN305" s="213">
        <f t="shared" si="1466"/>
        <v>0</v>
      </c>
      <c r="AO305" s="191">
        <f t="shared" si="1652"/>
        <v>0</v>
      </c>
      <c r="AP305" s="133"/>
      <c r="AQ305" s="134"/>
      <c r="AR305" s="213">
        <f t="shared" si="1467"/>
        <v>0</v>
      </c>
      <c r="AS305" s="191">
        <f t="shared" si="1653"/>
        <v>0</v>
      </c>
      <c r="AT305" s="133"/>
      <c r="AU305" s="134"/>
      <c r="AV305" s="213">
        <f t="shared" si="1468"/>
        <v>0</v>
      </c>
      <c r="AW305" s="191">
        <f t="shared" si="1654"/>
        <v>0</v>
      </c>
      <c r="AX305" s="133"/>
      <c r="AY305" s="134"/>
      <c r="AZ305" s="213">
        <f t="shared" si="1469"/>
        <v>0</v>
      </c>
      <c r="BA305" s="191">
        <f t="shared" si="1655"/>
        <v>0</v>
      </c>
      <c r="BB305" s="133"/>
      <c r="BC305" s="134"/>
      <c r="BD305" s="213">
        <f t="shared" si="1470"/>
        <v>0</v>
      </c>
      <c r="BE305" s="191">
        <f t="shared" si="1656"/>
        <v>0</v>
      </c>
      <c r="BF305" s="133"/>
      <c r="BG305" s="134"/>
      <c r="BH305" s="213">
        <f t="shared" si="1471"/>
        <v>0</v>
      </c>
      <c r="BI305" s="191">
        <f t="shared" si="1657"/>
        <v>0</v>
      </c>
      <c r="BJ305" s="133"/>
      <c r="BK305" s="134"/>
      <c r="BL305" s="213">
        <f t="shared" si="1472"/>
        <v>0</v>
      </c>
      <c r="BM305" s="191">
        <f t="shared" si="1658"/>
        <v>0</v>
      </c>
      <c r="BN305" s="133"/>
      <c r="BO305" s="134"/>
      <c r="BP305" s="213">
        <f t="shared" si="1473"/>
        <v>0</v>
      </c>
      <c r="BQ305" s="191">
        <f t="shared" si="1659"/>
        <v>0</v>
      </c>
      <c r="BR305" s="133"/>
      <c r="BS305" s="134"/>
      <c r="BT305" s="213">
        <f t="shared" si="1474"/>
        <v>0</v>
      </c>
      <c r="BU305" s="191">
        <f t="shared" si="1660"/>
        <v>0</v>
      </c>
      <c r="BV305" s="133"/>
      <c r="BW305" s="134"/>
      <c r="BX305" s="213">
        <f t="shared" si="1475"/>
        <v>0</v>
      </c>
      <c r="BY305" s="191">
        <f t="shared" si="1661"/>
        <v>0</v>
      </c>
      <c r="BZ305" s="133"/>
      <c r="CA305" s="134"/>
      <c r="CB305" s="213">
        <f t="shared" si="1476"/>
        <v>0</v>
      </c>
      <c r="CC305" s="191">
        <f t="shared" si="1662"/>
        <v>0</v>
      </c>
      <c r="CD305" s="133"/>
      <c r="CE305" s="134"/>
      <c r="CF305" s="213">
        <f t="shared" si="1477"/>
        <v>0</v>
      </c>
      <c r="CG305" s="191">
        <f t="shared" si="1663"/>
        <v>0</v>
      </c>
      <c r="CH305" s="133"/>
      <c r="CI305" s="134"/>
      <c r="CJ305" s="213">
        <f t="shared" si="1478"/>
        <v>0</v>
      </c>
      <c r="CK305" s="191">
        <f t="shared" si="1664"/>
        <v>0</v>
      </c>
      <c r="CL305" s="133"/>
      <c r="CM305" s="134"/>
      <c r="CN305" s="213">
        <f t="shared" si="1479"/>
        <v>0</v>
      </c>
      <c r="CO305" s="191">
        <f t="shared" si="1665"/>
        <v>0</v>
      </c>
      <c r="CP305" s="133"/>
      <c r="CQ305" s="134"/>
      <c r="CR305" s="213">
        <f t="shared" si="1480"/>
        <v>0</v>
      </c>
      <c r="CS305" s="191">
        <f t="shared" si="1666"/>
        <v>0</v>
      </c>
      <c r="CT305" s="133"/>
      <c r="CU305" s="134"/>
      <c r="CV305" s="213">
        <f t="shared" si="1481"/>
        <v>0</v>
      </c>
      <c r="CW305" s="191">
        <f t="shared" si="1667"/>
        <v>0</v>
      </c>
      <c r="CX305" s="133"/>
      <c r="CY305" s="134"/>
      <c r="CZ305" s="213">
        <f t="shared" si="1482"/>
        <v>0</v>
      </c>
      <c r="DA305" s="191">
        <f t="shared" si="1668"/>
        <v>0</v>
      </c>
      <c r="DB305" s="133"/>
      <c r="DC305" s="134"/>
      <c r="DD305" s="213">
        <f t="shared" si="1483"/>
        <v>0</v>
      </c>
      <c r="DE305" s="191">
        <f t="shared" si="1669"/>
        <v>0</v>
      </c>
      <c r="DF305" s="133"/>
      <c r="DG305" s="134"/>
      <c r="DH305" s="213">
        <f t="shared" si="1484"/>
        <v>0</v>
      </c>
      <c r="DI305" s="191">
        <f t="shared" si="1670"/>
        <v>0</v>
      </c>
      <c r="DJ305" s="133"/>
      <c r="DK305" s="134"/>
      <c r="DL305" s="213">
        <f t="shared" si="1485"/>
        <v>0</v>
      </c>
      <c r="DM305" s="191">
        <f t="shared" si="1671"/>
        <v>0</v>
      </c>
      <c r="DN305" s="133"/>
      <c r="DO305" s="134"/>
      <c r="DP305" s="213">
        <f t="shared" si="1486"/>
        <v>0</v>
      </c>
      <c r="DQ305" s="191">
        <f t="shared" si="1672"/>
        <v>0</v>
      </c>
      <c r="DR305" s="133"/>
      <c r="DS305" s="134"/>
      <c r="DT305" s="213">
        <f t="shared" si="1487"/>
        <v>0</v>
      </c>
      <c r="DU305" s="191">
        <f t="shared" si="1673"/>
        <v>0</v>
      </c>
    </row>
    <row r="306" spans="2:125" ht="16.5" thickBot="1" x14ac:dyDescent="0.3">
      <c r="B306" s="132">
        <f t="shared" si="1454"/>
        <v>1</v>
      </c>
      <c r="C306" s="132">
        <f t="shared" si="1455"/>
        <v>44</v>
      </c>
      <c r="D306" s="132">
        <f t="shared" si="1456"/>
        <v>10</v>
      </c>
      <c r="E306" s="212">
        <f t="shared" si="1457"/>
        <v>43766</v>
      </c>
      <c r="F306" s="133"/>
      <c r="G306" s="134"/>
      <c r="H306" s="213">
        <f t="shared" si="1458"/>
        <v>0</v>
      </c>
      <c r="I306" s="191">
        <f t="shared" si="1644"/>
        <v>0</v>
      </c>
      <c r="J306" s="133"/>
      <c r="K306" s="134"/>
      <c r="L306" s="213">
        <f t="shared" si="1459"/>
        <v>0</v>
      </c>
      <c r="M306" s="191">
        <f t="shared" si="1645"/>
        <v>0</v>
      </c>
      <c r="N306" s="133"/>
      <c r="O306" s="134"/>
      <c r="P306" s="213">
        <f t="shared" si="1460"/>
        <v>0</v>
      </c>
      <c r="Q306" s="191">
        <f t="shared" si="1646"/>
        <v>0</v>
      </c>
      <c r="R306" s="133"/>
      <c r="S306" s="134"/>
      <c r="T306" s="213">
        <f t="shared" si="1461"/>
        <v>0</v>
      </c>
      <c r="U306" s="191">
        <f t="shared" si="1647"/>
        <v>0</v>
      </c>
      <c r="V306" s="133"/>
      <c r="W306" s="134"/>
      <c r="X306" s="213">
        <f t="shared" si="1462"/>
        <v>0</v>
      </c>
      <c r="Y306" s="191">
        <f t="shared" si="1648"/>
        <v>0</v>
      </c>
      <c r="Z306" s="133"/>
      <c r="AA306" s="134"/>
      <c r="AB306" s="213">
        <f t="shared" si="1463"/>
        <v>0</v>
      </c>
      <c r="AC306" s="191">
        <f t="shared" si="1649"/>
        <v>0</v>
      </c>
      <c r="AD306" s="133"/>
      <c r="AE306" s="134"/>
      <c r="AF306" s="213">
        <f t="shared" si="1464"/>
        <v>0</v>
      </c>
      <c r="AG306" s="191">
        <f t="shared" si="1650"/>
        <v>0</v>
      </c>
      <c r="AH306" s="133"/>
      <c r="AI306" s="134"/>
      <c r="AJ306" s="213">
        <f t="shared" si="1465"/>
        <v>0</v>
      </c>
      <c r="AK306" s="191">
        <f t="shared" si="1651"/>
        <v>0</v>
      </c>
      <c r="AL306" s="133"/>
      <c r="AM306" s="134"/>
      <c r="AN306" s="213">
        <f t="shared" si="1466"/>
        <v>0</v>
      </c>
      <c r="AO306" s="191">
        <f t="shared" si="1652"/>
        <v>0</v>
      </c>
      <c r="AP306" s="133"/>
      <c r="AQ306" s="134"/>
      <c r="AR306" s="213">
        <f t="shared" si="1467"/>
        <v>0</v>
      </c>
      <c r="AS306" s="191">
        <f t="shared" si="1653"/>
        <v>0</v>
      </c>
      <c r="AT306" s="133"/>
      <c r="AU306" s="134"/>
      <c r="AV306" s="213">
        <f t="shared" si="1468"/>
        <v>0</v>
      </c>
      <c r="AW306" s="191">
        <f t="shared" si="1654"/>
        <v>0</v>
      </c>
      <c r="AX306" s="133"/>
      <c r="AY306" s="134"/>
      <c r="AZ306" s="213">
        <f t="shared" si="1469"/>
        <v>0</v>
      </c>
      <c r="BA306" s="191">
        <f t="shared" si="1655"/>
        <v>0</v>
      </c>
      <c r="BB306" s="133"/>
      <c r="BC306" s="134"/>
      <c r="BD306" s="213">
        <f t="shared" si="1470"/>
        <v>0</v>
      </c>
      <c r="BE306" s="191">
        <f t="shared" si="1656"/>
        <v>0</v>
      </c>
      <c r="BF306" s="133"/>
      <c r="BG306" s="134"/>
      <c r="BH306" s="213">
        <f t="shared" si="1471"/>
        <v>0</v>
      </c>
      <c r="BI306" s="191">
        <f t="shared" si="1657"/>
        <v>0</v>
      </c>
      <c r="BJ306" s="133"/>
      <c r="BK306" s="134"/>
      <c r="BL306" s="213">
        <f t="shared" si="1472"/>
        <v>0</v>
      </c>
      <c r="BM306" s="191">
        <f t="shared" si="1658"/>
        <v>0</v>
      </c>
      <c r="BN306" s="133"/>
      <c r="BO306" s="134"/>
      <c r="BP306" s="213">
        <f t="shared" si="1473"/>
        <v>0</v>
      </c>
      <c r="BQ306" s="191">
        <f t="shared" si="1659"/>
        <v>0</v>
      </c>
      <c r="BR306" s="133"/>
      <c r="BS306" s="134"/>
      <c r="BT306" s="213">
        <f t="shared" si="1474"/>
        <v>0</v>
      </c>
      <c r="BU306" s="191">
        <f t="shared" si="1660"/>
        <v>0</v>
      </c>
      <c r="BV306" s="133"/>
      <c r="BW306" s="134"/>
      <c r="BX306" s="213">
        <f t="shared" si="1475"/>
        <v>0</v>
      </c>
      <c r="BY306" s="191">
        <f t="shared" si="1661"/>
        <v>0</v>
      </c>
      <c r="BZ306" s="133"/>
      <c r="CA306" s="134"/>
      <c r="CB306" s="213">
        <f t="shared" si="1476"/>
        <v>0</v>
      </c>
      <c r="CC306" s="191">
        <f t="shared" si="1662"/>
        <v>0</v>
      </c>
      <c r="CD306" s="133"/>
      <c r="CE306" s="134"/>
      <c r="CF306" s="213">
        <f t="shared" si="1477"/>
        <v>0</v>
      </c>
      <c r="CG306" s="191">
        <f t="shared" si="1663"/>
        <v>0</v>
      </c>
      <c r="CH306" s="133"/>
      <c r="CI306" s="134"/>
      <c r="CJ306" s="213">
        <f t="shared" si="1478"/>
        <v>0</v>
      </c>
      <c r="CK306" s="191">
        <f t="shared" si="1664"/>
        <v>0</v>
      </c>
      <c r="CL306" s="133"/>
      <c r="CM306" s="134"/>
      <c r="CN306" s="213">
        <f t="shared" si="1479"/>
        <v>0</v>
      </c>
      <c r="CO306" s="191">
        <f t="shared" si="1665"/>
        <v>0</v>
      </c>
      <c r="CP306" s="133"/>
      <c r="CQ306" s="134"/>
      <c r="CR306" s="213">
        <f t="shared" si="1480"/>
        <v>0</v>
      </c>
      <c r="CS306" s="191">
        <f t="shared" si="1666"/>
        <v>0</v>
      </c>
      <c r="CT306" s="133"/>
      <c r="CU306" s="134"/>
      <c r="CV306" s="213">
        <f t="shared" si="1481"/>
        <v>0</v>
      </c>
      <c r="CW306" s="191">
        <f t="shared" si="1667"/>
        <v>0</v>
      </c>
      <c r="CX306" s="133"/>
      <c r="CY306" s="134"/>
      <c r="CZ306" s="213">
        <f t="shared" si="1482"/>
        <v>0</v>
      </c>
      <c r="DA306" s="191">
        <f t="shared" si="1668"/>
        <v>0</v>
      </c>
      <c r="DB306" s="133"/>
      <c r="DC306" s="134"/>
      <c r="DD306" s="213">
        <f t="shared" si="1483"/>
        <v>0</v>
      </c>
      <c r="DE306" s="191">
        <f t="shared" si="1669"/>
        <v>0</v>
      </c>
      <c r="DF306" s="133"/>
      <c r="DG306" s="134"/>
      <c r="DH306" s="213">
        <f t="shared" si="1484"/>
        <v>0</v>
      </c>
      <c r="DI306" s="191">
        <f t="shared" si="1670"/>
        <v>0</v>
      </c>
      <c r="DJ306" s="133"/>
      <c r="DK306" s="134"/>
      <c r="DL306" s="213">
        <f t="shared" si="1485"/>
        <v>0</v>
      </c>
      <c r="DM306" s="191">
        <f t="shared" si="1671"/>
        <v>0</v>
      </c>
      <c r="DN306" s="133"/>
      <c r="DO306" s="134"/>
      <c r="DP306" s="213">
        <f t="shared" si="1486"/>
        <v>0</v>
      </c>
      <c r="DQ306" s="191">
        <f t="shared" si="1672"/>
        <v>0</v>
      </c>
      <c r="DR306" s="133"/>
      <c r="DS306" s="134"/>
      <c r="DT306" s="213">
        <f t="shared" si="1487"/>
        <v>0</v>
      </c>
      <c r="DU306" s="191">
        <f t="shared" si="1673"/>
        <v>0</v>
      </c>
    </row>
    <row r="307" spans="2:125" ht="16.5" thickBot="1" x14ac:dyDescent="0.3">
      <c r="B307" s="132">
        <f t="shared" si="1454"/>
        <v>2</v>
      </c>
      <c r="C307" s="132">
        <f t="shared" si="1455"/>
        <v>44</v>
      </c>
      <c r="D307" s="132">
        <f t="shared" si="1456"/>
        <v>10</v>
      </c>
      <c r="E307" s="212">
        <f t="shared" si="1457"/>
        <v>43767</v>
      </c>
      <c r="F307" s="133"/>
      <c r="G307" s="134"/>
      <c r="H307" s="213">
        <f t="shared" si="1458"/>
        <v>0</v>
      </c>
      <c r="I307" s="191">
        <f t="shared" si="1363"/>
        <v>0</v>
      </c>
      <c r="J307" s="133"/>
      <c r="K307" s="134"/>
      <c r="L307" s="213">
        <f t="shared" si="1459"/>
        <v>0</v>
      </c>
      <c r="M307" s="191">
        <f t="shared" si="1364"/>
        <v>0</v>
      </c>
      <c r="N307" s="133"/>
      <c r="O307" s="134"/>
      <c r="P307" s="213">
        <f t="shared" si="1460"/>
        <v>0</v>
      </c>
      <c r="Q307" s="191">
        <f t="shared" si="1365"/>
        <v>0</v>
      </c>
      <c r="R307" s="133"/>
      <c r="S307" s="134"/>
      <c r="T307" s="213">
        <f t="shared" si="1461"/>
        <v>0</v>
      </c>
      <c r="U307" s="191">
        <f t="shared" si="1366"/>
        <v>0</v>
      </c>
      <c r="V307" s="133"/>
      <c r="W307" s="134"/>
      <c r="X307" s="213">
        <f t="shared" si="1462"/>
        <v>0</v>
      </c>
      <c r="Y307" s="191">
        <f t="shared" si="1367"/>
        <v>0</v>
      </c>
      <c r="Z307" s="133"/>
      <c r="AA307" s="134"/>
      <c r="AB307" s="213">
        <f t="shared" si="1463"/>
        <v>0</v>
      </c>
      <c r="AC307" s="191">
        <f t="shared" si="1368"/>
        <v>0</v>
      </c>
      <c r="AD307" s="133"/>
      <c r="AE307" s="134"/>
      <c r="AF307" s="213">
        <f t="shared" si="1464"/>
        <v>0</v>
      </c>
      <c r="AG307" s="191">
        <f t="shared" ref="AG307" si="1674">AF307</f>
        <v>0</v>
      </c>
      <c r="AH307" s="133"/>
      <c r="AI307" s="134"/>
      <c r="AJ307" s="213">
        <f t="shared" si="1465"/>
        <v>0</v>
      </c>
      <c r="AK307" s="191">
        <f t="shared" si="1370"/>
        <v>0</v>
      </c>
      <c r="AL307" s="133"/>
      <c r="AM307" s="134"/>
      <c r="AN307" s="213">
        <f t="shared" si="1466"/>
        <v>0</v>
      </c>
      <c r="AO307" s="191">
        <f t="shared" si="1371"/>
        <v>0</v>
      </c>
      <c r="AP307" s="133"/>
      <c r="AQ307" s="134"/>
      <c r="AR307" s="213">
        <f t="shared" si="1467"/>
        <v>0</v>
      </c>
      <c r="AS307" s="191">
        <f t="shared" si="1372"/>
        <v>0</v>
      </c>
      <c r="AT307" s="133"/>
      <c r="AU307" s="134"/>
      <c r="AV307" s="213">
        <f t="shared" si="1468"/>
        <v>0</v>
      </c>
      <c r="AW307" s="191">
        <f t="shared" si="1373"/>
        <v>0</v>
      </c>
      <c r="AX307" s="133"/>
      <c r="AY307" s="134"/>
      <c r="AZ307" s="213">
        <f t="shared" si="1469"/>
        <v>0</v>
      </c>
      <c r="BA307" s="191">
        <f t="shared" si="1374"/>
        <v>0</v>
      </c>
      <c r="BB307" s="133"/>
      <c r="BC307" s="134"/>
      <c r="BD307" s="213">
        <f t="shared" si="1470"/>
        <v>0</v>
      </c>
      <c r="BE307" s="191">
        <f t="shared" si="1375"/>
        <v>0</v>
      </c>
      <c r="BF307" s="133"/>
      <c r="BG307" s="134"/>
      <c r="BH307" s="213">
        <f t="shared" si="1471"/>
        <v>0</v>
      </c>
      <c r="BI307" s="191">
        <f t="shared" si="1376"/>
        <v>0</v>
      </c>
      <c r="BJ307" s="133"/>
      <c r="BK307" s="134"/>
      <c r="BL307" s="213">
        <f t="shared" si="1472"/>
        <v>0</v>
      </c>
      <c r="BM307" s="191">
        <f t="shared" si="1377"/>
        <v>0</v>
      </c>
      <c r="BN307" s="133"/>
      <c r="BO307" s="134"/>
      <c r="BP307" s="213">
        <f t="shared" si="1473"/>
        <v>0</v>
      </c>
      <c r="BQ307" s="191">
        <f t="shared" si="1378"/>
        <v>0</v>
      </c>
      <c r="BR307" s="133"/>
      <c r="BS307" s="134"/>
      <c r="BT307" s="213">
        <f t="shared" si="1474"/>
        <v>0</v>
      </c>
      <c r="BU307" s="191">
        <f t="shared" si="1379"/>
        <v>0</v>
      </c>
      <c r="BV307" s="133"/>
      <c r="BW307" s="134"/>
      <c r="BX307" s="213">
        <f t="shared" si="1475"/>
        <v>0</v>
      </c>
      <c r="BY307" s="191">
        <f t="shared" si="1380"/>
        <v>0</v>
      </c>
      <c r="BZ307" s="133"/>
      <c r="CA307" s="134"/>
      <c r="CB307" s="213">
        <f t="shared" si="1476"/>
        <v>0</v>
      </c>
      <c r="CC307" s="191">
        <f t="shared" si="1381"/>
        <v>0</v>
      </c>
      <c r="CD307" s="133"/>
      <c r="CE307" s="134"/>
      <c r="CF307" s="213">
        <f t="shared" si="1477"/>
        <v>0</v>
      </c>
      <c r="CG307" s="191">
        <f t="shared" si="1382"/>
        <v>0</v>
      </c>
      <c r="CH307" s="133"/>
      <c r="CI307" s="134"/>
      <c r="CJ307" s="213">
        <f t="shared" si="1478"/>
        <v>0</v>
      </c>
      <c r="CK307" s="191">
        <f t="shared" si="1383"/>
        <v>0</v>
      </c>
      <c r="CL307" s="133"/>
      <c r="CM307" s="134"/>
      <c r="CN307" s="213">
        <f t="shared" si="1479"/>
        <v>0</v>
      </c>
      <c r="CO307" s="191">
        <f t="shared" si="1384"/>
        <v>0</v>
      </c>
      <c r="CP307" s="133"/>
      <c r="CQ307" s="134"/>
      <c r="CR307" s="213">
        <f t="shared" si="1480"/>
        <v>0</v>
      </c>
      <c r="CS307" s="191">
        <f t="shared" si="1385"/>
        <v>0</v>
      </c>
      <c r="CT307" s="133"/>
      <c r="CU307" s="134"/>
      <c r="CV307" s="213">
        <f t="shared" si="1481"/>
        <v>0</v>
      </c>
      <c r="CW307" s="191">
        <f t="shared" si="1386"/>
        <v>0</v>
      </c>
      <c r="CX307" s="133"/>
      <c r="CY307" s="134"/>
      <c r="CZ307" s="213">
        <f t="shared" si="1482"/>
        <v>0</v>
      </c>
      <c r="DA307" s="191">
        <f t="shared" si="1387"/>
        <v>0</v>
      </c>
      <c r="DB307" s="133"/>
      <c r="DC307" s="134"/>
      <c r="DD307" s="213">
        <f t="shared" si="1483"/>
        <v>0</v>
      </c>
      <c r="DE307" s="191">
        <f t="shared" si="1388"/>
        <v>0</v>
      </c>
      <c r="DF307" s="133"/>
      <c r="DG307" s="134"/>
      <c r="DH307" s="213">
        <f t="shared" si="1484"/>
        <v>0</v>
      </c>
      <c r="DI307" s="191">
        <f t="shared" si="1389"/>
        <v>0</v>
      </c>
      <c r="DJ307" s="133"/>
      <c r="DK307" s="134"/>
      <c r="DL307" s="213">
        <f t="shared" si="1485"/>
        <v>0</v>
      </c>
      <c r="DM307" s="191">
        <f t="shared" si="1390"/>
        <v>0</v>
      </c>
      <c r="DN307" s="133"/>
      <c r="DO307" s="134"/>
      <c r="DP307" s="213">
        <f t="shared" si="1486"/>
        <v>0</v>
      </c>
      <c r="DQ307" s="191">
        <f t="shared" si="1391"/>
        <v>0</v>
      </c>
      <c r="DR307" s="133"/>
      <c r="DS307" s="134"/>
      <c r="DT307" s="213">
        <f t="shared" si="1487"/>
        <v>0</v>
      </c>
      <c r="DU307" s="191">
        <f t="shared" si="1392"/>
        <v>0</v>
      </c>
    </row>
    <row r="308" spans="2:125" ht="16.5" thickBot="1" x14ac:dyDescent="0.3">
      <c r="B308" s="132">
        <f t="shared" si="1454"/>
        <v>3</v>
      </c>
      <c r="C308" s="132">
        <f t="shared" si="1455"/>
        <v>44</v>
      </c>
      <c r="D308" s="132">
        <f t="shared" si="1456"/>
        <v>10</v>
      </c>
      <c r="E308" s="212">
        <f t="shared" si="1457"/>
        <v>43768</v>
      </c>
      <c r="F308" s="133"/>
      <c r="G308" s="134"/>
      <c r="H308" s="213">
        <f t="shared" si="1458"/>
        <v>0</v>
      </c>
      <c r="I308" s="191">
        <f t="shared" ref="I308:I313" si="1675">I307+H308</f>
        <v>0</v>
      </c>
      <c r="J308" s="133"/>
      <c r="K308" s="134"/>
      <c r="L308" s="213">
        <f t="shared" si="1459"/>
        <v>0</v>
      </c>
      <c r="M308" s="191">
        <f t="shared" ref="M308:M313" si="1676">M307+L308</f>
        <v>0</v>
      </c>
      <c r="N308" s="133"/>
      <c r="O308" s="134"/>
      <c r="P308" s="213">
        <f t="shared" si="1460"/>
        <v>0</v>
      </c>
      <c r="Q308" s="191">
        <f t="shared" ref="Q308:Q313" si="1677">Q307+P308</f>
        <v>0</v>
      </c>
      <c r="R308" s="133"/>
      <c r="S308" s="134"/>
      <c r="T308" s="213">
        <f t="shared" si="1461"/>
        <v>0</v>
      </c>
      <c r="U308" s="191">
        <f t="shared" ref="U308:U313" si="1678">U307+T308</f>
        <v>0</v>
      </c>
      <c r="V308" s="133"/>
      <c r="W308" s="134"/>
      <c r="X308" s="213">
        <f t="shared" si="1462"/>
        <v>0</v>
      </c>
      <c r="Y308" s="191">
        <f t="shared" ref="Y308:Y313" si="1679">Y307+X308</f>
        <v>0</v>
      </c>
      <c r="Z308" s="133"/>
      <c r="AA308" s="134"/>
      <c r="AB308" s="213">
        <f t="shared" si="1463"/>
        <v>0</v>
      </c>
      <c r="AC308" s="191">
        <f t="shared" ref="AC308:AC313" si="1680">AC307+AB308</f>
        <v>0</v>
      </c>
      <c r="AD308" s="133"/>
      <c r="AE308" s="134"/>
      <c r="AF308" s="213">
        <f t="shared" si="1464"/>
        <v>0</v>
      </c>
      <c r="AG308" s="191">
        <f t="shared" ref="AG308:AG313" si="1681">AG307+AF308</f>
        <v>0</v>
      </c>
      <c r="AH308" s="133"/>
      <c r="AI308" s="134"/>
      <c r="AJ308" s="213">
        <f t="shared" si="1465"/>
        <v>0</v>
      </c>
      <c r="AK308" s="191">
        <f t="shared" ref="AK308:AK313" si="1682">AK307+AJ308</f>
        <v>0</v>
      </c>
      <c r="AL308" s="133"/>
      <c r="AM308" s="134"/>
      <c r="AN308" s="213">
        <f t="shared" si="1466"/>
        <v>0</v>
      </c>
      <c r="AO308" s="191">
        <f t="shared" ref="AO308:AO313" si="1683">AO307+AN308</f>
        <v>0</v>
      </c>
      <c r="AP308" s="133"/>
      <c r="AQ308" s="134"/>
      <c r="AR308" s="213">
        <f t="shared" si="1467"/>
        <v>0</v>
      </c>
      <c r="AS308" s="191">
        <f t="shared" ref="AS308:AS313" si="1684">AS307+AR308</f>
        <v>0</v>
      </c>
      <c r="AT308" s="133"/>
      <c r="AU308" s="134"/>
      <c r="AV308" s="213">
        <f t="shared" si="1468"/>
        <v>0</v>
      </c>
      <c r="AW308" s="191">
        <f t="shared" ref="AW308:AW313" si="1685">AW307+AV308</f>
        <v>0</v>
      </c>
      <c r="AX308" s="133"/>
      <c r="AY308" s="134"/>
      <c r="AZ308" s="213">
        <f t="shared" si="1469"/>
        <v>0</v>
      </c>
      <c r="BA308" s="191">
        <f t="shared" ref="BA308:BA313" si="1686">BA307+AZ308</f>
        <v>0</v>
      </c>
      <c r="BB308" s="133"/>
      <c r="BC308" s="134"/>
      <c r="BD308" s="213">
        <f t="shared" si="1470"/>
        <v>0</v>
      </c>
      <c r="BE308" s="191">
        <f t="shared" ref="BE308:BE313" si="1687">BE307+BD308</f>
        <v>0</v>
      </c>
      <c r="BF308" s="133"/>
      <c r="BG308" s="134"/>
      <c r="BH308" s="213">
        <f t="shared" si="1471"/>
        <v>0</v>
      </c>
      <c r="BI308" s="191">
        <f t="shared" ref="BI308:BI313" si="1688">BI307+BH308</f>
        <v>0</v>
      </c>
      <c r="BJ308" s="133"/>
      <c r="BK308" s="134"/>
      <c r="BL308" s="213">
        <f t="shared" si="1472"/>
        <v>0</v>
      </c>
      <c r="BM308" s="191">
        <f t="shared" ref="BM308:BM313" si="1689">BM307+BL308</f>
        <v>0</v>
      </c>
      <c r="BN308" s="133"/>
      <c r="BO308" s="134"/>
      <c r="BP308" s="213">
        <f t="shared" si="1473"/>
        <v>0</v>
      </c>
      <c r="BQ308" s="191">
        <f t="shared" ref="BQ308:BQ313" si="1690">BQ307+BP308</f>
        <v>0</v>
      </c>
      <c r="BR308" s="133"/>
      <c r="BS308" s="134"/>
      <c r="BT308" s="213">
        <f t="shared" si="1474"/>
        <v>0</v>
      </c>
      <c r="BU308" s="191">
        <f t="shared" ref="BU308:BU313" si="1691">BU307+BT308</f>
        <v>0</v>
      </c>
      <c r="BV308" s="133"/>
      <c r="BW308" s="134"/>
      <c r="BX308" s="213">
        <f t="shared" si="1475"/>
        <v>0</v>
      </c>
      <c r="BY308" s="191">
        <f t="shared" ref="BY308:BY313" si="1692">BY307+BX308</f>
        <v>0</v>
      </c>
      <c r="BZ308" s="133"/>
      <c r="CA308" s="134"/>
      <c r="CB308" s="213">
        <f t="shared" si="1476"/>
        <v>0</v>
      </c>
      <c r="CC308" s="191">
        <f t="shared" ref="CC308:CC313" si="1693">CC307+CB308</f>
        <v>0</v>
      </c>
      <c r="CD308" s="133"/>
      <c r="CE308" s="134"/>
      <c r="CF308" s="213">
        <f t="shared" si="1477"/>
        <v>0</v>
      </c>
      <c r="CG308" s="191">
        <f t="shared" ref="CG308:CG313" si="1694">CG307+CF308</f>
        <v>0</v>
      </c>
      <c r="CH308" s="133"/>
      <c r="CI308" s="134"/>
      <c r="CJ308" s="213">
        <f t="shared" si="1478"/>
        <v>0</v>
      </c>
      <c r="CK308" s="191">
        <f t="shared" ref="CK308:CK313" si="1695">CK307+CJ308</f>
        <v>0</v>
      </c>
      <c r="CL308" s="133"/>
      <c r="CM308" s="134"/>
      <c r="CN308" s="213">
        <f t="shared" si="1479"/>
        <v>0</v>
      </c>
      <c r="CO308" s="191">
        <f t="shared" ref="CO308:CO313" si="1696">CO307+CN308</f>
        <v>0</v>
      </c>
      <c r="CP308" s="133"/>
      <c r="CQ308" s="134"/>
      <c r="CR308" s="213">
        <f t="shared" si="1480"/>
        <v>0</v>
      </c>
      <c r="CS308" s="191">
        <f t="shared" ref="CS308:CS313" si="1697">CS307+CR308</f>
        <v>0</v>
      </c>
      <c r="CT308" s="133"/>
      <c r="CU308" s="134"/>
      <c r="CV308" s="213">
        <f t="shared" si="1481"/>
        <v>0</v>
      </c>
      <c r="CW308" s="191">
        <f t="shared" ref="CW308:CW313" si="1698">CW307+CV308</f>
        <v>0</v>
      </c>
      <c r="CX308" s="133"/>
      <c r="CY308" s="134"/>
      <c r="CZ308" s="213">
        <f t="shared" si="1482"/>
        <v>0</v>
      </c>
      <c r="DA308" s="191">
        <f t="shared" ref="DA308:DA313" si="1699">DA307+CZ308</f>
        <v>0</v>
      </c>
      <c r="DB308" s="133"/>
      <c r="DC308" s="134"/>
      <c r="DD308" s="213">
        <f t="shared" si="1483"/>
        <v>0</v>
      </c>
      <c r="DE308" s="191">
        <f t="shared" ref="DE308:DE313" si="1700">DE307+DD308</f>
        <v>0</v>
      </c>
      <c r="DF308" s="133"/>
      <c r="DG308" s="134"/>
      <c r="DH308" s="213">
        <f t="shared" si="1484"/>
        <v>0</v>
      </c>
      <c r="DI308" s="191">
        <f t="shared" ref="DI308:DI313" si="1701">DI307+DH308</f>
        <v>0</v>
      </c>
      <c r="DJ308" s="133"/>
      <c r="DK308" s="134"/>
      <c r="DL308" s="213">
        <f t="shared" si="1485"/>
        <v>0</v>
      </c>
      <c r="DM308" s="191">
        <f t="shared" ref="DM308:DM313" si="1702">DM307+DL308</f>
        <v>0</v>
      </c>
      <c r="DN308" s="133"/>
      <c r="DO308" s="134"/>
      <c r="DP308" s="213">
        <f t="shared" si="1486"/>
        <v>0</v>
      </c>
      <c r="DQ308" s="191">
        <f t="shared" ref="DQ308:DQ313" si="1703">DQ307+DP308</f>
        <v>0</v>
      </c>
      <c r="DR308" s="133"/>
      <c r="DS308" s="134"/>
      <c r="DT308" s="213">
        <f t="shared" si="1487"/>
        <v>0</v>
      </c>
      <c r="DU308" s="191">
        <f t="shared" ref="DU308:DU313" si="1704">DU307+DT308</f>
        <v>0</v>
      </c>
    </row>
    <row r="309" spans="2:125" ht="16.5" thickBot="1" x14ac:dyDescent="0.3">
      <c r="B309" s="132">
        <f t="shared" si="1454"/>
        <v>4</v>
      </c>
      <c r="C309" s="132">
        <f t="shared" si="1455"/>
        <v>44</v>
      </c>
      <c r="D309" s="132">
        <f t="shared" si="1456"/>
        <v>10</v>
      </c>
      <c r="E309" s="212">
        <f t="shared" si="1457"/>
        <v>43769</v>
      </c>
      <c r="F309" s="133"/>
      <c r="G309" s="134"/>
      <c r="H309" s="213">
        <f t="shared" si="1458"/>
        <v>0</v>
      </c>
      <c r="I309" s="191">
        <f t="shared" si="1675"/>
        <v>0</v>
      </c>
      <c r="J309" s="133"/>
      <c r="K309" s="134"/>
      <c r="L309" s="213">
        <f t="shared" si="1459"/>
        <v>0</v>
      </c>
      <c r="M309" s="191">
        <f t="shared" si="1676"/>
        <v>0</v>
      </c>
      <c r="N309" s="133"/>
      <c r="O309" s="134"/>
      <c r="P309" s="213">
        <f t="shared" si="1460"/>
        <v>0</v>
      </c>
      <c r="Q309" s="191">
        <f t="shared" si="1677"/>
        <v>0</v>
      </c>
      <c r="R309" s="133"/>
      <c r="S309" s="134"/>
      <c r="T309" s="213">
        <f t="shared" si="1461"/>
        <v>0</v>
      </c>
      <c r="U309" s="191">
        <f t="shared" si="1678"/>
        <v>0</v>
      </c>
      <c r="V309" s="133"/>
      <c r="W309" s="134"/>
      <c r="X309" s="213">
        <f t="shared" si="1462"/>
        <v>0</v>
      </c>
      <c r="Y309" s="191">
        <f t="shared" si="1679"/>
        <v>0</v>
      </c>
      <c r="Z309" s="133"/>
      <c r="AA309" s="134"/>
      <c r="AB309" s="213">
        <f t="shared" si="1463"/>
        <v>0</v>
      </c>
      <c r="AC309" s="191">
        <f t="shared" si="1680"/>
        <v>0</v>
      </c>
      <c r="AD309" s="133"/>
      <c r="AE309" s="134"/>
      <c r="AF309" s="213">
        <f t="shared" si="1464"/>
        <v>0</v>
      </c>
      <c r="AG309" s="191">
        <f t="shared" si="1681"/>
        <v>0</v>
      </c>
      <c r="AH309" s="133"/>
      <c r="AI309" s="134"/>
      <c r="AJ309" s="213">
        <f t="shared" si="1465"/>
        <v>0</v>
      </c>
      <c r="AK309" s="191">
        <f t="shared" si="1682"/>
        <v>0</v>
      </c>
      <c r="AL309" s="133"/>
      <c r="AM309" s="134"/>
      <c r="AN309" s="213">
        <f t="shared" si="1466"/>
        <v>0</v>
      </c>
      <c r="AO309" s="191">
        <f t="shared" si="1683"/>
        <v>0</v>
      </c>
      <c r="AP309" s="133"/>
      <c r="AQ309" s="134"/>
      <c r="AR309" s="213">
        <f t="shared" si="1467"/>
        <v>0</v>
      </c>
      <c r="AS309" s="191">
        <f t="shared" si="1684"/>
        <v>0</v>
      </c>
      <c r="AT309" s="133"/>
      <c r="AU309" s="134"/>
      <c r="AV309" s="213">
        <f t="shared" si="1468"/>
        <v>0</v>
      </c>
      <c r="AW309" s="191">
        <f t="shared" si="1685"/>
        <v>0</v>
      </c>
      <c r="AX309" s="133"/>
      <c r="AY309" s="134"/>
      <c r="AZ309" s="213">
        <f t="shared" si="1469"/>
        <v>0</v>
      </c>
      <c r="BA309" s="191">
        <f t="shared" si="1686"/>
        <v>0</v>
      </c>
      <c r="BB309" s="133"/>
      <c r="BC309" s="134"/>
      <c r="BD309" s="213">
        <f t="shared" si="1470"/>
        <v>0</v>
      </c>
      <c r="BE309" s="191">
        <f t="shared" si="1687"/>
        <v>0</v>
      </c>
      <c r="BF309" s="133"/>
      <c r="BG309" s="134"/>
      <c r="BH309" s="213">
        <f t="shared" si="1471"/>
        <v>0</v>
      </c>
      <c r="BI309" s="191">
        <f t="shared" si="1688"/>
        <v>0</v>
      </c>
      <c r="BJ309" s="133"/>
      <c r="BK309" s="134"/>
      <c r="BL309" s="213">
        <f t="shared" si="1472"/>
        <v>0</v>
      </c>
      <c r="BM309" s="191">
        <f t="shared" si="1689"/>
        <v>0</v>
      </c>
      <c r="BN309" s="133"/>
      <c r="BO309" s="134"/>
      <c r="BP309" s="213">
        <f t="shared" si="1473"/>
        <v>0</v>
      </c>
      <c r="BQ309" s="191">
        <f t="shared" si="1690"/>
        <v>0</v>
      </c>
      <c r="BR309" s="133"/>
      <c r="BS309" s="134"/>
      <c r="BT309" s="213">
        <f t="shared" si="1474"/>
        <v>0</v>
      </c>
      <c r="BU309" s="191">
        <f t="shared" si="1691"/>
        <v>0</v>
      </c>
      <c r="BV309" s="133"/>
      <c r="BW309" s="134"/>
      <c r="BX309" s="213">
        <f t="shared" si="1475"/>
        <v>0</v>
      </c>
      <c r="BY309" s="191">
        <f t="shared" si="1692"/>
        <v>0</v>
      </c>
      <c r="BZ309" s="133"/>
      <c r="CA309" s="134"/>
      <c r="CB309" s="213">
        <f t="shared" si="1476"/>
        <v>0</v>
      </c>
      <c r="CC309" s="191">
        <f t="shared" si="1693"/>
        <v>0</v>
      </c>
      <c r="CD309" s="133"/>
      <c r="CE309" s="134"/>
      <c r="CF309" s="213">
        <f t="shared" si="1477"/>
        <v>0</v>
      </c>
      <c r="CG309" s="191">
        <f t="shared" si="1694"/>
        <v>0</v>
      </c>
      <c r="CH309" s="133"/>
      <c r="CI309" s="134"/>
      <c r="CJ309" s="213">
        <f t="shared" si="1478"/>
        <v>0</v>
      </c>
      <c r="CK309" s="191">
        <f t="shared" si="1695"/>
        <v>0</v>
      </c>
      <c r="CL309" s="133"/>
      <c r="CM309" s="134"/>
      <c r="CN309" s="213">
        <f t="shared" si="1479"/>
        <v>0</v>
      </c>
      <c r="CO309" s="191">
        <f t="shared" si="1696"/>
        <v>0</v>
      </c>
      <c r="CP309" s="133"/>
      <c r="CQ309" s="134"/>
      <c r="CR309" s="213">
        <f t="shared" si="1480"/>
        <v>0</v>
      </c>
      <c r="CS309" s="191">
        <f t="shared" si="1697"/>
        <v>0</v>
      </c>
      <c r="CT309" s="133"/>
      <c r="CU309" s="134"/>
      <c r="CV309" s="213">
        <f t="shared" si="1481"/>
        <v>0</v>
      </c>
      <c r="CW309" s="191">
        <f t="shared" si="1698"/>
        <v>0</v>
      </c>
      <c r="CX309" s="133"/>
      <c r="CY309" s="134"/>
      <c r="CZ309" s="213">
        <f t="shared" si="1482"/>
        <v>0</v>
      </c>
      <c r="DA309" s="191">
        <f t="shared" si="1699"/>
        <v>0</v>
      </c>
      <c r="DB309" s="133"/>
      <c r="DC309" s="134"/>
      <c r="DD309" s="213">
        <f t="shared" si="1483"/>
        <v>0</v>
      </c>
      <c r="DE309" s="191">
        <f t="shared" si="1700"/>
        <v>0</v>
      </c>
      <c r="DF309" s="133"/>
      <c r="DG309" s="134"/>
      <c r="DH309" s="213">
        <f t="shared" si="1484"/>
        <v>0</v>
      </c>
      <c r="DI309" s="191">
        <f t="shared" si="1701"/>
        <v>0</v>
      </c>
      <c r="DJ309" s="133"/>
      <c r="DK309" s="134"/>
      <c r="DL309" s="213">
        <f t="shared" si="1485"/>
        <v>0</v>
      </c>
      <c r="DM309" s="191">
        <f t="shared" si="1702"/>
        <v>0</v>
      </c>
      <c r="DN309" s="133"/>
      <c r="DO309" s="134"/>
      <c r="DP309" s="213">
        <f t="shared" si="1486"/>
        <v>0</v>
      </c>
      <c r="DQ309" s="191">
        <f t="shared" si="1703"/>
        <v>0</v>
      </c>
      <c r="DR309" s="133"/>
      <c r="DS309" s="134"/>
      <c r="DT309" s="213">
        <f t="shared" si="1487"/>
        <v>0</v>
      </c>
      <c r="DU309" s="191">
        <f t="shared" si="1704"/>
        <v>0</v>
      </c>
    </row>
    <row r="310" spans="2:125" ht="16.5" thickBot="1" x14ac:dyDescent="0.3">
      <c r="B310" s="132">
        <f t="shared" si="1454"/>
        <v>5</v>
      </c>
      <c r="C310" s="132">
        <f t="shared" si="1455"/>
        <v>44</v>
      </c>
      <c r="D310" s="132">
        <f t="shared" si="1456"/>
        <v>11</v>
      </c>
      <c r="E310" s="212">
        <f t="shared" si="1457"/>
        <v>43770</v>
      </c>
      <c r="F310" s="133"/>
      <c r="G310" s="134"/>
      <c r="H310" s="213">
        <f t="shared" si="1458"/>
        <v>0</v>
      </c>
      <c r="I310" s="191">
        <f t="shared" si="1675"/>
        <v>0</v>
      </c>
      <c r="J310" s="133"/>
      <c r="K310" s="134"/>
      <c r="L310" s="213">
        <f t="shared" si="1459"/>
        <v>0</v>
      </c>
      <c r="M310" s="191">
        <f t="shared" si="1676"/>
        <v>0</v>
      </c>
      <c r="N310" s="133"/>
      <c r="O310" s="134"/>
      <c r="P310" s="213">
        <f t="shared" si="1460"/>
        <v>0</v>
      </c>
      <c r="Q310" s="191">
        <f t="shared" si="1677"/>
        <v>0</v>
      </c>
      <c r="R310" s="133"/>
      <c r="S310" s="134"/>
      <c r="T310" s="213">
        <f t="shared" si="1461"/>
        <v>0</v>
      </c>
      <c r="U310" s="191">
        <f t="shared" si="1678"/>
        <v>0</v>
      </c>
      <c r="V310" s="133"/>
      <c r="W310" s="134"/>
      <c r="X310" s="213">
        <f t="shared" si="1462"/>
        <v>0</v>
      </c>
      <c r="Y310" s="191">
        <f t="shared" si="1679"/>
        <v>0</v>
      </c>
      <c r="Z310" s="133"/>
      <c r="AA310" s="134"/>
      <c r="AB310" s="213">
        <f t="shared" si="1463"/>
        <v>0</v>
      </c>
      <c r="AC310" s="191">
        <f t="shared" si="1680"/>
        <v>0</v>
      </c>
      <c r="AD310" s="133"/>
      <c r="AE310" s="134"/>
      <c r="AF310" s="213">
        <f t="shared" si="1464"/>
        <v>0</v>
      </c>
      <c r="AG310" s="191">
        <f t="shared" si="1681"/>
        <v>0</v>
      </c>
      <c r="AH310" s="133"/>
      <c r="AI310" s="134"/>
      <c r="AJ310" s="213">
        <f t="shared" si="1465"/>
        <v>0</v>
      </c>
      <c r="AK310" s="191">
        <f t="shared" si="1682"/>
        <v>0</v>
      </c>
      <c r="AL310" s="133"/>
      <c r="AM310" s="134"/>
      <c r="AN310" s="213">
        <f t="shared" si="1466"/>
        <v>0</v>
      </c>
      <c r="AO310" s="191">
        <f t="shared" si="1683"/>
        <v>0</v>
      </c>
      <c r="AP310" s="133"/>
      <c r="AQ310" s="134"/>
      <c r="AR310" s="213">
        <f t="shared" si="1467"/>
        <v>0</v>
      </c>
      <c r="AS310" s="191">
        <f t="shared" si="1684"/>
        <v>0</v>
      </c>
      <c r="AT310" s="133"/>
      <c r="AU310" s="134"/>
      <c r="AV310" s="213">
        <f t="shared" si="1468"/>
        <v>0</v>
      </c>
      <c r="AW310" s="191">
        <f t="shared" si="1685"/>
        <v>0</v>
      </c>
      <c r="AX310" s="133"/>
      <c r="AY310" s="134"/>
      <c r="AZ310" s="213">
        <f t="shared" si="1469"/>
        <v>0</v>
      </c>
      <c r="BA310" s="191">
        <f t="shared" si="1686"/>
        <v>0</v>
      </c>
      <c r="BB310" s="133"/>
      <c r="BC310" s="134"/>
      <c r="BD310" s="213">
        <f t="shared" si="1470"/>
        <v>0</v>
      </c>
      <c r="BE310" s="191">
        <f t="shared" si="1687"/>
        <v>0</v>
      </c>
      <c r="BF310" s="133"/>
      <c r="BG310" s="134"/>
      <c r="BH310" s="213">
        <f t="shared" si="1471"/>
        <v>0</v>
      </c>
      <c r="BI310" s="191">
        <f t="shared" si="1688"/>
        <v>0</v>
      </c>
      <c r="BJ310" s="133"/>
      <c r="BK310" s="134"/>
      <c r="BL310" s="213">
        <f t="shared" si="1472"/>
        <v>0</v>
      </c>
      <c r="BM310" s="191">
        <f t="shared" si="1689"/>
        <v>0</v>
      </c>
      <c r="BN310" s="133"/>
      <c r="BO310" s="134"/>
      <c r="BP310" s="213">
        <f t="shared" si="1473"/>
        <v>0</v>
      </c>
      <c r="BQ310" s="191">
        <f t="shared" si="1690"/>
        <v>0</v>
      </c>
      <c r="BR310" s="133"/>
      <c r="BS310" s="134"/>
      <c r="BT310" s="213">
        <f t="shared" si="1474"/>
        <v>0</v>
      </c>
      <c r="BU310" s="191">
        <f t="shared" si="1691"/>
        <v>0</v>
      </c>
      <c r="BV310" s="133"/>
      <c r="BW310" s="134"/>
      <c r="BX310" s="213">
        <f t="shared" si="1475"/>
        <v>0</v>
      </c>
      <c r="BY310" s="191">
        <f t="shared" si="1692"/>
        <v>0</v>
      </c>
      <c r="BZ310" s="133"/>
      <c r="CA310" s="134"/>
      <c r="CB310" s="213">
        <f t="shared" si="1476"/>
        <v>0</v>
      </c>
      <c r="CC310" s="191">
        <f t="shared" si="1693"/>
        <v>0</v>
      </c>
      <c r="CD310" s="133"/>
      <c r="CE310" s="134"/>
      <c r="CF310" s="213">
        <f t="shared" si="1477"/>
        <v>0</v>
      </c>
      <c r="CG310" s="191">
        <f t="shared" si="1694"/>
        <v>0</v>
      </c>
      <c r="CH310" s="133"/>
      <c r="CI310" s="134"/>
      <c r="CJ310" s="213">
        <f t="shared" si="1478"/>
        <v>0</v>
      </c>
      <c r="CK310" s="191">
        <f t="shared" si="1695"/>
        <v>0</v>
      </c>
      <c r="CL310" s="133"/>
      <c r="CM310" s="134"/>
      <c r="CN310" s="213">
        <f t="shared" si="1479"/>
        <v>0</v>
      </c>
      <c r="CO310" s="191">
        <f t="shared" si="1696"/>
        <v>0</v>
      </c>
      <c r="CP310" s="133"/>
      <c r="CQ310" s="134"/>
      <c r="CR310" s="213">
        <f t="shared" si="1480"/>
        <v>0</v>
      </c>
      <c r="CS310" s="191">
        <f t="shared" si="1697"/>
        <v>0</v>
      </c>
      <c r="CT310" s="133"/>
      <c r="CU310" s="134"/>
      <c r="CV310" s="213">
        <f t="shared" si="1481"/>
        <v>0</v>
      </c>
      <c r="CW310" s="191">
        <f t="shared" si="1698"/>
        <v>0</v>
      </c>
      <c r="CX310" s="133"/>
      <c r="CY310" s="134"/>
      <c r="CZ310" s="213">
        <f t="shared" si="1482"/>
        <v>0</v>
      </c>
      <c r="DA310" s="191">
        <f t="shared" si="1699"/>
        <v>0</v>
      </c>
      <c r="DB310" s="133"/>
      <c r="DC310" s="134"/>
      <c r="DD310" s="213">
        <f t="shared" si="1483"/>
        <v>0</v>
      </c>
      <c r="DE310" s="191">
        <f t="shared" si="1700"/>
        <v>0</v>
      </c>
      <c r="DF310" s="133"/>
      <c r="DG310" s="134"/>
      <c r="DH310" s="213">
        <f t="shared" si="1484"/>
        <v>0</v>
      </c>
      <c r="DI310" s="191">
        <f t="shared" si="1701"/>
        <v>0</v>
      </c>
      <c r="DJ310" s="133"/>
      <c r="DK310" s="134"/>
      <c r="DL310" s="213">
        <f t="shared" si="1485"/>
        <v>0</v>
      </c>
      <c r="DM310" s="191">
        <f t="shared" si="1702"/>
        <v>0</v>
      </c>
      <c r="DN310" s="133"/>
      <c r="DO310" s="134"/>
      <c r="DP310" s="213">
        <f t="shared" si="1486"/>
        <v>0</v>
      </c>
      <c r="DQ310" s="191">
        <f t="shared" si="1703"/>
        <v>0</v>
      </c>
      <c r="DR310" s="133"/>
      <c r="DS310" s="134"/>
      <c r="DT310" s="213">
        <f t="shared" si="1487"/>
        <v>0</v>
      </c>
      <c r="DU310" s="191">
        <f t="shared" si="1704"/>
        <v>0</v>
      </c>
    </row>
    <row r="311" spans="2:125" ht="16.5" thickBot="1" x14ac:dyDescent="0.3">
      <c r="B311" s="132">
        <f t="shared" si="1454"/>
        <v>6</v>
      </c>
      <c r="C311" s="132">
        <f t="shared" si="1455"/>
        <v>44</v>
      </c>
      <c r="D311" s="132">
        <f t="shared" si="1456"/>
        <v>11</v>
      </c>
      <c r="E311" s="212">
        <f t="shared" si="1457"/>
        <v>43771</v>
      </c>
      <c r="F311" s="133"/>
      <c r="G311" s="134"/>
      <c r="H311" s="213">
        <f t="shared" si="1458"/>
        <v>0</v>
      </c>
      <c r="I311" s="191">
        <f t="shared" si="1675"/>
        <v>0</v>
      </c>
      <c r="J311" s="133"/>
      <c r="K311" s="134"/>
      <c r="L311" s="213">
        <f t="shared" si="1459"/>
        <v>0</v>
      </c>
      <c r="M311" s="191">
        <f t="shared" si="1676"/>
        <v>0</v>
      </c>
      <c r="N311" s="133"/>
      <c r="O311" s="134"/>
      <c r="P311" s="213">
        <f t="shared" si="1460"/>
        <v>0</v>
      </c>
      <c r="Q311" s="191">
        <f t="shared" si="1677"/>
        <v>0</v>
      </c>
      <c r="R311" s="133"/>
      <c r="S311" s="134"/>
      <c r="T311" s="213">
        <f t="shared" si="1461"/>
        <v>0</v>
      </c>
      <c r="U311" s="191">
        <f t="shared" si="1678"/>
        <v>0</v>
      </c>
      <c r="V311" s="133"/>
      <c r="W311" s="134"/>
      <c r="X311" s="213">
        <f t="shared" si="1462"/>
        <v>0</v>
      </c>
      <c r="Y311" s="191">
        <f t="shared" si="1679"/>
        <v>0</v>
      </c>
      <c r="Z311" s="133"/>
      <c r="AA311" s="134"/>
      <c r="AB311" s="213">
        <f t="shared" si="1463"/>
        <v>0</v>
      </c>
      <c r="AC311" s="191">
        <f t="shared" si="1680"/>
        <v>0</v>
      </c>
      <c r="AD311" s="133"/>
      <c r="AE311" s="134"/>
      <c r="AF311" s="213">
        <f t="shared" si="1464"/>
        <v>0</v>
      </c>
      <c r="AG311" s="191">
        <f t="shared" si="1681"/>
        <v>0</v>
      </c>
      <c r="AH311" s="133"/>
      <c r="AI311" s="134"/>
      <c r="AJ311" s="213">
        <f t="shared" si="1465"/>
        <v>0</v>
      </c>
      <c r="AK311" s="191">
        <f t="shared" si="1682"/>
        <v>0</v>
      </c>
      <c r="AL311" s="133"/>
      <c r="AM311" s="134"/>
      <c r="AN311" s="213">
        <f t="shared" si="1466"/>
        <v>0</v>
      </c>
      <c r="AO311" s="191">
        <f t="shared" si="1683"/>
        <v>0</v>
      </c>
      <c r="AP311" s="133"/>
      <c r="AQ311" s="134"/>
      <c r="AR311" s="213">
        <f t="shared" si="1467"/>
        <v>0</v>
      </c>
      <c r="AS311" s="191">
        <f t="shared" si="1684"/>
        <v>0</v>
      </c>
      <c r="AT311" s="133"/>
      <c r="AU311" s="134"/>
      <c r="AV311" s="213">
        <f t="shared" si="1468"/>
        <v>0</v>
      </c>
      <c r="AW311" s="191">
        <f t="shared" si="1685"/>
        <v>0</v>
      </c>
      <c r="AX311" s="133"/>
      <c r="AY311" s="134"/>
      <c r="AZ311" s="213">
        <f t="shared" si="1469"/>
        <v>0</v>
      </c>
      <c r="BA311" s="191">
        <f t="shared" si="1686"/>
        <v>0</v>
      </c>
      <c r="BB311" s="133"/>
      <c r="BC311" s="134"/>
      <c r="BD311" s="213">
        <f t="shared" si="1470"/>
        <v>0</v>
      </c>
      <c r="BE311" s="191">
        <f t="shared" si="1687"/>
        <v>0</v>
      </c>
      <c r="BF311" s="133"/>
      <c r="BG311" s="134"/>
      <c r="BH311" s="213">
        <f t="shared" si="1471"/>
        <v>0</v>
      </c>
      <c r="BI311" s="191">
        <f t="shared" si="1688"/>
        <v>0</v>
      </c>
      <c r="BJ311" s="133"/>
      <c r="BK311" s="134"/>
      <c r="BL311" s="213">
        <f t="shared" si="1472"/>
        <v>0</v>
      </c>
      <c r="BM311" s="191">
        <f t="shared" si="1689"/>
        <v>0</v>
      </c>
      <c r="BN311" s="133"/>
      <c r="BO311" s="134"/>
      <c r="BP311" s="213">
        <f t="shared" si="1473"/>
        <v>0</v>
      </c>
      <c r="BQ311" s="191">
        <f t="shared" si="1690"/>
        <v>0</v>
      </c>
      <c r="BR311" s="133"/>
      <c r="BS311" s="134"/>
      <c r="BT311" s="213">
        <f t="shared" si="1474"/>
        <v>0</v>
      </c>
      <c r="BU311" s="191">
        <f t="shared" si="1691"/>
        <v>0</v>
      </c>
      <c r="BV311" s="133"/>
      <c r="BW311" s="134"/>
      <c r="BX311" s="213">
        <f t="shared" si="1475"/>
        <v>0</v>
      </c>
      <c r="BY311" s="191">
        <f t="shared" si="1692"/>
        <v>0</v>
      </c>
      <c r="BZ311" s="133"/>
      <c r="CA311" s="134"/>
      <c r="CB311" s="213">
        <f t="shared" si="1476"/>
        <v>0</v>
      </c>
      <c r="CC311" s="191">
        <f t="shared" si="1693"/>
        <v>0</v>
      </c>
      <c r="CD311" s="133"/>
      <c r="CE311" s="134"/>
      <c r="CF311" s="213">
        <f t="shared" si="1477"/>
        <v>0</v>
      </c>
      <c r="CG311" s="191">
        <f t="shared" si="1694"/>
        <v>0</v>
      </c>
      <c r="CH311" s="133"/>
      <c r="CI311" s="134"/>
      <c r="CJ311" s="213">
        <f t="shared" si="1478"/>
        <v>0</v>
      </c>
      <c r="CK311" s="191">
        <f t="shared" si="1695"/>
        <v>0</v>
      </c>
      <c r="CL311" s="133"/>
      <c r="CM311" s="134"/>
      <c r="CN311" s="213">
        <f t="shared" si="1479"/>
        <v>0</v>
      </c>
      <c r="CO311" s="191">
        <f t="shared" si="1696"/>
        <v>0</v>
      </c>
      <c r="CP311" s="133"/>
      <c r="CQ311" s="134"/>
      <c r="CR311" s="213">
        <f t="shared" si="1480"/>
        <v>0</v>
      </c>
      <c r="CS311" s="191">
        <f t="shared" si="1697"/>
        <v>0</v>
      </c>
      <c r="CT311" s="133"/>
      <c r="CU311" s="134"/>
      <c r="CV311" s="213">
        <f t="shared" si="1481"/>
        <v>0</v>
      </c>
      <c r="CW311" s="191">
        <f t="shared" si="1698"/>
        <v>0</v>
      </c>
      <c r="CX311" s="133"/>
      <c r="CY311" s="134"/>
      <c r="CZ311" s="213">
        <f t="shared" si="1482"/>
        <v>0</v>
      </c>
      <c r="DA311" s="191">
        <f t="shared" si="1699"/>
        <v>0</v>
      </c>
      <c r="DB311" s="133"/>
      <c r="DC311" s="134"/>
      <c r="DD311" s="213">
        <f t="shared" si="1483"/>
        <v>0</v>
      </c>
      <c r="DE311" s="191">
        <f t="shared" si="1700"/>
        <v>0</v>
      </c>
      <c r="DF311" s="133"/>
      <c r="DG311" s="134"/>
      <c r="DH311" s="213">
        <f t="shared" si="1484"/>
        <v>0</v>
      </c>
      <c r="DI311" s="191">
        <f t="shared" si="1701"/>
        <v>0</v>
      </c>
      <c r="DJ311" s="133"/>
      <c r="DK311" s="134"/>
      <c r="DL311" s="213">
        <f t="shared" si="1485"/>
        <v>0</v>
      </c>
      <c r="DM311" s="191">
        <f t="shared" si="1702"/>
        <v>0</v>
      </c>
      <c r="DN311" s="133"/>
      <c r="DO311" s="134"/>
      <c r="DP311" s="213">
        <f t="shared" si="1486"/>
        <v>0</v>
      </c>
      <c r="DQ311" s="191">
        <f t="shared" si="1703"/>
        <v>0</v>
      </c>
      <c r="DR311" s="133"/>
      <c r="DS311" s="134"/>
      <c r="DT311" s="213">
        <f t="shared" si="1487"/>
        <v>0</v>
      </c>
      <c r="DU311" s="191">
        <f t="shared" si="1704"/>
        <v>0</v>
      </c>
    </row>
    <row r="312" spans="2:125" ht="16.5" thickBot="1" x14ac:dyDescent="0.3">
      <c r="B312" s="132">
        <f t="shared" si="1454"/>
        <v>7</v>
      </c>
      <c r="C312" s="132">
        <f t="shared" si="1455"/>
        <v>44</v>
      </c>
      <c r="D312" s="132">
        <f t="shared" si="1456"/>
        <v>11</v>
      </c>
      <c r="E312" s="212">
        <f t="shared" si="1457"/>
        <v>43772</v>
      </c>
      <c r="F312" s="133"/>
      <c r="G312" s="134"/>
      <c r="H312" s="213">
        <f t="shared" si="1458"/>
        <v>0</v>
      </c>
      <c r="I312" s="191">
        <f t="shared" si="1675"/>
        <v>0</v>
      </c>
      <c r="J312" s="133"/>
      <c r="K312" s="134"/>
      <c r="L312" s="213">
        <f t="shared" si="1459"/>
        <v>0</v>
      </c>
      <c r="M312" s="191">
        <f t="shared" si="1676"/>
        <v>0</v>
      </c>
      <c r="N312" s="133"/>
      <c r="O312" s="134"/>
      <c r="P312" s="213">
        <f t="shared" si="1460"/>
        <v>0</v>
      </c>
      <c r="Q312" s="191">
        <f t="shared" si="1677"/>
        <v>0</v>
      </c>
      <c r="R312" s="133"/>
      <c r="S312" s="134"/>
      <c r="T312" s="213">
        <f t="shared" si="1461"/>
        <v>0</v>
      </c>
      <c r="U312" s="191">
        <f t="shared" si="1678"/>
        <v>0</v>
      </c>
      <c r="V312" s="133"/>
      <c r="W312" s="134"/>
      <c r="X312" s="213">
        <f t="shared" si="1462"/>
        <v>0</v>
      </c>
      <c r="Y312" s="191">
        <f t="shared" si="1679"/>
        <v>0</v>
      </c>
      <c r="Z312" s="133"/>
      <c r="AA312" s="134"/>
      <c r="AB312" s="213">
        <f t="shared" si="1463"/>
        <v>0</v>
      </c>
      <c r="AC312" s="191">
        <f t="shared" si="1680"/>
        <v>0</v>
      </c>
      <c r="AD312" s="133"/>
      <c r="AE312" s="134"/>
      <c r="AF312" s="213">
        <f t="shared" si="1464"/>
        <v>0</v>
      </c>
      <c r="AG312" s="191">
        <f t="shared" si="1681"/>
        <v>0</v>
      </c>
      <c r="AH312" s="133"/>
      <c r="AI312" s="134"/>
      <c r="AJ312" s="213">
        <f t="shared" si="1465"/>
        <v>0</v>
      </c>
      <c r="AK312" s="191">
        <f t="shared" si="1682"/>
        <v>0</v>
      </c>
      <c r="AL312" s="133"/>
      <c r="AM312" s="134"/>
      <c r="AN312" s="213">
        <f t="shared" si="1466"/>
        <v>0</v>
      </c>
      <c r="AO312" s="191">
        <f t="shared" si="1683"/>
        <v>0</v>
      </c>
      <c r="AP312" s="133"/>
      <c r="AQ312" s="134"/>
      <c r="AR312" s="213">
        <f t="shared" si="1467"/>
        <v>0</v>
      </c>
      <c r="AS312" s="191">
        <f t="shared" si="1684"/>
        <v>0</v>
      </c>
      <c r="AT312" s="133"/>
      <c r="AU312" s="134"/>
      <c r="AV312" s="213">
        <f t="shared" si="1468"/>
        <v>0</v>
      </c>
      <c r="AW312" s="191">
        <f t="shared" si="1685"/>
        <v>0</v>
      </c>
      <c r="AX312" s="133"/>
      <c r="AY312" s="134"/>
      <c r="AZ312" s="213">
        <f t="shared" si="1469"/>
        <v>0</v>
      </c>
      <c r="BA312" s="191">
        <f t="shared" si="1686"/>
        <v>0</v>
      </c>
      <c r="BB312" s="133"/>
      <c r="BC312" s="134"/>
      <c r="BD312" s="213">
        <f t="shared" si="1470"/>
        <v>0</v>
      </c>
      <c r="BE312" s="191">
        <f t="shared" si="1687"/>
        <v>0</v>
      </c>
      <c r="BF312" s="133"/>
      <c r="BG312" s="134"/>
      <c r="BH312" s="213">
        <f t="shared" si="1471"/>
        <v>0</v>
      </c>
      <c r="BI312" s="191">
        <f t="shared" si="1688"/>
        <v>0</v>
      </c>
      <c r="BJ312" s="133"/>
      <c r="BK312" s="134"/>
      <c r="BL312" s="213">
        <f t="shared" si="1472"/>
        <v>0</v>
      </c>
      <c r="BM312" s="191">
        <f t="shared" si="1689"/>
        <v>0</v>
      </c>
      <c r="BN312" s="133"/>
      <c r="BO312" s="134"/>
      <c r="BP312" s="213">
        <f t="shared" si="1473"/>
        <v>0</v>
      </c>
      <c r="BQ312" s="191">
        <f t="shared" si="1690"/>
        <v>0</v>
      </c>
      <c r="BR312" s="133"/>
      <c r="BS312" s="134"/>
      <c r="BT312" s="213">
        <f t="shared" si="1474"/>
        <v>0</v>
      </c>
      <c r="BU312" s="191">
        <f t="shared" si="1691"/>
        <v>0</v>
      </c>
      <c r="BV312" s="133"/>
      <c r="BW312" s="134"/>
      <c r="BX312" s="213">
        <f t="shared" si="1475"/>
        <v>0</v>
      </c>
      <c r="BY312" s="191">
        <f t="shared" si="1692"/>
        <v>0</v>
      </c>
      <c r="BZ312" s="133"/>
      <c r="CA312" s="134"/>
      <c r="CB312" s="213">
        <f t="shared" si="1476"/>
        <v>0</v>
      </c>
      <c r="CC312" s="191">
        <f t="shared" si="1693"/>
        <v>0</v>
      </c>
      <c r="CD312" s="133"/>
      <c r="CE312" s="134"/>
      <c r="CF312" s="213">
        <f t="shared" si="1477"/>
        <v>0</v>
      </c>
      <c r="CG312" s="191">
        <f t="shared" si="1694"/>
        <v>0</v>
      </c>
      <c r="CH312" s="133"/>
      <c r="CI312" s="134"/>
      <c r="CJ312" s="213">
        <f t="shared" si="1478"/>
        <v>0</v>
      </c>
      <c r="CK312" s="191">
        <f t="shared" si="1695"/>
        <v>0</v>
      </c>
      <c r="CL312" s="133"/>
      <c r="CM312" s="134"/>
      <c r="CN312" s="213">
        <f t="shared" si="1479"/>
        <v>0</v>
      </c>
      <c r="CO312" s="191">
        <f t="shared" si="1696"/>
        <v>0</v>
      </c>
      <c r="CP312" s="133"/>
      <c r="CQ312" s="134"/>
      <c r="CR312" s="213">
        <f t="shared" si="1480"/>
        <v>0</v>
      </c>
      <c r="CS312" s="191">
        <f t="shared" si="1697"/>
        <v>0</v>
      </c>
      <c r="CT312" s="133"/>
      <c r="CU312" s="134"/>
      <c r="CV312" s="213">
        <f t="shared" si="1481"/>
        <v>0</v>
      </c>
      <c r="CW312" s="191">
        <f t="shared" si="1698"/>
        <v>0</v>
      </c>
      <c r="CX312" s="133"/>
      <c r="CY312" s="134"/>
      <c r="CZ312" s="213">
        <f t="shared" si="1482"/>
        <v>0</v>
      </c>
      <c r="DA312" s="191">
        <f t="shared" si="1699"/>
        <v>0</v>
      </c>
      <c r="DB312" s="133"/>
      <c r="DC312" s="134"/>
      <c r="DD312" s="213">
        <f t="shared" si="1483"/>
        <v>0</v>
      </c>
      <c r="DE312" s="191">
        <f t="shared" si="1700"/>
        <v>0</v>
      </c>
      <c r="DF312" s="133"/>
      <c r="DG312" s="134"/>
      <c r="DH312" s="213">
        <f t="shared" si="1484"/>
        <v>0</v>
      </c>
      <c r="DI312" s="191">
        <f t="shared" si="1701"/>
        <v>0</v>
      </c>
      <c r="DJ312" s="133"/>
      <c r="DK312" s="134"/>
      <c r="DL312" s="213">
        <f t="shared" si="1485"/>
        <v>0</v>
      </c>
      <c r="DM312" s="191">
        <f t="shared" si="1702"/>
        <v>0</v>
      </c>
      <c r="DN312" s="133"/>
      <c r="DO312" s="134"/>
      <c r="DP312" s="213">
        <f t="shared" si="1486"/>
        <v>0</v>
      </c>
      <c r="DQ312" s="191">
        <f t="shared" si="1703"/>
        <v>0</v>
      </c>
      <c r="DR312" s="133"/>
      <c r="DS312" s="134"/>
      <c r="DT312" s="213">
        <f t="shared" si="1487"/>
        <v>0</v>
      </c>
      <c r="DU312" s="191">
        <f t="shared" si="1704"/>
        <v>0</v>
      </c>
    </row>
    <row r="313" spans="2:125" ht="16.5" thickBot="1" x14ac:dyDescent="0.3">
      <c r="B313" s="132">
        <f t="shared" si="1454"/>
        <v>1</v>
      </c>
      <c r="C313" s="132">
        <f t="shared" si="1455"/>
        <v>45</v>
      </c>
      <c r="D313" s="132">
        <f t="shared" si="1456"/>
        <v>11</v>
      </c>
      <c r="E313" s="212">
        <f t="shared" si="1457"/>
        <v>43773</v>
      </c>
      <c r="F313" s="133"/>
      <c r="G313" s="134"/>
      <c r="H313" s="213">
        <f t="shared" si="1458"/>
        <v>0</v>
      </c>
      <c r="I313" s="191">
        <f t="shared" si="1675"/>
        <v>0</v>
      </c>
      <c r="J313" s="133"/>
      <c r="K313" s="134"/>
      <c r="L313" s="213">
        <f t="shared" si="1459"/>
        <v>0</v>
      </c>
      <c r="M313" s="191">
        <f t="shared" si="1676"/>
        <v>0</v>
      </c>
      <c r="N313" s="133"/>
      <c r="O313" s="134"/>
      <c r="P313" s="213">
        <f t="shared" si="1460"/>
        <v>0</v>
      </c>
      <c r="Q313" s="191">
        <f t="shared" si="1677"/>
        <v>0</v>
      </c>
      <c r="R313" s="133"/>
      <c r="S313" s="134"/>
      <c r="T313" s="213">
        <f t="shared" si="1461"/>
        <v>0</v>
      </c>
      <c r="U313" s="191">
        <f t="shared" si="1678"/>
        <v>0</v>
      </c>
      <c r="V313" s="133"/>
      <c r="W313" s="134"/>
      <c r="X313" s="213">
        <f t="shared" si="1462"/>
        <v>0</v>
      </c>
      <c r="Y313" s="191">
        <f t="shared" si="1679"/>
        <v>0</v>
      </c>
      <c r="Z313" s="133"/>
      <c r="AA313" s="134"/>
      <c r="AB313" s="213">
        <f t="shared" si="1463"/>
        <v>0</v>
      </c>
      <c r="AC313" s="191">
        <f t="shared" si="1680"/>
        <v>0</v>
      </c>
      <c r="AD313" s="133"/>
      <c r="AE313" s="134"/>
      <c r="AF313" s="213">
        <f t="shared" si="1464"/>
        <v>0</v>
      </c>
      <c r="AG313" s="191">
        <f t="shared" si="1681"/>
        <v>0</v>
      </c>
      <c r="AH313" s="133"/>
      <c r="AI313" s="134"/>
      <c r="AJ313" s="213">
        <f t="shared" si="1465"/>
        <v>0</v>
      </c>
      <c r="AK313" s="191">
        <f t="shared" si="1682"/>
        <v>0</v>
      </c>
      <c r="AL313" s="133"/>
      <c r="AM313" s="134"/>
      <c r="AN313" s="213">
        <f t="shared" si="1466"/>
        <v>0</v>
      </c>
      <c r="AO313" s="191">
        <f t="shared" si="1683"/>
        <v>0</v>
      </c>
      <c r="AP313" s="133"/>
      <c r="AQ313" s="134"/>
      <c r="AR313" s="213">
        <f t="shared" si="1467"/>
        <v>0</v>
      </c>
      <c r="AS313" s="191">
        <f t="shared" si="1684"/>
        <v>0</v>
      </c>
      <c r="AT313" s="133"/>
      <c r="AU313" s="134"/>
      <c r="AV313" s="213">
        <f t="shared" si="1468"/>
        <v>0</v>
      </c>
      <c r="AW313" s="191">
        <f t="shared" si="1685"/>
        <v>0</v>
      </c>
      <c r="AX313" s="133"/>
      <c r="AY313" s="134"/>
      <c r="AZ313" s="213">
        <f t="shared" si="1469"/>
        <v>0</v>
      </c>
      <c r="BA313" s="191">
        <f t="shared" si="1686"/>
        <v>0</v>
      </c>
      <c r="BB313" s="133"/>
      <c r="BC313" s="134"/>
      <c r="BD313" s="213">
        <f t="shared" si="1470"/>
        <v>0</v>
      </c>
      <c r="BE313" s="191">
        <f t="shared" si="1687"/>
        <v>0</v>
      </c>
      <c r="BF313" s="133"/>
      <c r="BG313" s="134"/>
      <c r="BH313" s="213">
        <f t="shared" si="1471"/>
        <v>0</v>
      </c>
      <c r="BI313" s="191">
        <f t="shared" si="1688"/>
        <v>0</v>
      </c>
      <c r="BJ313" s="133"/>
      <c r="BK313" s="134"/>
      <c r="BL313" s="213">
        <f t="shared" si="1472"/>
        <v>0</v>
      </c>
      <c r="BM313" s="191">
        <f t="shared" si="1689"/>
        <v>0</v>
      </c>
      <c r="BN313" s="133"/>
      <c r="BO313" s="134"/>
      <c r="BP313" s="213">
        <f t="shared" si="1473"/>
        <v>0</v>
      </c>
      <c r="BQ313" s="191">
        <f t="shared" si="1690"/>
        <v>0</v>
      </c>
      <c r="BR313" s="133"/>
      <c r="BS313" s="134"/>
      <c r="BT313" s="213">
        <f t="shared" si="1474"/>
        <v>0</v>
      </c>
      <c r="BU313" s="191">
        <f t="shared" si="1691"/>
        <v>0</v>
      </c>
      <c r="BV313" s="133"/>
      <c r="BW313" s="134"/>
      <c r="BX313" s="213">
        <f t="shared" si="1475"/>
        <v>0</v>
      </c>
      <c r="BY313" s="191">
        <f t="shared" si="1692"/>
        <v>0</v>
      </c>
      <c r="BZ313" s="133"/>
      <c r="CA313" s="134"/>
      <c r="CB313" s="213">
        <f t="shared" si="1476"/>
        <v>0</v>
      </c>
      <c r="CC313" s="191">
        <f t="shared" si="1693"/>
        <v>0</v>
      </c>
      <c r="CD313" s="133"/>
      <c r="CE313" s="134"/>
      <c r="CF313" s="213">
        <f t="shared" si="1477"/>
        <v>0</v>
      </c>
      <c r="CG313" s="191">
        <f t="shared" si="1694"/>
        <v>0</v>
      </c>
      <c r="CH313" s="133"/>
      <c r="CI313" s="134"/>
      <c r="CJ313" s="213">
        <f t="shared" si="1478"/>
        <v>0</v>
      </c>
      <c r="CK313" s="191">
        <f t="shared" si="1695"/>
        <v>0</v>
      </c>
      <c r="CL313" s="133"/>
      <c r="CM313" s="134"/>
      <c r="CN313" s="213">
        <f t="shared" si="1479"/>
        <v>0</v>
      </c>
      <c r="CO313" s="191">
        <f t="shared" si="1696"/>
        <v>0</v>
      </c>
      <c r="CP313" s="133"/>
      <c r="CQ313" s="134"/>
      <c r="CR313" s="213">
        <f t="shared" si="1480"/>
        <v>0</v>
      </c>
      <c r="CS313" s="191">
        <f t="shared" si="1697"/>
        <v>0</v>
      </c>
      <c r="CT313" s="133"/>
      <c r="CU313" s="134"/>
      <c r="CV313" s="213">
        <f t="shared" si="1481"/>
        <v>0</v>
      </c>
      <c r="CW313" s="191">
        <f t="shared" si="1698"/>
        <v>0</v>
      </c>
      <c r="CX313" s="133"/>
      <c r="CY313" s="134"/>
      <c r="CZ313" s="213">
        <f t="shared" si="1482"/>
        <v>0</v>
      </c>
      <c r="DA313" s="191">
        <f t="shared" si="1699"/>
        <v>0</v>
      </c>
      <c r="DB313" s="133"/>
      <c r="DC313" s="134"/>
      <c r="DD313" s="213">
        <f t="shared" si="1483"/>
        <v>0</v>
      </c>
      <c r="DE313" s="191">
        <f t="shared" si="1700"/>
        <v>0</v>
      </c>
      <c r="DF313" s="133"/>
      <c r="DG313" s="134"/>
      <c r="DH313" s="213">
        <f t="shared" si="1484"/>
        <v>0</v>
      </c>
      <c r="DI313" s="191">
        <f t="shared" si="1701"/>
        <v>0</v>
      </c>
      <c r="DJ313" s="133"/>
      <c r="DK313" s="134"/>
      <c r="DL313" s="213">
        <f t="shared" si="1485"/>
        <v>0</v>
      </c>
      <c r="DM313" s="191">
        <f t="shared" si="1702"/>
        <v>0</v>
      </c>
      <c r="DN313" s="133"/>
      <c r="DO313" s="134"/>
      <c r="DP313" s="213">
        <f t="shared" si="1486"/>
        <v>0</v>
      </c>
      <c r="DQ313" s="191">
        <f t="shared" si="1703"/>
        <v>0</v>
      </c>
      <c r="DR313" s="133"/>
      <c r="DS313" s="134"/>
      <c r="DT313" s="213">
        <f t="shared" si="1487"/>
        <v>0</v>
      </c>
      <c r="DU313" s="191">
        <f t="shared" si="1704"/>
        <v>0</v>
      </c>
    </row>
    <row r="314" spans="2:125" ht="16.5" thickBot="1" x14ac:dyDescent="0.3">
      <c r="B314" s="132">
        <f t="shared" si="1454"/>
        <v>2</v>
      </c>
      <c r="C314" s="132">
        <f t="shared" si="1455"/>
        <v>45</v>
      </c>
      <c r="D314" s="132">
        <f t="shared" si="1456"/>
        <v>11</v>
      </c>
      <c r="E314" s="212">
        <f t="shared" si="1457"/>
        <v>43774</v>
      </c>
      <c r="F314" s="133"/>
      <c r="G314" s="134"/>
      <c r="H314" s="213">
        <f t="shared" si="1458"/>
        <v>0</v>
      </c>
      <c r="I314" s="191">
        <f t="shared" si="1363"/>
        <v>0</v>
      </c>
      <c r="J314" s="133"/>
      <c r="K314" s="134"/>
      <c r="L314" s="213">
        <f t="shared" si="1459"/>
        <v>0</v>
      </c>
      <c r="M314" s="191">
        <f t="shared" si="1364"/>
        <v>0</v>
      </c>
      <c r="N314" s="133"/>
      <c r="O314" s="134"/>
      <c r="P314" s="213">
        <f t="shared" si="1460"/>
        <v>0</v>
      </c>
      <c r="Q314" s="191">
        <f t="shared" si="1365"/>
        <v>0</v>
      </c>
      <c r="R314" s="133"/>
      <c r="S314" s="134"/>
      <c r="T314" s="213">
        <f t="shared" si="1461"/>
        <v>0</v>
      </c>
      <c r="U314" s="191">
        <f t="shared" si="1366"/>
        <v>0</v>
      </c>
      <c r="V314" s="133"/>
      <c r="W314" s="134"/>
      <c r="X314" s="213">
        <f t="shared" si="1462"/>
        <v>0</v>
      </c>
      <c r="Y314" s="191">
        <f t="shared" si="1367"/>
        <v>0</v>
      </c>
      <c r="Z314" s="133"/>
      <c r="AA314" s="134"/>
      <c r="AB314" s="213">
        <f t="shared" si="1463"/>
        <v>0</v>
      </c>
      <c r="AC314" s="191">
        <f t="shared" si="1368"/>
        <v>0</v>
      </c>
      <c r="AD314" s="133"/>
      <c r="AE314" s="134"/>
      <c r="AF314" s="213">
        <f t="shared" si="1464"/>
        <v>0</v>
      </c>
      <c r="AG314" s="191">
        <f t="shared" ref="AG314" si="1705">AF314</f>
        <v>0</v>
      </c>
      <c r="AH314" s="133"/>
      <c r="AI314" s="134"/>
      <c r="AJ314" s="213">
        <f t="shared" si="1465"/>
        <v>0</v>
      </c>
      <c r="AK314" s="191">
        <f t="shared" si="1370"/>
        <v>0</v>
      </c>
      <c r="AL314" s="133"/>
      <c r="AM314" s="134"/>
      <c r="AN314" s="213">
        <f t="shared" si="1466"/>
        <v>0</v>
      </c>
      <c r="AO314" s="191">
        <f t="shared" si="1371"/>
        <v>0</v>
      </c>
      <c r="AP314" s="133"/>
      <c r="AQ314" s="134"/>
      <c r="AR314" s="213">
        <f t="shared" si="1467"/>
        <v>0</v>
      </c>
      <c r="AS314" s="191">
        <f t="shared" si="1372"/>
        <v>0</v>
      </c>
      <c r="AT314" s="133"/>
      <c r="AU314" s="134"/>
      <c r="AV314" s="213">
        <f t="shared" si="1468"/>
        <v>0</v>
      </c>
      <c r="AW314" s="191">
        <f t="shared" si="1373"/>
        <v>0</v>
      </c>
      <c r="AX314" s="133"/>
      <c r="AY314" s="134"/>
      <c r="AZ314" s="213">
        <f t="shared" si="1469"/>
        <v>0</v>
      </c>
      <c r="BA314" s="191">
        <f t="shared" si="1374"/>
        <v>0</v>
      </c>
      <c r="BB314" s="133"/>
      <c r="BC314" s="134"/>
      <c r="BD314" s="213">
        <f t="shared" si="1470"/>
        <v>0</v>
      </c>
      <c r="BE314" s="191">
        <f t="shared" si="1375"/>
        <v>0</v>
      </c>
      <c r="BF314" s="133"/>
      <c r="BG314" s="134"/>
      <c r="BH314" s="213">
        <f t="shared" si="1471"/>
        <v>0</v>
      </c>
      <c r="BI314" s="191">
        <f t="shared" si="1376"/>
        <v>0</v>
      </c>
      <c r="BJ314" s="133"/>
      <c r="BK314" s="134"/>
      <c r="BL314" s="213">
        <f t="shared" si="1472"/>
        <v>0</v>
      </c>
      <c r="BM314" s="191">
        <f t="shared" si="1377"/>
        <v>0</v>
      </c>
      <c r="BN314" s="133"/>
      <c r="BO314" s="134"/>
      <c r="BP314" s="213">
        <f t="shared" si="1473"/>
        <v>0</v>
      </c>
      <c r="BQ314" s="191">
        <f t="shared" si="1378"/>
        <v>0</v>
      </c>
      <c r="BR314" s="133"/>
      <c r="BS314" s="134"/>
      <c r="BT314" s="213">
        <f t="shared" si="1474"/>
        <v>0</v>
      </c>
      <c r="BU314" s="191">
        <f t="shared" si="1379"/>
        <v>0</v>
      </c>
      <c r="BV314" s="133"/>
      <c r="BW314" s="134"/>
      <c r="BX314" s="213">
        <f t="shared" si="1475"/>
        <v>0</v>
      </c>
      <c r="BY314" s="191">
        <f t="shared" si="1380"/>
        <v>0</v>
      </c>
      <c r="BZ314" s="133"/>
      <c r="CA314" s="134"/>
      <c r="CB314" s="213">
        <f t="shared" si="1476"/>
        <v>0</v>
      </c>
      <c r="CC314" s="191">
        <f t="shared" si="1381"/>
        <v>0</v>
      </c>
      <c r="CD314" s="133"/>
      <c r="CE314" s="134"/>
      <c r="CF314" s="213">
        <f t="shared" si="1477"/>
        <v>0</v>
      </c>
      <c r="CG314" s="191">
        <f t="shared" si="1382"/>
        <v>0</v>
      </c>
      <c r="CH314" s="133"/>
      <c r="CI314" s="134"/>
      <c r="CJ314" s="213">
        <f t="shared" si="1478"/>
        <v>0</v>
      </c>
      <c r="CK314" s="191">
        <f t="shared" si="1383"/>
        <v>0</v>
      </c>
      <c r="CL314" s="133"/>
      <c r="CM314" s="134"/>
      <c r="CN314" s="213">
        <f t="shared" si="1479"/>
        <v>0</v>
      </c>
      <c r="CO314" s="191">
        <f t="shared" si="1384"/>
        <v>0</v>
      </c>
      <c r="CP314" s="133"/>
      <c r="CQ314" s="134"/>
      <c r="CR314" s="213">
        <f t="shared" si="1480"/>
        <v>0</v>
      </c>
      <c r="CS314" s="191">
        <f t="shared" si="1385"/>
        <v>0</v>
      </c>
      <c r="CT314" s="133"/>
      <c r="CU314" s="134"/>
      <c r="CV314" s="213">
        <f t="shared" si="1481"/>
        <v>0</v>
      </c>
      <c r="CW314" s="191">
        <f t="shared" si="1386"/>
        <v>0</v>
      </c>
      <c r="CX314" s="133"/>
      <c r="CY314" s="134"/>
      <c r="CZ314" s="213">
        <f t="shared" si="1482"/>
        <v>0</v>
      </c>
      <c r="DA314" s="191">
        <f t="shared" si="1387"/>
        <v>0</v>
      </c>
      <c r="DB314" s="133"/>
      <c r="DC314" s="134"/>
      <c r="DD314" s="213">
        <f t="shared" si="1483"/>
        <v>0</v>
      </c>
      <c r="DE314" s="191">
        <f t="shared" si="1388"/>
        <v>0</v>
      </c>
      <c r="DF314" s="133"/>
      <c r="DG314" s="134"/>
      <c r="DH314" s="213">
        <f t="shared" si="1484"/>
        <v>0</v>
      </c>
      <c r="DI314" s="191">
        <f t="shared" si="1389"/>
        <v>0</v>
      </c>
      <c r="DJ314" s="133"/>
      <c r="DK314" s="134"/>
      <c r="DL314" s="213">
        <f t="shared" si="1485"/>
        <v>0</v>
      </c>
      <c r="DM314" s="191">
        <f t="shared" si="1390"/>
        <v>0</v>
      </c>
      <c r="DN314" s="133"/>
      <c r="DO314" s="134"/>
      <c r="DP314" s="213">
        <f t="shared" si="1486"/>
        <v>0</v>
      </c>
      <c r="DQ314" s="191">
        <f t="shared" si="1391"/>
        <v>0</v>
      </c>
      <c r="DR314" s="133"/>
      <c r="DS314" s="134"/>
      <c r="DT314" s="213">
        <f t="shared" si="1487"/>
        <v>0</v>
      </c>
      <c r="DU314" s="191">
        <f t="shared" si="1392"/>
        <v>0</v>
      </c>
    </row>
    <row r="315" spans="2:125" ht="16.5" thickBot="1" x14ac:dyDescent="0.3">
      <c r="B315" s="132">
        <f t="shared" si="1454"/>
        <v>3</v>
      </c>
      <c r="C315" s="132">
        <f t="shared" si="1455"/>
        <v>45</v>
      </c>
      <c r="D315" s="132">
        <f t="shared" si="1456"/>
        <v>11</v>
      </c>
      <c r="E315" s="212">
        <f t="shared" si="1457"/>
        <v>43775</v>
      </c>
      <c r="F315" s="133"/>
      <c r="G315" s="134"/>
      <c r="H315" s="213">
        <f t="shared" si="1458"/>
        <v>0</v>
      </c>
      <c r="I315" s="191">
        <f t="shared" ref="I315:I320" si="1706">I314+H315</f>
        <v>0</v>
      </c>
      <c r="J315" s="133"/>
      <c r="K315" s="134"/>
      <c r="L315" s="213">
        <f t="shared" si="1459"/>
        <v>0</v>
      </c>
      <c r="M315" s="191">
        <f t="shared" ref="M315:M320" si="1707">M314+L315</f>
        <v>0</v>
      </c>
      <c r="N315" s="133"/>
      <c r="O315" s="134"/>
      <c r="P315" s="213">
        <f t="shared" si="1460"/>
        <v>0</v>
      </c>
      <c r="Q315" s="191">
        <f t="shared" ref="Q315:Q320" si="1708">Q314+P315</f>
        <v>0</v>
      </c>
      <c r="R315" s="133"/>
      <c r="S315" s="134"/>
      <c r="T315" s="213">
        <f t="shared" si="1461"/>
        <v>0</v>
      </c>
      <c r="U315" s="191">
        <f t="shared" ref="U315:U320" si="1709">U314+T315</f>
        <v>0</v>
      </c>
      <c r="V315" s="133"/>
      <c r="W315" s="134"/>
      <c r="X315" s="213">
        <f t="shared" si="1462"/>
        <v>0</v>
      </c>
      <c r="Y315" s="191">
        <f t="shared" ref="Y315:Y320" si="1710">Y314+X315</f>
        <v>0</v>
      </c>
      <c r="Z315" s="133"/>
      <c r="AA315" s="134"/>
      <c r="AB315" s="213">
        <f t="shared" si="1463"/>
        <v>0</v>
      </c>
      <c r="AC315" s="191">
        <f t="shared" ref="AC315:AC320" si="1711">AC314+AB315</f>
        <v>0</v>
      </c>
      <c r="AD315" s="133"/>
      <c r="AE315" s="134"/>
      <c r="AF315" s="213">
        <f t="shared" si="1464"/>
        <v>0</v>
      </c>
      <c r="AG315" s="191">
        <f t="shared" ref="AG315:AG320" si="1712">AG314+AF315</f>
        <v>0</v>
      </c>
      <c r="AH315" s="133"/>
      <c r="AI315" s="134"/>
      <c r="AJ315" s="213">
        <f t="shared" si="1465"/>
        <v>0</v>
      </c>
      <c r="AK315" s="191">
        <f t="shared" ref="AK315:AK320" si="1713">AK314+AJ315</f>
        <v>0</v>
      </c>
      <c r="AL315" s="133"/>
      <c r="AM315" s="134"/>
      <c r="AN315" s="213">
        <f t="shared" si="1466"/>
        <v>0</v>
      </c>
      <c r="AO315" s="191">
        <f t="shared" ref="AO315:AO320" si="1714">AO314+AN315</f>
        <v>0</v>
      </c>
      <c r="AP315" s="133"/>
      <c r="AQ315" s="134"/>
      <c r="AR315" s="213">
        <f t="shared" si="1467"/>
        <v>0</v>
      </c>
      <c r="AS315" s="191">
        <f t="shared" ref="AS315:AS320" si="1715">AS314+AR315</f>
        <v>0</v>
      </c>
      <c r="AT315" s="133"/>
      <c r="AU315" s="134"/>
      <c r="AV315" s="213">
        <f t="shared" si="1468"/>
        <v>0</v>
      </c>
      <c r="AW315" s="191">
        <f t="shared" ref="AW315:AW320" si="1716">AW314+AV315</f>
        <v>0</v>
      </c>
      <c r="AX315" s="133"/>
      <c r="AY315" s="134"/>
      <c r="AZ315" s="213">
        <f t="shared" si="1469"/>
        <v>0</v>
      </c>
      <c r="BA315" s="191">
        <f t="shared" ref="BA315:BA320" si="1717">BA314+AZ315</f>
        <v>0</v>
      </c>
      <c r="BB315" s="133"/>
      <c r="BC315" s="134"/>
      <c r="BD315" s="213">
        <f t="shared" si="1470"/>
        <v>0</v>
      </c>
      <c r="BE315" s="191">
        <f t="shared" ref="BE315:BE320" si="1718">BE314+BD315</f>
        <v>0</v>
      </c>
      <c r="BF315" s="133"/>
      <c r="BG315" s="134"/>
      <c r="BH315" s="213">
        <f t="shared" si="1471"/>
        <v>0</v>
      </c>
      <c r="BI315" s="191">
        <f t="shared" ref="BI315:BI320" si="1719">BI314+BH315</f>
        <v>0</v>
      </c>
      <c r="BJ315" s="133"/>
      <c r="BK315" s="134"/>
      <c r="BL315" s="213">
        <f t="shared" si="1472"/>
        <v>0</v>
      </c>
      <c r="BM315" s="191">
        <f t="shared" ref="BM315:BM320" si="1720">BM314+BL315</f>
        <v>0</v>
      </c>
      <c r="BN315" s="133"/>
      <c r="BO315" s="134"/>
      <c r="BP315" s="213">
        <f t="shared" si="1473"/>
        <v>0</v>
      </c>
      <c r="BQ315" s="191">
        <f t="shared" ref="BQ315:BQ320" si="1721">BQ314+BP315</f>
        <v>0</v>
      </c>
      <c r="BR315" s="133"/>
      <c r="BS315" s="134"/>
      <c r="BT315" s="213">
        <f t="shared" si="1474"/>
        <v>0</v>
      </c>
      <c r="BU315" s="191">
        <f t="shared" ref="BU315:BU320" si="1722">BU314+BT315</f>
        <v>0</v>
      </c>
      <c r="BV315" s="133"/>
      <c r="BW315" s="134"/>
      <c r="BX315" s="213">
        <f t="shared" si="1475"/>
        <v>0</v>
      </c>
      <c r="BY315" s="191">
        <f t="shared" ref="BY315:BY320" si="1723">BY314+BX315</f>
        <v>0</v>
      </c>
      <c r="BZ315" s="133"/>
      <c r="CA315" s="134"/>
      <c r="CB315" s="213">
        <f t="shared" si="1476"/>
        <v>0</v>
      </c>
      <c r="CC315" s="191">
        <f t="shared" ref="CC315:CC320" si="1724">CC314+CB315</f>
        <v>0</v>
      </c>
      <c r="CD315" s="133"/>
      <c r="CE315" s="134"/>
      <c r="CF315" s="213">
        <f t="shared" si="1477"/>
        <v>0</v>
      </c>
      <c r="CG315" s="191">
        <f t="shared" ref="CG315:CG320" si="1725">CG314+CF315</f>
        <v>0</v>
      </c>
      <c r="CH315" s="133"/>
      <c r="CI315" s="134"/>
      <c r="CJ315" s="213">
        <f t="shared" si="1478"/>
        <v>0</v>
      </c>
      <c r="CK315" s="191">
        <f t="shared" ref="CK315:CK320" si="1726">CK314+CJ315</f>
        <v>0</v>
      </c>
      <c r="CL315" s="133"/>
      <c r="CM315" s="134"/>
      <c r="CN315" s="213">
        <f t="shared" si="1479"/>
        <v>0</v>
      </c>
      <c r="CO315" s="191">
        <f t="shared" ref="CO315:CO320" si="1727">CO314+CN315</f>
        <v>0</v>
      </c>
      <c r="CP315" s="133"/>
      <c r="CQ315" s="134"/>
      <c r="CR315" s="213">
        <f t="shared" si="1480"/>
        <v>0</v>
      </c>
      <c r="CS315" s="191">
        <f t="shared" ref="CS315:CS320" si="1728">CS314+CR315</f>
        <v>0</v>
      </c>
      <c r="CT315" s="133"/>
      <c r="CU315" s="134"/>
      <c r="CV315" s="213">
        <f t="shared" si="1481"/>
        <v>0</v>
      </c>
      <c r="CW315" s="191">
        <f t="shared" ref="CW315:CW320" si="1729">CW314+CV315</f>
        <v>0</v>
      </c>
      <c r="CX315" s="133"/>
      <c r="CY315" s="134"/>
      <c r="CZ315" s="213">
        <f t="shared" si="1482"/>
        <v>0</v>
      </c>
      <c r="DA315" s="191">
        <f t="shared" ref="DA315:DA320" si="1730">DA314+CZ315</f>
        <v>0</v>
      </c>
      <c r="DB315" s="133"/>
      <c r="DC315" s="134"/>
      <c r="DD315" s="213">
        <f t="shared" si="1483"/>
        <v>0</v>
      </c>
      <c r="DE315" s="191">
        <f t="shared" ref="DE315:DE320" si="1731">DE314+DD315</f>
        <v>0</v>
      </c>
      <c r="DF315" s="133"/>
      <c r="DG315" s="134"/>
      <c r="DH315" s="213">
        <f t="shared" si="1484"/>
        <v>0</v>
      </c>
      <c r="DI315" s="191">
        <f t="shared" ref="DI315:DI320" si="1732">DI314+DH315</f>
        <v>0</v>
      </c>
      <c r="DJ315" s="133"/>
      <c r="DK315" s="134"/>
      <c r="DL315" s="213">
        <f t="shared" si="1485"/>
        <v>0</v>
      </c>
      <c r="DM315" s="191">
        <f t="shared" ref="DM315:DM320" si="1733">DM314+DL315</f>
        <v>0</v>
      </c>
      <c r="DN315" s="133"/>
      <c r="DO315" s="134"/>
      <c r="DP315" s="213">
        <f t="shared" si="1486"/>
        <v>0</v>
      </c>
      <c r="DQ315" s="191">
        <f t="shared" ref="DQ315:DQ320" si="1734">DQ314+DP315</f>
        <v>0</v>
      </c>
      <c r="DR315" s="133"/>
      <c r="DS315" s="134"/>
      <c r="DT315" s="213">
        <f t="shared" si="1487"/>
        <v>0</v>
      </c>
      <c r="DU315" s="191">
        <f t="shared" ref="DU315:DU320" si="1735">DU314+DT315</f>
        <v>0</v>
      </c>
    </row>
    <row r="316" spans="2:125" ht="16.5" thickBot="1" x14ac:dyDescent="0.3">
      <c r="B316" s="132">
        <f t="shared" si="1454"/>
        <v>4</v>
      </c>
      <c r="C316" s="132">
        <f t="shared" si="1455"/>
        <v>45</v>
      </c>
      <c r="D316" s="132">
        <f t="shared" si="1456"/>
        <v>11</v>
      </c>
      <c r="E316" s="212">
        <f t="shared" si="1457"/>
        <v>43776</v>
      </c>
      <c r="F316" s="133"/>
      <c r="G316" s="134"/>
      <c r="H316" s="213">
        <f t="shared" si="1458"/>
        <v>0</v>
      </c>
      <c r="I316" s="191">
        <f t="shared" si="1706"/>
        <v>0</v>
      </c>
      <c r="J316" s="133"/>
      <c r="K316" s="134"/>
      <c r="L316" s="213">
        <f t="shared" si="1459"/>
        <v>0</v>
      </c>
      <c r="M316" s="191">
        <f t="shared" si="1707"/>
        <v>0</v>
      </c>
      <c r="N316" s="133"/>
      <c r="O316" s="134"/>
      <c r="P316" s="213">
        <f t="shared" si="1460"/>
        <v>0</v>
      </c>
      <c r="Q316" s="191">
        <f t="shared" si="1708"/>
        <v>0</v>
      </c>
      <c r="R316" s="133"/>
      <c r="S316" s="134"/>
      <c r="T316" s="213">
        <f t="shared" si="1461"/>
        <v>0</v>
      </c>
      <c r="U316" s="191">
        <f t="shared" si="1709"/>
        <v>0</v>
      </c>
      <c r="V316" s="133"/>
      <c r="W316" s="134"/>
      <c r="X316" s="213">
        <f t="shared" si="1462"/>
        <v>0</v>
      </c>
      <c r="Y316" s="191">
        <f t="shared" si="1710"/>
        <v>0</v>
      </c>
      <c r="Z316" s="133"/>
      <c r="AA316" s="134"/>
      <c r="AB316" s="213">
        <f t="shared" si="1463"/>
        <v>0</v>
      </c>
      <c r="AC316" s="191">
        <f t="shared" si="1711"/>
        <v>0</v>
      </c>
      <c r="AD316" s="133"/>
      <c r="AE316" s="134"/>
      <c r="AF316" s="213">
        <f t="shared" si="1464"/>
        <v>0</v>
      </c>
      <c r="AG316" s="191">
        <f t="shared" si="1712"/>
        <v>0</v>
      </c>
      <c r="AH316" s="133"/>
      <c r="AI316" s="134"/>
      <c r="AJ316" s="213">
        <f t="shared" si="1465"/>
        <v>0</v>
      </c>
      <c r="AK316" s="191">
        <f t="shared" si="1713"/>
        <v>0</v>
      </c>
      <c r="AL316" s="133"/>
      <c r="AM316" s="134"/>
      <c r="AN316" s="213">
        <f t="shared" si="1466"/>
        <v>0</v>
      </c>
      <c r="AO316" s="191">
        <f t="shared" si="1714"/>
        <v>0</v>
      </c>
      <c r="AP316" s="133"/>
      <c r="AQ316" s="134"/>
      <c r="AR316" s="213">
        <f t="shared" si="1467"/>
        <v>0</v>
      </c>
      <c r="AS316" s="191">
        <f t="shared" si="1715"/>
        <v>0</v>
      </c>
      <c r="AT316" s="133"/>
      <c r="AU316" s="134"/>
      <c r="AV316" s="213">
        <f t="shared" si="1468"/>
        <v>0</v>
      </c>
      <c r="AW316" s="191">
        <f t="shared" si="1716"/>
        <v>0</v>
      </c>
      <c r="AX316" s="133"/>
      <c r="AY316" s="134"/>
      <c r="AZ316" s="213">
        <f t="shared" si="1469"/>
        <v>0</v>
      </c>
      <c r="BA316" s="191">
        <f t="shared" si="1717"/>
        <v>0</v>
      </c>
      <c r="BB316" s="133"/>
      <c r="BC316" s="134"/>
      <c r="BD316" s="213">
        <f t="shared" si="1470"/>
        <v>0</v>
      </c>
      <c r="BE316" s="191">
        <f t="shared" si="1718"/>
        <v>0</v>
      </c>
      <c r="BF316" s="133"/>
      <c r="BG316" s="134"/>
      <c r="BH316" s="213">
        <f t="shared" si="1471"/>
        <v>0</v>
      </c>
      <c r="BI316" s="191">
        <f t="shared" si="1719"/>
        <v>0</v>
      </c>
      <c r="BJ316" s="133"/>
      <c r="BK316" s="134"/>
      <c r="BL316" s="213">
        <f t="shared" si="1472"/>
        <v>0</v>
      </c>
      <c r="BM316" s="191">
        <f t="shared" si="1720"/>
        <v>0</v>
      </c>
      <c r="BN316" s="133"/>
      <c r="BO316" s="134"/>
      <c r="BP316" s="213">
        <f t="shared" si="1473"/>
        <v>0</v>
      </c>
      <c r="BQ316" s="191">
        <f t="shared" si="1721"/>
        <v>0</v>
      </c>
      <c r="BR316" s="133"/>
      <c r="BS316" s="134"/>
      <c r="BT316" s="213">
        <f t="shared" si="1474"/>
        <v>0</v>
      </c>
      <c r="BU316" s="191">
        <f t="shared" si="1722"/>
        <v>0</v>
      </c>
      <c r="BV316" s="133"/>
      <c r="BW316" s="134"/>
      <c r="BX316" s="213">
        <f t="shared" si="1475"/>
        <v>0</v>
      </c>
      <c r="BY316" s="191">
        <f t="shared" si="1723"/>
        <v>0</v>
      </c>
      <c r="BZ316" s="133"/>
      <c r="CA316" s="134"/>
      <c r="CB316" s="213">
        <f t="shared" si="1476"/>
        <v>0</v>
      </c>
      <c r="CC316" s="191">
        <f t="shared" si="1724"/>
        <v>0</v>
      </c>
      <c r="CD316" s="133"/>
      <c r="CE316" s="134"/>
      <c r="CF316" s="213">
        <f t="shared" si="1477"/>
        <v>0</v>
      </c>
      <c r="CG316" s="191">
        <f t="shared" si="1725"/>
        <v>0</v>
      </c>
      <c r="CH316" s="133"/>
      <c r="CI316" s="134"/>
      <c r="CJ316" s="213">
        <f t="shared" si="1478"/>
        <v>0</v>
      </c>
      <c r="CK316" s="191">
        <f t="shared" si="1726"/>
        <v>0</v>
      </c>
      <c r="CL316" s="133"/>
      <c r="CM316" s="134"/>
      <c r="CN316" s="213">
        <f t="shared" si="1479"/>
        <v>0</v>
      </c>
      <c r="CO316" s="191">
        <f t="shared" si="1727"/>
        <v>0</v>
      </c>
      <c r="CP316" s="133"/>
      <c r="CQ316" s="134"/>
      <c r="CR316" s="213">
        <f t="shared" si="1480"/>
        <v>0</v>
      </c>
      <c r="CS316" s="191">
        <f t="shared" si="1728"/>
        <v>0</v>
      </c>
      <c r="CT316" s="133"/>
      <c r="CU316" s="134"/>
      <c r="CV316" s="213">
        <f t="shared" si="1481"/>
        <v>0</v>
      </c>
      <c r="CW316" s="191">
        <f t="shared" si="1729"/>
        <v>0</v>
      </c>
      <c r="CX316" s="133"/>
      <c r="CY316" s="134"/>
      <c r="CZ316" s="213">
        <f t="shared" si="1482"/>
        <v>0</v>
      </c>
      <c r="DA316" s="191">
        <f t="shared" si="1730"/>
        <v>0</v>
      </c>
      <c r="DB316" s="133"/>
      <c r="DC316" s="134"/>
      <c r="DD316" s="213">
        <f t="shared" si="1483"/>
        <v>0</v>
      </c>
      <c r="DE316" s="191">
        <f t="shared" si="1731"/>
        <v>0</v>
      </c>
      <c r="DF316" s="133"/>
      <c r="DG316" s="134"/>
      <c r="DH316" s="213">
        <f t="shared" si="1484"/>
        <v>0</v>
      </c>
      <c r="DI316" s="191">
        <f t="shared" si="1732"/>
        <v>0</v>
      </c>
      <c r="DJ316" s="133"/>
      <c r="DK316" s="134"/>
      <c r="DL316" s="213">
        <f t="shared" si="1485"/>
        <v>0</v>
      </c>
      <c r="DM316" s="191">
        <f t="shared" si="1733"/>
        <v>0</v>
      </c>
      <c r="DN316" s="133"/>
      <c r="DO316" s="134"/>
      <c r="DP316" s="213">
        <f t="shared" si="1486"/>
        <v>0</v>
      </c>
      <c r="DQ316" s="191">
        <f t="shared" si="1734"/>
        <v>0</v>
      </c>
      <c r="DR316" s="133"/>
      <c r="DS316" s="134"/>
      <c r="DT316" s="213">
        <f t="shared" si="1487"/>
        <v>0</v>
      </c>
      <c r="DU316" s="191">
        <f t="shared" si="1735"/>
        <v>0</v>
      </c>
    </row>
    <row r="317" spans="2:125" ht="16.5" thickBot="1" x14ac:dyDescent="0.3">
      <c r="B317" s="132">
        <f t="shared" si="1454"/>
        <v>5</v>
      </c>
      <c r="C317" s="132">
        <f t="shared" si="1455"/>
        <v>45</v>
      </c>
      <c r="D317" s="132">
        <f t="shared" si="1456"/>
        <v>11</v>
      </c>
      <c r="E317" s="212">
        <f t="shared" si="1457"/>
        <v>43777</v>
      </c>
      <c r="F317" s="133"/>
      <c r="G317" s="134"/>
      <c r="H317" s="213">
        <f t="shared" si="1458"/>
        <v>0</v>
      </c>
      <c r="I317" s="191">
        <f t="shared" si="1706"/>
        <v>0</v>
      </c>
      <c r="J317" s="133"/>
      <c r="K317" s="134"/>
      <c r="L317" s="213">
        <f t="shared" si="1459"/>
        <v>0</v>
      </c>
      <c r="M317" s="191">
        <f t="shared" si="1707"/>
        <v>0</v>
      </c>
      <c r="N317" s="133"/>
      <c r="O317" s="134"/>
      <c r="P317" s="213">
        <f t="shared" si="1460"/>
        <v>0</v>
      </c>
      <c r="Q317" s="191">
        <f t="shared" si="1708"/>
        <v>0</v>
      </c>
      <c r="R317" s="133"/>
      <c r="S317" s="134"/>
      <c r="T317" s="213">
        <f t="shared" si="1461"/>
        <v>0</v>
      </c>
      <c r="U317" s="191">
        <f t="shared" si="1709"/>
        <v>0</v>
      </c>
      <c r="V317" s="133"/>
      <c r="W317" s="134"/>
      <c r="X317" s="213">
        <f t="shared" si="1462"/>
        <v>0</v>
      </c>
      <c r="Y317" s="191">
        <f t="shared" si="1710"/>
        <v>0</v>
      </c>
      <c r="Z317" s="133"/>
      <c r="AA317" s="134"/>
      <c r="AB317" s="213">
        <f t="shared" si="1463"/>
        <v>0</v>
      </c>
      <c r="AC317" s="191">
        <f t="shared" si="1711"/>
        <v>0</v>
      </c>
      <c r="AD317" s="133"/>
      <c r="AE317" s="134"/>
      <c r="AF317" s="213">
        <f t="shared" si="1464"/>
        <v>0</v>
      </c>
      <c r="AG317" s="191">
        <f t="shared" si="1712"/>
        <v>0</v>
      </c>
      <c r="AH317" s="133"/>
      <c r="AI317" s="134"/>
      <c r="AJ317" s="213">
        <f t="shared" si="1465"/>
        <v>0</v>
      </c>
      <c r="AK317" s="191">
        <f t="shared" si="1713"/>
        <v>0</v>
      </c>
      <c r="AL317" s="133"/>
      <c r="AM317" s="134"/>
      <c r="AN317" s="213">
        <f t="shared" si="1466"/>
        <v>0</v>
      </c>
      <c r="AO317" s="191">
        <f t="shared" si="1714"/>
        <v>0</v>
      </c>
      <c r="AP317" s="133"/>
      <c r="AQ317" s="134"/>
      <c r="AR317" s="213">
        <f t="shared" si="1467"/>
        <v>0</v>
      </c>
      <c r="AS317" s="191">
        <f t="shared" si="1715"/>
        <v>0</v>
      </c>
      <c r="AT317" s="133"/>
      <c r="AU317" s="134"/>
      <c r="AV317" s="213">
        <f t="shared" si="1468"/>
        <v>0</v>
      </c>
      <c r="AW317" s="191">
        <f t="shared" si="1716"/>
        <v>0</v>
      </c>
      <c r="AX317" s="133"/>
      <c r="AY317" s="134"/>
      <c r="AZ317" s="213">
        <f t="shared" si="1469"/>
        <v>0</v>
      </c>
      <c r="BA317" s="191">
        <f t="shared" si="1717"/>
        <v>0</v>
      </c>
      <c r="BB317" s="133"/>
      <c r="BC317" s="134"/>
      <c r="BD317" s="213">
        <f t="shared" si="1470"/>
        <v>0</v>
      </c>
      <c r="BE317" s="191">
        <f t="shared" si="1718"/>
        <v>0</v>
      </c>
      <c r="BF317" s="133"/>
      <c r="BG317" s="134"/>
      <c r="BH317" s="213">
        <f t="shared" si="1471"/>
        <v>0</v>
      </c>
      <c r="BI317" s="191">
        <f t="shared" si="1719"/>
        <v>0</v>
      </c>
      <c r="BJ317" s="133"/>
      <c r="BK317" s="134"/>
      <c r="BL317" s="213">
        <f t="shared" si="1472"/>
        <v>0</v>
      </c>
      <c r="BM317" s="191">
        <f t="shared" si="1720"/>
        <v>0</v>
      </c>
      <c r="BN317" s="133"/>
      <c r="BO317" s="134"/>
      <c r="BP317" s="213">
        <f t="shared" si="1473"/>
        <v>0</v>
      </c>
      <c r="BQ317" s="191">
        <f t="shared" si="1721"/>
        <v>0</v>
      </c>
      <c r="BR317" s="133"/>
      <c r="BS317" s="134"/>
      <c r="BT317" s="213">
        <f t="shared" si="1474"/>
        <v>0</v>
      </c>
      <c r="BU317" s="191">
        <f t="shared" si="1722"/>
        <v>0</v>
      </c>
      <c r="BV317" s="133"/>
      <c r="BW317" s="134"/>
      <c r="BX317" s="213">
        <f t="shared" si="1475"/>
        <v>0</v>
      </c>
      <c r="BY317" s="191">
        <f t="shared" si="1723"/>
        <v>0</v>
      </c>
      <c r="BZ317" s="133"/>
      <c r="CA317" s="134"/>
      <c r="CB317" s="213">
        <f t="shared" si="1476"/>
        <v>0</v>
      </c>
      <c r="CC317" s="191">
        <f t="shared" si="1724"/>
        <v>0</v>
      </c>
      <c r="CD317" s="133"/>
      <c r="CE317" s="134"/>
      <c r="CF317" s="213">
        <f t="shared" si="1477"/>
        <v>0</v>
      </c>
      <c r="CG317" s="191">
        <f t="shared" si="1725"/>
        <v>0</v>
      </c>
      <c r="CH317" s="133"/>
      <c r="CI317" s="134"/>
      <c r="CJ317" s="213">
        <f t="shared" si="1478"/>
        <v>0</v>
      </c>
      <c r="CK317" s="191">
        <f t="shared" si="1726"/>
        <v>0</v>
      </c>
      <c r="CL317" s="133"/>
      <c r="CM317" s="134"/>
      <c r="CN317" s="213">
        <f t="shared" si="1479"/>
        <v>0</v>
      </c>
      <c r="CO317" s="191">
        <f t="shared" si="1727"/>
        <v>0</v>
      </c>
      <c r="CP317" s="133"/>
      <c r="CQ317" s="134"/>
      <c r="CR317" s="213">
        <f t="shared" si="1480"/>
        <v>0</v>
      </c>
      <c r="CS317" s="191">
        <f t="shared" si="1728"/>
        <v>0</v>
      </c>
      <c r="CT317" s="133"/>
      <c r="CU317" s="134"/>
      <c r="CV317" s="213">
        <f t="shared" si="1481"/>
        <v>0</v>
      </c>
      <c r="CW317" s="191">
        <f t="shared" si="1729"/>
        <v>0</v>
      </c>
      <c r="CX317" s="133"/>
      <c r="CY317" s="134"/>
      <c r="CZ317" s="213">
        <f t="shared" si="1482"/>
        <v>0</v>
      </c>
      <c r="DA317" s="191">
        <f t="shared" si="1730"/>
        <v>0</v>
      </c>
      <c r="DB317" s="133"/>
      <c r="DC317" s="134"/>
      <c r="DD317" s="213">
        <f t="shared" si="1483"/>
        <v>0</v>
      </c>
      <c r="DE317" s="191">
        <f t="shared" si="1731"/>
        <v>0</v>
      </c>
      <c r="DF317" s="133"/>
      <c r="DG317" s="134"/>
      <c r="DH317" s="213">
        <f t="shared" si="1484"/>
        <v>0</v>
      </c>
      <c r="DI317" s="191">
        <f t="shared" si="1732"/>
        <v>0</v>
      </c>
      <c r="DJ317" s="133"/>
      <c r="DK317" s="134"/>
      <c r="DL317" s="213">
        <f t="shared" si="1485"/>
        <v>0</v>
      </c>
      <c r="DM317" s="191">
        <f t="shared" si="1733"/>
        <v>0</v>
      </c>
      <c r="DN317" s="133"/>
      <c r="DO317" s="134"/>
      <c r="DP317" s="213">
        <f t="shared" si="1486"/>
        <v>0</v>
      </c>
      <c r="DQ317" s="191">
        <f t="shared" si="1734"/>
        <v>0</v>
      </c>
      <c r="DR317" s="133"/>
      <c r="DS317" s="134"/>
      <c r="DT317" s="213">
        <f t="shared" si="1487"/>
        <v>0</v>
      </c>
      <c r="DU317" s="191">
        <f t="shared" si="1735"/>
        <v>0</v>
      </c>
    </row>
    <row r="318" spans="2:125" ht="16.5" thickBot="1" x14ac:dyDescent="0.3">
      <c r="B318" s="132">
        <f t="shared" si="1454"/>
        <v>6</v>
      </c>
      <c r="C318" s="132">
        <f t="shared" si="1455"/>
        <v>45</v>
      </c>
      <c r="D318" s="132">
        <f t="shared" si="1456"/>
        <v>11</v>
      </c>
      <c r="E318" s="212">
        <f t="shared" si="1457"/>
        <v>43778</v>
      </c>
      <c r="F318" s="133"/>
      <c r="G318" s="134"/>
      <c r="H318" s="213">
        <f t="shared" si="1458"/>
        <v>0</v>
      </c>
      <c r="I318" s="191">
        <f t="shared" si="1706"/>
        <v>0</v>
      </c>
      <c r="J318" s="133"/>
      <c r="K318" s="134"/>
      <c r="L318" s="213">
        <f t="shared" si="1459"/>
        <v>0</v>
      </c>
      <c r="M318" s="191">
        <f t="shared" si="1707"/>
        <v>0</v>
      </c>
      <c r="N318" s="133"/>
      <c r="O318" s="134"/>
      <c r="P318" s="213">
        <f t="shared" si="1460"/>
        <v>0</v>
      </c>
      <c r="Q318" s="191">
        <f t="shared" si="1708"/>
        <v>0</v>
      </c>
      <c r="R318" s="133"/>
      <c r="S318" s="134"/>
      <c r="T318" s="213">
        <f t="shared" si="1461"/>
        <v>0</v>
      </c>
      <c r="U318" s="191">
        <f t="shared" si="1709"/>
        <v>0</v>
      </c>
      <c r="V318" s="133"/>
      <c r="W318" s="134"/>
      <c r="X318" s="213">
        <f t="shared" si="1462"/>
        <v>0</v>
      </c>
      <c r="Y318" s="191">
        <f t="shared" si="1710"/>
        <v>0</v>
      </c>
      <c r="Z318" s="133"/>
      <c r="AA318" s="134"/>
      <c r="AB318" s="213">
        <f t="shared" si="1463"/>
        <v>0</v>
      </c>
      <c r="AC318" s="191">
        <f t="shared" si="1711"/>
        <v>0</v>
      </c>
      <c r="AD318" s="133"/>
      <c r="AE318" s="134"/>
      <c r="AF318" s="213">
        <f t="shared" si="1464"/>
        <v>0</v>
      </c>
      <c r="AG318" s="191">
        <f t="shared" si="1712"/>
        <v>0</v>
      </c>
      <c r="AH318" s="133"/>
      <c r="AI318" s="134"/>
      <c r="AJ318" s="213">
        <f t="shared" si="1465"/>
        <v>0</v>
      </c>
      <c r="AK318" s="191">
        <f t="shared" si="1713"/>
        <v>0</v>
      </c>
      <c r="AL318" s="133"/>
      <c r="AM318" s="134"/>
      <c r="AN318" s="213">
        <f t="shared" si="1466"/>
        <v>0</v>
      </c>
      <c r="AO318" s="191">
        <f t="shared" si="1714"/>
        <v>0</v>
      </c>
      <c r="AP318" s="133"/>
      <c r="AQ318" s="134"/>
      <c r="AR318" s="213">
        <f t="shared" si="1467"/>
        <v>0</v>
      </c>
      <c r="AS318" s="191">
        <f t="shared" si="1715"/>
        <v>0</v>
      </c>
      <c r="AT318" s="133"/>
      <c r="AU318" s="134"/>
      <c r="AV318" s="213">
        <f t="shared" si="1468"/>
        <v>0</v>
      </c>
      <c r="AW318" s="191">
        <f t="shared" si="1716"/>
        <v>0</v>
      </c>
      <c r="AX318" s="133"/>
      <c r="AY318" s="134"/>
      <c r="AZ318" s="213">
        <f t="shared" si="1469"/>
        <v>0</v>
      </c>
      <c r="BA318" s="191">
        <f t="shared" si="1717"/>
        <v>0</v>
      </c>
      <c r="BB318" s="133"/>
      <c r="BC318" s="134"/>
      <c r="BD318" s="213">
        <f t="shared" si="1470"/>
        <v>0</v>
      </c>
      <c r="BE318" s="191">
        <f t="shared" si="1718"/>
        <v>0</v>
      </c>
      <c r="BF318" s="133"/>
      <c r="BG318" s="134"/>
      <c r="BH318" s="213">
        <f t="shared" si="1471"/>
        <v>0</v>
      </c>
      <c r="BI318" s="191">
        <f t="shared" si="1719"/>
        <v>0</v>
      </c>
      <c r="BJ318" s="133"/>
      <c r="BK318" s="134"/>
      <c r="BL318" s="213">
        <f t="shared" si="1472"/>
        <v>0</v>
      </c>
      <c r="BM318" s="191">
        <f t="shared" si="1720"/>
        <v>0</v>
      </c>
      <c r="BN318" s="133"/>
      <c r="BO318" s="134"/>
      <c r="BP318" s="213">
        <f t="shared" si="1473"/>
        <v>0</v>
      </c>
      <c r="BQ318" s="191">
        <f t="shared" si="1721"/>
        <v>0</v>
      </c>
      <c r="BR318" s="133"/>
      <c r="BS318" s="134"/>
      <c r="BT318" s="213">
        <f t="shared" si="1474"/>
        <v>0</v>
      </c>
      <c r="BU318" s="191">
        <f t="shared" si="1722"/>
        <v>0</v>
      </c>
      <c r="BV318" s="133"/>
      <c r="BW318" s="134"/>
      <c r="BX318" s="213">
        <f t="shared" si="1475"/>
        <v>0</v>
      </c>
      <c r="BY318" s="191">
        <f t="shared" si="1723"/>
        <v>0</v>
      </c>
      <c r="BZ318" s="133"/>
      <c r="CA318" s="134"/>
      <c r="CB318" s="213">
        <f t="shared" si="1476"/>
        <v>0</v>
      </c>
      <c r="CC318" s="191">
        <f t="shared" si="1724"/>
        <v>0</v>
      </c>
      <c r="CD318" s="133"/>
      <c r="CE318" s="134"/>
      <c r="CF318" s="213">
        <f t="shared" si="1477"/>
        <v>0</v>
      </c>
      <c r="CG318" s="191">
        <f t="shared" si="1725"/>
        <v>0</v>
      </c>
      <c r="CH318" s="133"/>
      <c r="CI318" s="134"/>
      <c r="CJ318" s="213">
        <f t="shared" si="1478"/>
        <v>0</v>
      </c>
      <c r="CK318" s="191">
        <f t="shared" si="1726"/>
        <v>0</v>
      </c>
      <c r="CL318" s="133"/>
      <c r="CM318" s="134"/>
      <c r="CN318" s="213">
        <f t="shared" si="1479"/>
        <v>0</v>
      </c>
      <c r="CO318" s="191">
        <f t="shared" si="1727"/>
        <v>0</v>
      </c>
      <c r="CP318" s="133"/>
      <c r="CQ318" s="134"/>
      <c r="CR318" s="213">
        <f t="shared" si="1480"/>
        <v>0</v>
      </c>
      <c r="CS318" s="191">
        <f t="shared" si="1728"/>
        <v>0</v>
      </c>
      <c r="CT318" s="133"/>
      <c r="CU318" s="134"/>
      <c r="CV318" s="213">
        <f t="shared" si="1481"/>
        <v>0</v>
      </c>
      <c r="CW318" s="191">
        <f t="shared" si="1729"/>
        <v>0</v>
      </c>
      <c r="CX318" s="133"/>
      <c r="CY318" s="134"/>
      <c r="CZ318" s="213">
        <f t="shared" si="1482"/>
        <v>0</v>
      </c>
      <c r="DA318" s="191">
        <f t="shared" si="1730"/>
        <v>0</v>
      </c>
      <c r="DB318" s="133"/>
      <c r="DC318" s="134"/>
      <c r="DD318" s="213">
        <f t="shared" si="1483"/>
        <v>0</v>
      </c>
      <c r="DE318" s="191">
        <f t="shared" si="1731"/>
        <v>0</v>
      </c>
      <c r="DF318" s="133"/>
      <c r="DG318" s="134"/>
      <c r="DH318" s="213">
        <f t="shared" si="1484"/>
        <v>0</v>
      </c>
      <c r="DI318" s="191">
        <f t="shared" si="1732"/>
        <v>0</v>
      </c>
      <c r="DJ318" s="133"/>
      <c r="DK318" s="134"/>
      <c r="DL318" s="213">
        <f t="shared" si="1485"/>
        <v>0</v>
      </c>
      <c r="DM318" s="191">
        <f t="shared" si="1733"/>
        <v>0</v>
      </c>
      <c r="DN318" s="133"/>
      <c r="DO318" s="134"/>
      <c r="DP318" s="213">
        <f t="shared" si="1486"/>
        <v>0</v>
      </c>
      <c r="DQ318" s="191">
        <f t="shared" si="1734"/>
        <v>0</v>
      </c>
      <c r="DR318" s="133"/>
      <c r="DS318" s="134"/>
      <c r="DT318" s="213">
        <f t="shared" si="1487"/>
        <v>0</v>
      </c>
      <c r="DU318" s="191">
        <f t="shared" si="1735"/>
        <v>0</v>
      </c>
    </row>
    <row r="319" spans="2:125" ht="16.5" thickBot="1" x14ac:dyDescent="0.3">
      <c r="B319" s="132">
        <f t="shared" si="1454"/>
        <v>7</v>
      </c>
      <c r="C319" s="132">
        <f t="shared" si="1455"/>
        <v>45</v>
      </c>
      <c r="D319" s="132">
        <f t="shared" si="1456"/>
        <v>11</v>
      </c>
      <c r="E319" s="212">
        <f t="shared" si="1457"/>
        <v>43779</v>
      </c>
      <c r="F319" s="133"/>
      <c r="G319" s="134"/>
      <c r="H319" s="213">
        <f t="shared" si="1458"/>
        <v>0</v>
      </c>
      <c r="I319" s="191">
        <f t="shared" si="1706"/>
        <v>0</v>
      </c>
      <c r="J319" s="133"/>
      <c r="K319" s="134"/>
      <c r="L319" s="213">
        <f t="shared" si="1459"/>
        <v>0</v>
      </c>
      <c r="M319" s="191">
        <f t="shared" si="1707"/>
        <v>0</v>
      </c>
      <c r="N319" s="133"/>
      <c r="O319" s="134"/>
      <c r="P319" s="213">
        <f t="shared" si="1460"/>
        <v>0</v>
      </c>
      <c r="Q319" s="191">
        <f t="shared" si="1708"/>
        <v>0</v>
      </c>
      <c r="R319" s="133"/>
      <c r="S319" s="134"/>
      <c r="T319" s="213">
        <f t="shared" si="1461"/>
        <v>0</v>
      </c>
      <c r="U319" s="191">
        <f t="shared" si="1709"/>
        <v>0</v>
      </c>
      <c r="V319" s="133"/>
      <c r="W319" s="134"/>
      <c r="X319" s="213">
        <f t="shared" si="1462"/>
        <v>0</v>
      </c>
      <c r="Y319" s="191">
        <f t="shared" si="1710"/>
        <v>0</v>
      </c>
      <c r="Z319" s="133"/>
      <c r="AA319" s="134"/>
      <c r="AB319" s="213">
        <f t="shared" si="1463"/>
        <v>0</v>
      </c>
      <c r="AC319" s="191">
        <f t="shared" si="1711"/>
        <v>0</v>
      </c>
      <c r="AD319" s="133"/>
      <c r="AE319" s="134"/>
      <c r="AF319" s="213">
        <f t="shared" si="1464"/>
        <v>0</v>
      </c>
      <c r="AG319" s="191">
        <f t="shared" si="1712"/>
        <v>0</v>
      </c>
      <c r="AH319" s="133"/>
      <c r="AI319" s="134"/>
      <c r="AJ319" s="213">
        <f t="shared" si="1465"/>
        <v>0</v>
      </c>
      <c r="AK319" s="191">
        <f t="shared" si="1713"/>
        <v>0</v>
      </c>
      <c r="AL319" s="133"/>
      <c r="AM319" s="134"/>
      <c r="AN319" s="213">
        <f t="shared" si="1466"/>
        <v>0</v>
      </c>
      <c r="AO319" s="191">
        <f t="shared" si="1714"/>
        <v>0</v>
      </c>
      <c r="AP319" s="133"/>
      <c r="AQ319" s="134"/>
      <c r="AR319" s="213">
        <f t="shared" si="1467"/>
        <v>0</v>
      </c>
      <c r="AS319" s="191">
        <f t="shared" si="1715"/>
        <v>0</v>
      </c>
      <c r="AT319" s="133"/>
      <c r="AU319" s="134"/>
      <c r="AV319" s="213">
        <f t="shared" si="1468"/>
        <v>0</v>
      </c>
      <c r="AW319" s="191">
        <f t="shared" si="1716"/>
        <v>0</v>
      </c>
      <c r="AX319" s="133"/>
      <c r="AY319" s="134"/>
      <c r="AZ319" s="213">
        <f t="shared" si="1469"/>
        <v>0</v>
      </c>
      <c r="BA319" s="191">
        <f t="shared" si="1717"/>
        <v>0</v>
      </c>
      <c r="BB319" s="133"/>
      <c r="BC319" s="134"/>
      <c r="BD319" s="213">
        <f t="shared" si="1470"/>
        <v>0</v>
      </c>
      <c r="BE319" s="191">
        <f t="shared" si="1718"/>
        <v>0</v>
      </c>
      <c r="BF319" s="133"/>
      <c r="BG319" s="134"/>
      <c r="BH319" s="213">
        <f t="shared" si="1471"/>
        <v>0</v>
      </c>
      <c r="BI319" s="191">
        <f t="shared" si="1719"/>
        <v>0</v>
      </c>
      <c r="BJ319" s="133"/>
      <c r="BK319" s="134"/>
      <c r="BL319" s="213">
        <f t="shared" si="1472"/>
        <v>0</v>
      </c>
      <c r="BM319" s="191">
        <f t="shared" si="1720"/>
        <v>0</v>
      </c>
      <c r="BN319" s="133"/>
      <c r="BO319" s="134"/>
      <c r="BP319" s="213">
        <f t="shared" si="1473"/>
        <v>0</v>
      </c>
      <c r="BQ319" s="191">
        <f t="shared" si="1721"/>
        <v>0</v>
      </c>
      <c r="BR319" s="133"/>
      <c r="BS319" s="134"/>
      <c r="BT319" s="213">
        <f t="shared" si="1474"/>
        <v>0</v>
      </c>
      <c r="BU319" s="191">
        <f t="shared" si="1722"/>
        <v>0</v>
      </c>
      <c r="BV319" s="133"/>
      <c r="BW319" s="134"/>
      <c r="BX319" s="213">
        <f t="shared" si="1475"/>
        <v>0</v>
      </c>
      <c r="BY319" s="191">
        <f t="shared" si="1723"/>
        <v>0</v>
      </c>
      <c r="BZ319" s="133"/>
      <c r="CA319" s="134"/>
      <c r="CB319" s="213">
        <f t="shared" si="1476"/>
        <v>0</v>
      </c>
      <c r="CC319" s="191">
        <f t="shared" si="1724"/>
        <v>0</v>
      </c>
      <c r="CD319" s="133"/>
      <c r="CE319" s="134"/>
      <c r="CF319" s="213">
        <f t="shared" si="1477"/>
        <v>0</v>
      </c>
      <c r="CG319" s="191">
        <f t="shared" si="1725"/>
        <v>0</v>
      </c>
      <c r="CH319" s="133"/>
      <c r="CI319" s="134"/>
      <c r="CJ319" s="213">
        <f t="shared" si="1478"/>
        <v>0</v>
      </c>
      <c r="CK319" s="191">
        <f t="shared" si="1726"/>
        <v>0</v>
      </c>
      <c r="CL319" s="133"/>
      <c r="CM319" s="134"/>
      <c r="CN319" s="213">
        <f t="shared" si="1479"/>
        <v>0</v>
      </c>
      <c r="CO319" s="191">
        <f t="shared" si="1727"/>
        <v>0</v>
      </c>
      <c r="CP319" s="133"/>
      <c r="CQ319" s="134"/>
      <c r="CR319" s="213">
        <f t="shared" si="1480"/>
        <v>0</v>
      </c>
      <c r="CS319" s="191">
        <f t="shared" si="1728"/>
        <v>0</v>
      </c>
      <c r="CT319" s="133"/>
      <c r="CU319" s="134"/>
      <c r="CV319" s="213">
        <f t="shared" si="1481"/>
        <v>0</v>
      </c>
      <c r="CW319" s="191">
        <f t="shared" si="1729"/>
        <v>0</v>
      </c>
      <c r="CX319" s="133"/>
      <c r="CY319" s="134"/>
      <c r="CZ319" s="213">
        <f t="shared" si="1482"/>
        <v>0</v>
      </c>
      <c r="DA319" s="191">
        <f t="shared" si="1730"/>
        <v>0</v>
      </c>
      <c r="DB319" s="133"/>
      <c r="DC319" s="134"/>
      <c r="DD319" s="213">
        <f t="shared" si="1483"/>
        <v>0</v>
      </c>
      <c r="DE319" s="191">
        <f t="shared" si="1731"/>
        <v>0</v>
      </c>
      <c r="DF319" s="133"/>
      <c r="DG319" s="134"/>
      <c r="DH319" s="213">
        <f t="shared" si="1484"/>
        <v>0</v>
      </c>
      <c r="DI319" s="191">
        <f t="shared" si="1732"/>
        <v>0</v>
      </c>
      <c r="DJ319" s="133"/>
      <c r="DK319" s="134"/>
      <c r="DL319" s="213">
        <f t="shared" si="1485"/>
        <v>0</v>
      </c>
      <c r="DM319" s="191">
        <f t="shared" si="1733"/>
        <v>0</v>
      </c>
      <c r="DN319" s="133"/>
      <c r="DO319" s="134"/>
      <c r="DP319" s="213">
        <f t="shared" si="1486"/>
        <v>0</v>
      </c>
      <c r="DQ319" s="191">
        <f t="shared" si="1734"/>
        <v>0</v>
      </c>
      <c r="DR319" s="133"/>
      <c r="DS319" s="134"/>
      <c r="DT319" s="213">
        <f t="shared" si="1487"/>
        <v>0</v>
      </c>
      <c r="DU319" s="191">
        <f t="shared" si="1735"/>
        <v>0</v>
      </c>
    </row>
    <row r="320" spans="2:125" ht="16.5" thickBot="1" x14ac:dyDescent="0.3">
      <c r="B320" s="132">
        <f t="shared" si="1454"/>
        <v>1</v>
      </c>
      <c r="C320" s="132">
        <f t="shared" si="1455"/>
        <v>46</v>
      </c>
      <c r="D320" s="132">
        <f t="shared" si="1456"/>
        <v>11</v>
      </c>
      <c r="E320" s="212">
        <f t="shared" si="1457"/>
        <v>43780</v>
      </c>
      <c r="F320" s="133"/>
      <c r="G320" s="134"/>
      <c r="H320" s="213">
        <f t="shared" si="1458"/>
        <v>0</v>
      </c>
      <c r="I320" s="191">
        <f t="shared" si="1706"/>
        <v>0</v>
      </c>
      <c r="J320" s="133"/>
      <c r="K320" s="134"/>
      <c r="L320" s="213">
        <f t="shared" si="1459"/>
        <v>0</v>
      </c>
      <c r="M320" s="191">
        <f t="shared" si="1707"/>
        <v>0</v>
      </c>
      <c r="N320" s="133"/>
      <c r="O320" s="134"/>
      <c r="P320" s="213">
        <f t="shared" si="1460"/>
        <v>0</v>
      </c>
      <c r="Q320" s="191">
        <f t="shared" si="1708"/>
        <v>0</v>
      </c>
      <c r="R320" s="133"/>
      <c r="S320" s="134"/>
      <c r="T320" s="213">
        <f t="shared" si="1461"/>
        <v>0</v>
      </c>
      <c r="U320" s="191">
        <f t="shared" si="1709"/>
        <v>0</v>
      </c>
      <c r="V320" s="133"/>
      <c r="W320" s="134"/>
      <c r="X320" s="213">
        <f t="shared" si="1462"/>
        <v>0</v>
      </c>
      <c r="Y320" s="191">
        <f t="shared" si="1710"/>
        <v>0</v>
      </c>
      <c r="Z320" s="133"/>
      <c r="AA320" s="134"/>
      <c r="AB320" s="213">
        <f t="shared" si="1463"/>
        <v>0</v>
      </c>
      <c r="AC320" s="191">
        <f t="shared" si="1711"/>
        <v>0</v>
      </c>
      <c r="AD320" s="133"/>
      <c r="AE320" s="134"/>
      <c r="AF320" s="213">
        <f t="shared" si="1464"/>
        <v>0</v>
      </c>
      <c r="AG320" s="191">
        <f t="shared" si="1712"/>
        <v>0</v>
      </c>
      <c r="AH320" s="133"/>
      <c r="AI320" s="134"/>
      <c r="AJ320" s="213">
        <f t="shared" si="1465"/>
        <v>0</v>
      </c>
      <c r="AK320" s="191">
        <f t="shared" si="1713"/>
        <v>0</v>
      </c>
      <c r="AL320" s="133"/>
      <c r="AM320" s="134"/>
      <c r="AN320" s="213">
        <f t="shared" si="1466"/>
        <v>0</v>
      </c>
      <c r="AO320" s="191">
        <f t="shared" si="1714"/>
        <v>0</v>
      </c>
      <c r="AP320" s="133"/>
      <c r="AQ320" s="134"/>
      <c r="AR320" s="213">
        <f t="shared" si="1467"/>
        <v>0</v>
      </c>
      <c r="AS320" s="191">
        <f t="shared" si="1715"/>
        <v>0</v>
      </c>
      <c r="AT320" s="133"/>
      <c r="AU320" s="134"/>
      <c r="AV320" s="213">
        <f t="shared" si="1468"/>
        <v>0</v>
      </c>
      <c r="AW320" s="191">
        <f t="shared" si="1716"/>
        <v>0</v>
      </c>
      <c r="AX320" s="133"/>
      <c r="AY320" s="134"/>
      <c r="AZ320" s="213">
        <f t="shared" si="1469"/>
        <v>0</v>
      </c>
      <c r="BA320" s="191">
        <f t="shared" si="1717"/>
        <v>0</v>
      </c>
      <c r="BB320" s="133"/>
      <c r="BC320" s="134"/>
      <c r="BD320" s="213">
        <f t="shared" si="1470"/>
        <v>0</v>
      </c>
      <c r="BE320" s="191">
        <f t="shared" si="1718"/>
        <v>0</v>
      </c>
      <c r="BF320" s="133"/>
      <c r="BG320" s="134"/>
      <c r="BH320" s="213">
        <f t="shared" si="1471"/>
        <v>0</v>
      </c>
      <c r="BI320" s="191">
        <f t="shared" si="1719"/>
        <v>0</v>
      </c>
      <c r="BJ320" s="133"/>
      <c r="BK320" s="134"/>
      <c r="BL320" s="213">
        <f t="shared" si="1472"/>
        <v>0</v>
      </c>
      <c r="BM320" s="191">
        <f t="shared" si="1720"/>
        <v>0</v>
      </c>
      <c r="BN320" s="133"/>
      <c r="BO320" s="134"/>
      <c r="BP320" s="213">
        <f t="shared" si="1473"/>
        <v>0</v>
      </c>
      <c r="BQ320" s="191">
        <f t="shared" si="1721"/>
        <v>0</v>
      </c>
      <c r="BR320" s="133"/>
      <c r="BS320" s="134"/>
      <c r="BT320" s="213">
        <f t="shared" si="1474"/>
        <v>0</v>
      </c>
      <c r="BU320" s="191">
        <f t="shared" si="1722"/>
        <v>0</v>
      </c>
      <c r="BV320" s="133"/>
      <c r="BW320" s="134"/>
      <c r="BX320" s="213">
        <f t="shared" si="1475"/>
        <v>0</v>
      </c>
      <c r="BY320" s="191">
        <f t="shared" si="1723"/>
        <v>0</v>
      </c>
      <c r="BZ320" s="133"/>
      <c r="CA320" s="134"/>
      <c r="CB320" s="213">
        <f t="shared" si="1476"/>
        <v>0</v>
      </c>
      <c r="CC320" s="191">
        <f t="shared" si="1724"/>
        <v>0</v>
      </c>
      <c r="CD320" s="133"/>
      <c r="CE320" s="134"/>
      <c r="CF320" s="213">
        <f t="shared" si="1477"/>
        <v>0</v>
      </c>
      <c r="CG320" s="191">
        <f t="shared" si="1725"/>
        <v>0</v>
      </c>
      <c r="CH320" s="133"/>
      <c r="CI320" s="134"/>
      <c r="CJ320" s="213">
        <f t="shared" si="1478"/>
        <v>0</v>
      </c>
      <c r="CK320" s="191">
        <f t="shared" si="1726"/>
        <v>0</v>
      </c>
      <c r="CL320" s="133"/>
      <c r="CM320" s="134"/>
      <c r="CN320" s="213">
        <f t="shared" si="1479"/>
        <v>0</v>
      </c>
      <c r="CO320" s="191">
        <f t="shared" si="1727"/>
        <v>0</v>
      </c>
      <c r="CP320" s="133"/>
      <c r="CQ320" s="134"/>
      <c r="CR320" s="213">
        <f t="shared" si="1480"/>
        <v>0</v>
      </c>
      <c r="CS320" s="191">
        <f t="shared" si="1728"/>
        <v>0</v>
      </c>
      <c r="CT320" s="133"/>
      <c r="CU320" s="134"/>
      <c r="CV320" s="213">
        <f t="shared" si="1481"/>
        <v>0</v>
      </c>
      <c r="CW320" s="191">
        <f t="shared" si="1729"/>
        <v>0</v>
      </c>
      <c r="CX320" s="133"/>
      <c r="CY320" s="134"/>
      <c r="CZ320" s="213">
        <f t="shared" si="1482"/>
        <v>0</v>
      </c>
      <c r="DA320" s="191">
        <f t="shared" si="1730"/>
        <v>0</v>
      </c>
      <c r="DB320" s="133"/>
      <c r="DC320" s="134"/>
      <c r="DD320" s="213">
        <f t="shared" si="1483"/>
        <v>0</v>
      </c>
      <c r="DE320" s="191">
        <f t="shared" si="1731"/>
        <v>0</v>
      </c>
      <c r="DF320" s="133"/>
      <c r="DG320" s="134"/>
      <c r="DH320" s="213">
        <f t="shared" si="1484"/>
        <v>0</v>
      </c>
      <c r="DI320" s="191">
        <f t="shared" si="1732"/>
        <v>0</v>
      </c>
      <c r="DJ320" s="133"/>
      <c r="DK320" s="134"/>
      <c r="DL320" s="213">
        <f t="shared" si="1485"/>
        <v>0</v>
      </c>
      <c r="DM320" s="191">
        <f t="shared" si="1733"/>
        <v>0</v>
      </c>
      <c r="DN320" s="133"/>
      <c r="DO320" s="134"/>
      <c r="DP320" s="213">
        <f t="shared" si="1486"/>
        <v>0</v>
      </c>
      <c r="DQ320" s="191">
        <f t="shared" si="1734"/>
        <v>0</v>
      </c>
      <c r="DR320" s="133"/>
      <c r="DS320" s="134"/>
      <c r="DT320" s="213">
        <f t="shared" si="1487"/>
        <v>0</v>
      </c>
      <c r="DU320" s="191">
        <f t="shared" si="1735"/>
        <v>0</v>
      </c>
    </row>
    <row r="321" spans="2:125" ht="16.5" thickBot="1" x14ac:dyDescent="0.3">
      <c r="B321" s="132">
        <f t="shared" si="1454"/>
        <v>2</v>
      </c>
      <c r="C321" s="132">
        <f t="shared" si="1455"/>
        <v>46</v>
      </c>
      <c r="D321" s="132">
        <f t="shared" si="1456"/>
        <v>11</v>
      </c>
      <c r="E321" s="212">
        <f t="shared" si="1457"/>
        <v>43781</v>
      </c>
      <c r="F321" s="133"/>
      <c r="G321" s="134"/>
      <c r="H321" s="213">
        <f t="shared" si="1458"/>
        <v>0</v>
      </c>
      <c r="I321" s="191">
        <f t="shared" ref="I321:I363" si="1736">H321</f>
        <v>0</v>
      </c>
      <c r="J321" s="133"/>
      <c r="K321" s="134"/>
      <c r="L321" s="213">
        <f t="shared" si="1459"/>
        <v>0</v>
      </c>
      <c r="M321" s="191">
        <f t="shared" ref="M321:M363" si="1737">L321</f>
        <v>0</v>
      </c>
      <c r="N321" s="133"/>
      <c r="O321" s="134"/>
      <c r="P321" s="213">
        <f t="shared" si="1460"/>
        <v>0</v>
      </c>
      <c r="Q321" s="191">
        <f t="shared" ref="Q321:Q363" si="1738">P321</f>
        <v>0</v>
      </c>
      <c r="R321" s="133"/>
      <c r="S321" s="134"/>
      <c r="T321" s="213">
        <f t="shared" si="1461"/>
        <v>0</v>
      </c>
      <c r="U321" s="191">
        <f t="shared" ref="U321:U363" si="1739">T321</f>
        <v>0</v>
      </c>
      <c r="V321" s="133"/>
      <c r="W321" s="134"/>
      <c r="X321" s="213">
        <f t="shared" si="1462"/>
        <v>0</v>
      </c>
      <c r="Y321" s="191">
        <f t="shared" ref="Y321:Y363" si="1740">X321</f>
        <v>0</v>
      </c>
      <c r="Z321" s="133"/>
      <c r="AA321" s="134"/>
      <c r="AB321" s="213">
        <f t="shared" si="1463"/>
        <v>0</v>
      </c>
      <c r="AC321" s="191">
        <f t="shared" ref="AC321:AC363" si="1741">AB321</f>
        <v>0</v>
      </c>
      <c r="AD321" s="133"/>
      <c r="AE321" s="134"/>
      <c r="AF321" s="213">
        <f t="shared" si="1464"/>
        <v>0</v>
      </c>
      <c r="AG321" s="191">
        <f t="shared" ref="AG321" si="1742">AF321</f>
        <v>0</v>
      </c>
      <c r="AH321" s="133"/>
      <c r="AI321" s="134"/>
      <c r="AJ321" s="213">
        <f t="shared" si="1465"/>
        <v>0</v>
      </c>
      <c r="AK321" s="191">
        <f t="shared" ref="AK321:AK363" si="1743">AJ321</f>
        <v>0</v>
      </c>
      <c r="AL321" s="133"/>
      <c r="AM321" s="134"/>
      <c r="AN321" s="213">
        <f t="shared" si="1466"/>
        <v>0</v>
      </c>
      <c r="AO321" s="191">
        <f t="shared" ref="AO321:AO363" si="1744">AN321</f>
        <v>0</v>
      </c>
      <c r="AP321" s="133"/>
      <c r="AQ321" s="134"/>
      <c r="AR321" s="213">
        <f t="shared" si="1467"/>
        <v>0</v>
      </c>
      <c r="AS321" s="191">
        <f t="shared" ref="AS321:AS363" si="1745">AR321</f>
        <v>0</v>
      </c>
      <c r="AT321" s="133"/>
      <c r="AU321" s="134"/>
      <c r="AV321" s="213">
        <f t="shared" si="1468"/>
        <v>0</v>
      </c>
      <c r="AW321" s="191">
        <f t="shared" ref="AW321:AW363" si="1746">AV321</f>
        <v>0</v>
      </c>
      <c r="AX321" s="133"/>
      <c r="AY321" s="134"/>
      <c r="AZ321" s="213">
        <f t="shared" si="1469"/>
        <v>0</v>
      </c>
      <c r="BA321" s="191">
        <f t="shared" ref="BA321:BA363" si="1747">AZ321</f>
        <v>0</v>
      </c>
      <c r="BB321" s="133"/>
      <c r="BC321" s="134"/>
      <c r="BD321" s="213">
        <f t="shared" si="1470"/>
        <v>0</v>
      </c>
      <c r="BE321" s="191">
        <f t="shared" ref="BE321:BE363" si="1748">BD321</f>
        <v>0</v>
      </c>
      <c r="BF321" s="133"/>
      <c r="BG321" s="134"/>
      <c r="BH321" s="213">
        <f t="shared" si="1471"/>
        <v>0</v>
      </c>
      <c r="BI321" s="191">
        <f t="shared" ref="BI321:BI363" si="1749">BH321</f>
        <v>0</v>
      </c>
      <c r="BJ321" s="133"/>
      <c r="BK321" s="134"/>
      <c r="BL321" s="213">
        <f t="shared" si="1472"/>
        <v>0</v>
      </c>
      <c r="BM321" s="191">
        <f t="shared" ref="BM321:BM363" si="1750">BL321</f>
        <v>0</v>
      </c>
      <c r="BN321" s="133"/>
      <c r="BO321" s="134"/>
      <c r="BP321" s="213">
        <f t="shared" si="1473"/>
        <v>0</v>
      </c>
      <c r="BQ321" s="191">
        <f t="shared" ref="BQ321:BQ363" si="1751">BP321</f>
        <v>0</v>
      </c>
      <c r="BR321" s="133"/>
      <c r="BS321" s="134"/>
      <c r="BT321" s="213">
        <f t="shared" si="1474"/>
        <v>0</v>
      </c>
      <c r="BU321" s="191">
        <f t="shared" ref="BU321:BU363" si="1752">BT321</f>
        <v>0</v>
      </c>
      <c r="BV321" s="133"/>
      <c r="BW321" s="134"/>
      <c r="BX321" s="213">
        <f t="shared" si="1475"/>
        <v>0</v>
      </c>
      <c r="BY321" s="191">
        <f t="shared" ref="BY321:BY363" si="1753">BX321</f>
        <v>0</v>
      </c>
      <c r="BZ321" s="133"/>
      <c r="CA321" s="134"/>
      <c r="CB321" s="213">
        <f t="shared" si="1476"/>
        <v>0</v>
      </c>
      <c r="CC321" s="191">
        <f t="shared" ref="CC321:CC363" si="1754">CB321</f>
        <v>0</v>
      </c>
      <c r="CD321" s="133"/>
      <c r="CE321" s="134"/>
      <c r="CF321" s="213">
        <f t="shared" si="1477"/>
        <v>0</v>
      </c>
      <c r="CG321" s="191">
        <f t="shared" ref="CG321:CG363" si="1755">CF321</f>
        <v>0</v>
      </c>
      <c r="CH321" s="133"/>
      <c r="CI321" s="134"/>
      <c r="CJ321" s="213">
        <f t="shared" si="1478"/>
        <v>0</v>
      </c>
      <c r="CK321" s="191">
        <f t="shared" ref="CK321:CK363" si="1756">CJ321</f>
        <v>0</v>
      </c>
      <c r="CL321" s="133"/>
      <c r="CM321" s="134"/>
      <c r="CN321" s="213">
        <f t="shared" si="1479"/>
        <v>0</v>
      </c>
      <c r="CO321" s="191">
        <f t="shared" ref="CO321:CO363" si="1757">CN321</f>
        <v>0</v>
      </c>
      <c r="CP321" s="133"/>
      <c r="CQ321" s="134"/>
      <c r="CR321" s="213">
        <f t="shared" si="1480"/>
        <v>0</v>
      </c>
      <c r="CS321" s="191">
        <f t="shared" ref="CS321:CS363" si="1758">CR321</f>
        <v>0</v>
      </c>
      <c r="CT321" s="133"/>
      <c r="CU321" s="134"/>
      <c r="CV321" s="213">
        <f t="shared" si="1481"/>
        <v>0</v>
      </c>
      <c r="CW321" s="191">
        <f t="shared" ref="CW321:CW363" si="1759">CV321</f>
        <v>0</v>
      </c>
      <c r="CX321" s="133"/>
      <c r="CY321" s="134"/>
      <c r="CZ321" s="213">
        <f t="shared" si="1482"/>
        <v>0</v>
      </c>
      <c r="DA321" s="191">
        <f t="shared" ref="DA321:DA363" si="1760">CZ321</f>
        <v>0</v>
      </c>
      <c r="DB321" s="133"/>
      <c r="DC321" s="134"/>
      <c r="DD321" s="213">
        <f t="shared" si="1483"/>
        <v>0</v>
      </c>
      <c r="DE321" s="191">
        <f t="shared" ref="DE321:DE363" si="1761">DD321</f>
        <v>0</v>
      </c>
      <c r="DF321" s="133"/>
      <c r="DG321" s="134"/>
      <c r="DH321" s="213">
        <f t="shared" si="1484"/>
        <v>0</v>
      </c>
      <c r="DI321" s="191">
        <f t="shared" ref="DI321:DI363" si="1762">DH321</f>
        <v>0</v>
      </c>
      <c r="DJ321" s="133"/>
      <c r="DK321" s="134"/>
      <c r="DL321" s="213">
        <f t="shared" si="1485"/>
        <v>0</v>
      </c>
      <c r="DM321" s="191">
        <f t="shared" ref="DM321:DM363" si="1763">DL321</f>
        <v>0</v>
      </c>
      <c r="DN321" s="133"/>
      <c r="DO321" s="134"/>
      <c r="DP321" s="213">
        <f t="shared" si="1486"/>
        <v>0</v>
      </c>
      <c r="DQ321" s="191">
        <f t="shared" ref="DQ321:DQ363" si="1764">DP321</f>
        <v>0</v>
      </c>
      <c r="DR321" s="133"/>
      <c r="DS321" s="134"/>
      <c r="DT321" s="213">
        <f t="shared" si="1487"/>
        <v>0</v>
      </c>
      <c r="DU321" s="191">
        <f t="shared" ref="DU321:DU363" si="1765">DT321</f>
        <v>0</v>
      </c>
    </row>
    <row r="322" spans="2:125" ht="16.5" thickBot="1" x14ac:dyDescent="0.3">
      <c r="B322" s="132">
        <f t="shared" si="1454"/>
        <v>3</v>
      </c>
      <c r="C322" s="132">
        <f t="shared" si="1455"/>
        <v>46</v>
      </c>
      <c r="D322" s="132">
        <f t="shared" si="1456"/>
        <v>11</v>
      </c>
      <c r="E322" s="212">
        <f t="shared" si="1457"/>
        <v>43782</v>
      </c>
      <c r="F322" s="133"/>
      <c r="G322" s="134"/>
      <c r="H322" s="213">
        <f t="shared" si="1458"/>
        <v>0</v>
      </c>
      <c r="I322" s="191">
        <f t="shared" ref="I322:I327" si="1766">I321+H322</f>
        <v>0</v>
      </c>
      <c r="J322" s="133"/>
      <c r="K322" s="134"/>
      <c r="L322" s="213">
        <f t="shared" si="1459"/>
        <v>0</v>
      </c>
      <c r="M322" s="191">
        <f t="shared" ref="M322:M327" si="1767">M321+L322</f>
        <v>0</v>
      </c>
      <c r="N322" s="133"/>
      <c r="O322" s="134"/>
      <c r="P322" s="213">
        <f t="shared" si="1460"/>
        <v>0</v>
      </c>
      <c r="Q322" s="191">
        <f t="shared" ref="Q322:Q327" si="1768">Q321+P322</f>
        <v>0</v>
      </c>
      <c r="R322" s="133"/>
      <c r="S322" s="134"/>
      <c r="T322" s="213">
        <f t="shared" si="1461"/>
        <v>0</v>
      </c>
      <c r="U322" s="191">
        <f t="shared" ref="U322:U327" si="1769">U321+T322</f>
        <v>0</v>
      </c>
      <c r="V322" s="133"/>
      <c r="W322" s="134"/>
      <c r="X322" s="213">
        <f t="shared" si="1462"/>
        <v>0</v>
      </c>
      <c r="Y322" s="191">
        <f t="shared" ref="Y322:Y327" si="1770">Y321+X322</f>
        <v>0</v>
      </c>
      <c r="Z322" s="133"/>
      <c r="AA322" s="134"/>
      <c r="AB322" s="213">
        <f t="shared" si="1463"/>
        <v>0</v>
      </c>
      <c r="AC322" s="191">
        <f t="shared" ref="AC322:AC327" si="1771">AC321+AB322</f>
        <v>0</v>
      </c>
      <c r="AD322" s="133"/>
      <c r="AE322" s="134"/>
      <c r="AF322" s="213">
        <f t="shared" si="1464"/>
        <v>0</v>
      </c>
      <c r="AG322" s="191">
        <f t="shared" ref="AG322:AG327" si="1772">AG321+AF322</f>
        <v>0</v>
      </c>
      <c r="AH322" s="133"/>
      <c r="AI322" s="134"/>
      <c r="AJ322" s="213">
        <f t="shared" si="1465"/>
        <v>0</v>
      </c>
      <c r="AK322" s="191">
        <f t="shared" ref="AK322:AK327" si="1773">AK321+AJ322</f>
        <v>0</v>
      </c>
      <c r="AL322" s="133"/>
      <c r="AM322" s="134"/>
      <c r="AN322" s="213">
        <f t="shared" si="1466"/>
        <v>0</v>
      </c>
      <c r="AO322" s="191">
        <f t="shared" ref="AO322:AO327" si="1774">AO321+AN322</f>
        <v>0</v>
      </c>
      <c r="AP322" s="133"/>
      <c r="AQ322" s="134"/>
      <c r="AR322" s="213">
        <f t="shared" si="1467"/>
        <v>0</v>
      </c>
      <c r="AS322" s="191">
        <f t="shared" ref="AS322:AS327" si="1775">AS321+AR322</f>
        <v>0</v>
      </c>
      <c r="AT322" s="133"/>
      <c r="AU322" s="134"/>
      <c r="AV322" s="213">
        <f t="shared" si="1468"/>
        <v>0</v>
      </c>
      <c r="AW322" s="191">
        <f t="shared" ref="AW322:AW327" si="1776">AW321+AV322</f>
        <v>0</v>
      </c>
      <c r="AX322" s="133"/>
      <c r="AY322" s="134"/>
      <c r="AZ322" s="213">
        <f t="shared" si="1469"/>
        <v>0</v>
      </c>
      <c r="BA322" s="191">
        <f t="shared" ref="BA322:BA327" si="1777">BA321+AZ322</f>
        <v>0</v>
      </c>
      <c r="BB322" s="133"/>
      <c r="BC322" s="134"/>
      <c r="BD322" s="213">
        <f t="shared" si="1470"/>
        <v>0</v>
      </c>
      <c r="BE322" s="191">
        <f t="shared" ref="BE322:BE327" si="1778">BE321+BD322</f>
        <v>0</v>
      </c>
      <c r="BF322" s="133"/>
      <c r="BG322" s="134"/>
      <c r="BH322" s="213">
        <f t="shared" si="1471"/>
        <v>0</v>
      </c>
      <c r="BI322" s="191">
        <f t="shared" ref="BI322:BI327" si="1779">BI321+BH322</f>
        <v>0</v>
      </c>
      <c r="BJ322" s="133"/>
      <c r="BK322" s="134"/>
      <c r="BL322" s="213">
        <f t="shared" si="1472"/>
        <v>0</v>
      </c>
      <c r="BM322" s="191">
        <f t="shared" ref="BM322:BM327" si="1780">BM321+BL322</f>
        <v>0</v>
      </c>
      <c r="BN322" s="133"/>
      <c r="BO322" s="134"/>
      <c r="BP322" s="213">
        <f t="shared" si="1473"/>
        <v>0</v>
      </c>
      <c r="BQ322" s="191">
        <f t="shared" ref="BQ322:BQ327" si="1781">BQ321+BP322</f>
        <v>0</v>
      </c>
      <c r="BR322" s="133"/>
      <c r="BS322" s="134"/>
      <c r="BT322" s="213">
        <f t="shared" si="1474"/>
        <v>0</v>
      </c>
      <c r="BU322" s="191">
        <f t="shared" ref="BU322:BU327" si="1782">BU321+BT322</f>
        <v>0</v>
      </c>
      <c r="BV322" s="133"/>
      <c r="BW322" s="134"/>
      <c r="BX322" s="213">
        <f t="shared" si="1475"/>
        <v>0</v>
      </c>
      <c r="BY322" s="191">
        <f t="shared" ref="BY322:BY327" si="1783">BY321+BX322</f>
        <v>0</v>
      </c>
      <c r="BZ322" s="133"/>
      <c r="CA322" s="134"/>
      <c r="CB322" s="213">
        <f t="shared" si="1476"/>
        <v>0</v>
      </c>
      <c r="CC322" s="191">
        <f t="shared" ref="CC322:CC327" si="1784">CC321+CB322</f>
        <v>0</v>
      </c>
      <c r="CD322" s="133"/>
      <c r="CE322" s="134"/>
      <c r="CF322" s="213">
        <f t="shared" si="1477"/>
        <v>0</v>
      </c>
      <c r="CG322" s="191">
        <f t="shared" ref="CG322:CG327" si="1785">CG321+CF322</f>
        <v>0</v>
      </c>
      <c r="CH322" s="133"/>
      <c r="CI322" s="134"/>
      <c r="CJ322" s="213">
        <f t="shared" si="1478"/>
        <v>0</v>
      </c>
      <c r="CK322" s="191">
        <f t="shared" ref="CK322:CK327" si="1786">CK321+CJ322</f>
        <v>0</v>
      </c>
      <c r="CL322" s="133"/>
      <c r="CM322" s="134"/>
      <c r="CN322" s="213">
        <f t="shared" si="1479"/>
        <v>0</v>
      </c>
      <c r="CO322" s="191">
        <f t="shared" ref="CO322:CO327" si="1787">CO321+CN322</f>
        <v>0</v>
      </c>
      <c r="CP322" s="133"/>
      <c r="CQ322" s="134"/>
      <c r="CR322" s="213">
        <f t="shared" si="1480"/>
        <v>0</v>
      </c>
      <c r="CS322" s="191">
        <f t="shared" ref="CS322:CS327" si="1788">CS321+CR322</f>
        <v>0</v>
      </c>
      <c r="CT322" s="133"/>
      <c r="CU322" s="134"/>
      <c r="CV322" s="213">
        <f t="shared" si="1481"/>
        <v>0</v>
      </c>
      <c r="CW322" s="191">
        <f t="shared" ref="CW322:CW327" si="1789">CW321+CV322</f>
        <v>0</v>
      </c>
      <c r="CX322" s="133"/>
      <c r="CY322" s="134"/>
      <c r="CZ322" s="213">
        <f t="shared" si="1482"/>
        <v>0</v>
      </c>
      <c r="DA322" s="191">
        <f t="shared" ref="DA322:DA327" si="1790">DA321+CZ322</f>
        <v>0</v>
      </c>
      <c r="DB322" s="133"/>
      <c r="DC322" s="134"/>
      <c r="DD322" s="213">
        <f t="shared" si="1483"/>
        <v>0</v>
      </c>
      <c r="DE322" s="191">
        <f t="shared" ref="DE322:DE327" si="1791">DE321+DD322</f>
        <v>0</v>
      </c>
      <c r="DF322" s="133"/>
      <c r="DG322" s="134"/>
      <c r="DH322" s="213">
        <f t="shared" si="1484"/>
        <v>0</v>
      </c>
      <c r="DI322" s="191">
        <f t="shared" ref="DI322:DI327" si="1792">DI321+DH322</f>
        <v>0</v>
      </c>
      <c r="DJ322" s="133"/>
      <c r="DK322" s="134"/>
      <c r="DL322" s="213">
        <f t="shared" si="1485"/>
        <v>0</v>
      </c>
      <c r="DM322" s="191">
        <f t="shared" ref="DM322:DM327" si="1793">DM321+DL322</f>
        <v>0</v>
      </c>
      <c r="DN322" s="133"/>
      <c r="DO322" s="134"/>
      <c r="DP322" s="213">
        <f t="shared" si="1486"/>
        <v>0</v>
      </c>
      <c r="DQ322" s="191">
        <f t="shared" ref="DQ322:DQ327" si="1794">DQ321+DP322</f>
        <v>0</v>
      </c>
      <c r="DR322" s="133"/>
      <c r="DS322" s="134"/>
      <c r="DT322" s="213">
        <f t="shared" si="1487"/>
        <v>0</v>
      </c>
      <c r="DU322" s="191">
        <f t="shared" ref="DU322:DU327" si="1795">DU321+DT322</f>
        <v>0</v>
      </c>
    </row>
    <row r="323" spans="2:125" ht="16.5" thickBot="1" x14ac:dyDescent="0.3">
      <c r="B323" s="132">
        <f t="shared" si="1454"/>
        <v>4</v>
      </c>
      <c r="C323" s="132">
        <f t="shared" si="1455"/>
        <v>46</v>
      </c>
      <c r="D323" s="132">
        <f t="shared" si="1456"/>
        <v>11</v>
      </c>
      <c r="E323" s="212">
        <f t="shared" si="1457"/>
        <v>43783</v>
      </c>
      <c r="F323" s="133"/>
      <c r="G323" s="134"/>
      <c r="H323" s="213">
        <f t="shared" si="1458"/>
        <v>0</v>
      </c>
      <c r="I323" s="191">
        <f t="shared" si="1766"/>
        <v>0</v>
      </c>
      <c r="J323" s="133"/>
      <c r="K323" s="134"/>
      <c r="L323" s="213">
        <f t="shared" si="1459"/>
        <v>0</v>
      </c>
      <c r="M323" s="191">
        <f t="shared" si="1767"/>
        <v>0</v>
      </c>
      <c r="N323" s="133"/>
      <c r="O323" s="134"/>
      <c r="P323" s="213">
        <f t="shared" si="1460"/>
        <v>0</v>
      </c>
      <c r="Q323" s="191">
        <f t="shared" si="1768"/>
        <v>0</v>
      </c>
      <c r="R323" s="133"/>
      <c r="S323" s="134"/>
      <c r="T323" s="213">
        <f t="shared" si="1461"/>
        <v>0</v>
      </c>
      <c r="U323" s="191">
        <f t="shared" si="1769"/>
        <v>0</v>
      </c>
      <c r="V323" s="133"/>
      <c r="W323" s="134"/>
      <c r="X323" s="213">
        <f t="shared" si="1462"/>
        <v>0</v>
      </c>
      <c r="Y323" s="191">
        <f t="shared" si="1770"/>
        <v>0</v>
      </c>
      <c r="Z323" s="133"/>
      <c r="AA323" s="134"/>
      <c r="AB323" s="213">
        <f t="shared" si="1463"/>
        <v>0</v>
      </c>
      <c r="AC323" s="191">
        <f t="shared" si="1771"/>
        <v>0</v>
      </c>
      <c r="AD323" s="133"/>
      <c r="AE323" s="134"/>
      <c r="AF323" s="213">
        <f t="shared" si="1464"/>
        <v>0</v>
      </c>
      <c r="AG323" s="191">
        <f t="shared" si="1772"/>
        <v>0</v>
      </c>
      <c r="AH323" s="133"/>
      <c r="AI323" s="134"/>
      <c r="AJ323" s="213">
        <f t="shared" si="1465"/>
        <v>0</v>
      </c>
      <c r="AK323" s="191">
        <f t="shared" si="1773"/>
        <v>0</v>
      </c>
      <c r="AL323" s="133"/>
      <c r="AM323" s="134"/>
      <c r="AN323" s="213">
        <f t="shared" si="1466"/>
        <v>0</v>
      </c>
      <c r="AO323" s="191">
        <f t="shared" si="1774"/>
        <v>0</v>
      </c>
      <c r="AP323" s="133"/>
      <c r="AQ323" s="134"/>
      <c r="AR323" s="213">
        <f t="shared" si="1467"/>
        <v>0</v>
      </c>
      <c r="AS323" s="191">
        <f t="shared" si="1775"/>
        <v>0</v>
      </c>
      <c r="AT323" s="133"/>
      <c r="AU323" s="134"/>
      <c r="AV323" s="213">
        <f t="shared" si="1468"/>
        <v>0</v>
      </c>
      <c r="AW323" s="191">
        <f t="shared" si="1776"/>
        <v>0</v>
      </c>
      <c r="AX323" s="133"/>
      <c r="AY323" s="134"/>
      <c r="AZ323" s="213">
        <f t="shared" si="1469"/>
        <v>0</v>
      </c>
      <c r="BA323" s="191">
        <f t="shared" si="1777"/>
        <v>0</v>
      </c>
      <c r="BB323" s="133"/>
      <c r="BC323" s="134"/>
      <c r="BD323" s="213">
        <f t="shared" si="1470"/>
        <v>0</v>
      </c>
      <c r="BE323" s="191">
        <f t="shared" si="1778"/>
        <v>0</v>
      </c>
      <c r="BF323" s="133"/>
      <c r="BG323" s="134"/>
      <c r="BH323" s="213">
        <f t="shared" si="1471"/>
        <v>0</v>
      </c>
      <c r="BI323" s="191">
        <f t="shared" si="1779"/>
        <v>0</v>
      </c>
      <c r="BJ323" s="133"/>
      <c r="BK323" s="134"/>
      <c r="BL323" s="213">
        <f t="shared" si="1472"/>
        <v>0</v>
      </c>
      <c r="BM323" s="191">
        <f t="shared" si="1780"/>
        <v>0</v>
      </c>
      <c r="BN323" s="133"/>
      <c r="BO323" s="134"/>
      <c r="BP323" s="213">
        <f t="shared" si="1473"/>
        <v>0</v>
      </c>
      <c r="BQ323" s="191">
        <f t="shared" si="1781"/>
        <v>0</v>
      </c>
      <c r="BR323" s="133"/>
      <c r="BS323" s="134"/>
      <c r="BT323" s="213">
        <f t="shared" si="1474"/>
        <v>0</v>
      </c>
      <c r="BU323" s="191">
        <f t="shared" si="1782"/>
        <v>0</v>
      </c>
      <c r="BV323" s="133"/>
      <c r="BW323" s="134"/>
      <c r="BX323" s="213">
        <f t="shared" si="1475"/>
        <v>0</v>
      </c>
      <c r="BY323" s="191">
        <f t="shared" si="1783"/>
        <v>0</v>
      </c>
      <c r="BZ323" s="133"/>
      <c r="CA323" s="134"/>
      <c r="CB323" s="213">
        <f t="shared" si="1476"/>
        <v>0</v>
      </c>
      <c r="CC323" s="191">
        <f t="shared" si="1784"/>
        <v>0</v>
      </c>
      <c r="CD323" s="133"/>
      <c r="CE323" s="134"/>
      <c r="CF323" s="213">
        <f t="shared" si="1477"/>
        <v>0</v>
      </c>
      <c r="CG323" s="191">
        <f t="shared" si="1785"/>
        <v>0</v>
      </c>
      <c r="CH323" s="133"/>
      <c r="CI323" s="134"/>
      <c r="CJ323" s="213">
        <f t="shared" si="1478"/>
        <v>0</v>
      </c>
      <c r="CK323" s="191">
        <f t="shared" si="1786"/>
        <v>0</v>
      </c>
      <c r="CL323" s="133"/>
      <c r="CM323" s="134"/>
      <c r="CN323" s="213">
        <f t="shared" si="1479"/>
        <v>0</v>
      </c>
      <c r="CO323" s="191">
        <f t="shared" si="1787"/>
        <v>0</v>
      </c>
      <c r="CP323" s="133"/>
      <c r="CQ323" s="134"/>
      <c r="CR323" s="213">
        <f t="shared" si="1480"/>
        <v>0</v>
      </c>
      <c r="CS323" s="191">
        <f t="shared" si="1788"/>
        <v>0</v>
      </c>
      <c r="CT323" s="133"/>
      <c r="CU323" s="134"/>
      <c r="CV323" s="213">
        <f t="shared" si="1481"/>
        <v>0</v>
      </c>
      <c r="CW323" s="191">
        <f t="shared" si="1789"/>
        <v>0</v>
      </c>
      <c r="CX323" s="133"/>
      <c r="CY323" s="134"/>
      <c r="CZ323" s="213">
        <f t="shared" si="1482"/>
        <v>0</v>
      </c>
      <c r="DA323" s="191">
        <f t="shared" si="1790"/>
        <v>0</v>
      </c>
      <c r="DB323" s="133"/>
      <c r="DC323" s="134"/>
      <c r="DD323" s="213">
        <f t="shared" si="1483"/>
        <v>0</v>
      </c>
      <c r="DE323" s="191">
        <f t="shared" si="1791"/>
        <v>0</v>
      </c>
      <c r="DF323" s="133"/>
      <c r="DG323" s="134"/>
      <c r="DH323" s="213">
        <f t="shared" si="1484"/>
        <v>0</v>
      </c>
      <c r="DI323" s="191">
        <f t="shared" si="1792"/>
        <v>0</v>
      </c>
      <c r="DJ323" s="133"/>
      <c r="DK323" s="134"/>
      <c r="DL323" s="213">
        <f t="shared" si="1485"/>
        <v>0</v>
      </c>
      <c r="DM323" s="191">
        <f t="shared" si="1793"/>
        <v>0</v>
      </c>
      <c r="DN323" s="133"/>
      <c r="DO323" s="134"/>
      <c r="DP323" s="213">
        <f t="shared" si="1486"/>
        <v>0</v>
      </c>
      <c r="DQ323" s="191">
        <f t="shared" si="1794"/>
        <v>0</v>
      </c>
      <c r="DR323" s="133"/>
      <c r="DS323" s="134"/>
      <c r="DT323" s="213">
        <f t="shared" si="1487"/>
        <v>0</v>
      </c>
      <c r="DU323" s="191">
        <f t="shared" si="1795"/>
        <v>0</v>
      </c>
    </row>
    <row r="324" spans="2:125" ht="16.5" thickBot="1" x14ac:dyDescent="0.3">
      <c r="B324" s="132">
        <f t="shared" si="1454"/>
        <v>5</v>
      </c>
      <c r="C324" s="132">
        <f t="shared" si="1455"/>
        <v>46</v>
      </c>
      <c r="D324" s="132">
        <f t="shared" si="1456"/>
        <v>11</v>
      </c>
      <c r="E324" s="212">
        <f t="shared" si="1457"/>
        <v>43784</v>
      </c>
      <c r="F324" s="133"/>
      <c r="G324" s="134"/>
      <c r="H324" s="213">
        <f t="shared" si="1458"/>
        <v>0</v>
      </c>
      <c r="I324" s="191">
        <f t="shared" si="1766"/>
        <v>0</v>
      </c>
      <c r="J324" s="133"/>
      <c r="K324" s="134"/>
      <c r="L324" s="213">
        <f t="shared" si="1459"/>
        <v>0</v>
      </c>
      <c r="M324" s="191">
        <f t="shared" si="1767"/>
        <v>0</v>
      </c>
      <c r="N324" s="133"/>
      <c r="O324" s="134"/>
      <c r="P324" s="213">
        <f t="shared" si="1460"/>
        <v>0</v>
      </c>
      <c r="Q324" s="191">
        <f t="shared" si="1768"/>
        <v>0</v>
      </c>
      <c r="R324" s="133"/>
      <c r="S324" s="134"/>
      <c r="T324" s="213">
        <f t="shared" si="1461"/>
        <v>0</v>
      </c>
      <c r="U324" s="191">
        <f t="shared" si="1769"/>
        <v>0</v>
      </c>
      <c r="V324" s="133"/>
      <c r="W324" s="134"/>
      <c r="X324" s="213">
        <f t="shared" si="1462"/>
        <v>0</v>
      </c>
      <c r="Y324" s="191">
        <f t="shared" si="1770"/>
        <v>0</v>
      </c>
      <c r="Z324" s="133"/>
      <c r="AA324" s="134"/>
      <c r="AB324" s="213">
        <f t="shared" si="1463"/>
        <v>0</v>
      </c>
      <c r="AC324" s="191">
        <f t="shared" si="1771"/>
        <v>0</v>
      </c>
      <c r="AD324" s="133"/>
      <c r="AE324" s="134"/>
      <c r="AF324" s="213">
        <f t="shared" si="1464"/>
        <v>0</v>
      </c>
      <c r="AG324" s="191">
        <f t="shared" si="1772"/>
        <v>0</v>
      </c>
      <c r="AH324" s="133"/>
      <c r="AI324" s="134"/>
      <c r="AJ324" s="213">
        <f t="shared" si="1465"/>
        <v>0</v>
      </c>
      <c r="AK324" s="191">
        <f t="shared" si="1773"/>
        <v>0</v>
      </c>
      <c r="AL324" s="133"/>
      <c r="AM324" s="134"/>
      <c r="AN324" s="213">
        <f t="shared" si="1466"/>
        <v>0</v>
      </c>
      <c r="AO324" s="191">
        <f t="shared" si="1774"/>
        <v>0</v>
      </c>
      <c r="AP324" s="133"/>
      <c r="AQ324" s="134"/>
      <c r="AR324" s="213">
        <f t="shared" si="1467"/>
        <v>0</v>
      </c>
      <c r="AS324" s="191">
        <f t="shared" si="1775"/>
        <v>0</v>
      </c>
      <c r="AT324" s="133"/>
      <c r="AU324" s="134"/>
      <c r="AV324" s="213">
        <f t="shared" si="1468"/>
        <v>0</v>
      </c>
      <c r="AW324" s="191">
        <f t="shared" si="1776"/>
        <v>0</v>
      </c>
      <c r="AX324" s="133"/>
      <c r="AY324" s="134"/>
      <c r="AZ324" s="213">
        <f t="shared" si="1469"/>
        <v>0</v>
      </c>
      <c r="BA324" s="191">
        <f t="shared" si="1777"/>
        <v>0</v>
      </c>
      <c r="BB324" s="133"/>
      <c r="BC324" s="134"/>
      <c r="BD324" s="213">
        <f t="shared" si="1470"/>
        <v>0</v>
      </c>
      <c r="BE324" s="191">
        <f t="shared" si="1778"/>
        <v>0</v>
      </c>
      <c r="BF324" s="133"/>
      <c r="BG324" s="134"/>
      <c r="BH324" s="213">
        <f t="shared" si="1471"/>
        <v>0</v>
      </c>
      <c r="BI324" s="191">
        <f t="shared" si="1779"/>
        <v>0</v>
      </c>
      <c r="BJ324" s="133"/>
      <c r="BK324" s="134"/>
      <c r="BL324" s="213">
        <f t="shared" si="1472"/>
        <v>0</v>
      </c>
      <c r="BM324" s="191">
        <f t="shared" si="1780"/>
        <v>0</v>
      </c>
      <c r="BN324" s="133"/>
      <c r="BO324" s="134"/>
      <c r="BP324" s="213">
        <f t="shared" si="1473"/>
        <v>0</v>
      </c>
      <c r="BQ324" s="191">
        <f t="shared" si="1781"/>
        <v>0</v>
      </c>
      <c r="BR324" s="133"/>
      <c r="BS324" s="134"/>
      <c r="BT324" s="213">
        <f t="shared" si="1474"/>
        <v>0</v>
      </c>
      <c r="BU324" s="191">
        <f t="shared" si="1782"/>
        <v>0</v>
      </c>
      <c r="BV324" s="133"/>
      <c r="BW324" s="134"/>
      <c r="BX324" s="213">
        <f t="shared" si="1475"/>
        <v>0</v>
      </c>
      <c r="BY324" s="191">
        <f t="shared" si="1783"/>
        <v>0</v>
      </c>
      <c r="BZ324" s="133"/>
      <c r="CA324" s="134"/>
      <c r="CB324" s="213">
        <f t="shared" si="1476"/>
        <v>0</v>
      </c>
      <c r="CC324" s="191">
        <f t="shared" si="1784"/>
        <v>0</v>
      </c>
      <c r="CD324" s="133"/>
      <c r="CE324" s="134"/>
      <c r="CF324" s="213">
        <f t="shared" si="1477"/>
        <v>0</v>
      </c>
      <c r="CG324" s="191">
        <f t="shared" si="1785"/>
        <v>0</v>
      </c>
      <c r="CH324" s="133"/>
      <c r="CI324" s="134"/>
      <c r="CJ324" s="213">
        <f t="shared" si="1478"/>
        <v>0</v>
      </c>
      <c r="CK324" s="191">
        <f t="shared" si="1786"/>
        <v>0</v>
      </c>
      <c r="CL324" s="133"/>
      <c r="CM324" s="134"/>
      <c r="CN324" s="213">
        <f t="shared" si="1479"/>
        <v>0</v>
      </c>
      <c r="CO324" s="191">
        <f t="shared" si="1787"/>
        <v>0</v>
      </c>
      <c r="CP324" s="133"/>
      <c r="CQ324" s="134"/>
      <c r="CR324" s="213">
        <f t="shared" si="1480"/>
        <v>0</v>
      </c>
      <c r="CS324" s="191">
        <f t="shared" si="1788"/>
        <v>0</v>
      </c>
      <c r="CT324" s="133"/>
      <c r="CU324" s="134"/>
      <c r="CV324" s="213">
        <f t="shared" si="1481"/>
        <v>0</v>
      </c>
      <c r="CW324" s="191">
        <f t="shared" si="1789"/>
        <v>0</v>
      </c>
      <c r="CX324" s="133"/>
      <c r="CY324" s="134"/>
      <c r="CZ324" s="213">
        <f t="shared" si="1482"/>
        <v>0</v>
      </c>
      <c r="DA324" s="191">
        <f t="shared" si="1790"/>
        <v>0</v>
      </c>
      <c r="DB324" s="133"/>
      <c r="DC324" s="134"/>
      <c r="DD324" s="213">
        <f t="shared" si="1483"/>
        <v>0</v>
      </c>
      <c r="DE324" s="191">
        <f t="shared" si="1791"/>
        <v>0</v>
      </c>
      <c r="DF324" s="133"/>
      <c r="DG324" s="134"/>
      <c r="DH324" s="213">
        <f t="shared" si="1484"/>
        <v>0</v>
      </c>
      <c r="DI324" s="191">
        <f t="shared" si="1792"/>
        <v>0</v>
      </c>
      <c r="DJ324" s="133"/>
      <c r="DK324" s="134"/>
      <c r="DL324" s="213">
        <f t="shared" si="1485"/>
        <v>0</v>
      </c>
      <c r="DM324" s="191">
        <f t="shared" si="1793"/>
        <v>0</v>
      </c>
      <c r="DN324" s="133"/>
      <c r="DO324" s="134"/>
      <c r="DP324" s="213">
        <f t="shared" si="1486"/>
        <v>0</v>
      </c>
      <c r="DQ324" s="191">
        <f t="shared" si="1794"/>
        <v>0</v>
      </c>
      <c r="DR324" s="133"/>
      <c r="DS324" s="134"/>
      <c r="DT324" s="213">
        <f t="shared" si="1487"/>
        <v>0</v>
      </c>
      <c r="DU324" s="191">
        <f t="shared" si="1795"/>
        <v>0</v>
      </c>
    </row>
    <row r="325" spans="2:125" ht="16.5" thickBot="1" x14ac:dyDescent="0.3">
      <c r="B325" s="132">
        <f t="shared" si="1454"/>
        <v>6</v>
      </c>
      <c r="C325" s="132">
        <f t="shared" si="1455"/>
        <v>46</v>
      </c>
      <c r="D325" s="132">
        <f t="shared" si="1456"/>
        <v>11</v>
      </c>
      <c r="E325" s="212">
        <f t="shared" si="1457"/>
        <v>43785</v>
      </c>
      <c r="F325" s="133"/>
      <c r="G325" s="134"/>
      <c r="H325" s="213">
        <f t="shared" si="1458"/>
        <v>0</v>
      </c>
      <c r="I325" s="191">
        <f t="shared" si="1766"/>
        <v>0</v>
      </c>
      <c r="J325" s="133"/>
      <c r="K325" s="134"/>
      <c r="L325" s="213">
        <f t="shared" si="1459"/>
        <v>0</v>
      </c>
      <c r="M325" s="191">
        <f t="shared" si="1767"/>
        <v>0</v>
      </c>
      <c r="N325" s="133"/>
      <c r="O325" s="134"/>
      <c r="P325" s="213">
        <f t="shared" si="1460"/>
        <v>0</v>
      </c>
      <c r="Q325" s="191">
        <f t="shared" si="1768"/>
        <v>0</v>
      </c>
      <c r="R325" s="133"/>
      <c r="S325" s="134"/>
      <c r="T325" s="213">
        <f t="shared" si="1461"/>
        <v>0</v>
      </c>
      <c r="U325" s="191">
        <f t="shared" si="1769"/>
        <v>0</v>
      </c>
      <c r="V325" s="133"/>
      <c r="W325" s="134"/>
      <c r="X325" s="213">
        <f t="shared" si="1462"/>
        <v>0</v>
      </c>
      <c r="Y325" s="191">
        <f t="shared" si="1770"/>
        <v>0</v>
      </c>
      <c r="Z325" s="133"/>
      <c r="AA325" s="134"/>
      <c r="AB325" s="213">
        <f t="shared" si="1463"/>
        <v>0</v>
      </c>
      <c r="AC325" s="191">
        <f t="shared" si="1771"/>
        <v>0</v>
      </c>
      <c r="AD325" s="133"/>
      <c r="AE325" s="134"/>
      <c r="AF325" s="213">
        <f t="shared" si="1464"/>
        <v>0</v>
      </c>
      <c r="AG325" s="191">
        <f t="shared" si="1772"/>
        <v>0</v>
      </c>
      <c r="AH325" s="133"/>
      <c r="AI325" s="134"/>
      <c r="AJ325" s="213">
        <f t="shared" si="1465"/>
        <v>0</v>
      </c>
      <c r="AK325" s="191">
        <f t="shared" si="1773"/>
        <v>0</v>
      </c>
      <c r="AL325" s="133"/>
      <c r="AM325" s="134"/>
      <c r="AN325" s="213">
        <f t="shared" si="1466"/>
        <v>0</v>
      </c>
      <c r="AO325" s="191">
        <f t="shared" si="1774"/>
        <v>0</v>
      </c>
      <c r="AP325" s="133"/>
      <c r="AQ325" s="134"/>
      <c r="AR325" s="213">
        <f t="shared" si="1467"/>
        <v>0</v>
      </c>
      <c r="AS325" s="191">
        <f t="shared" si="1775"/>
        <v>0</v>
      </c>
      <c r="AT325" s="133"/>
      <c r="AU325" s="134"/>
      <c r="AV325" s="213">
        <f t="shared" si="1468"/>
        <v>0</v>
      </c>
      <c r="AW325" s="191">
        <f t="shared" si="1776"/>
        <v>0</v>
      </c>
      <c r="AX325" s="133"/>
      <c r="AY325" s="134"/>
      <c r="AZ325" s="213">
        <f t="shared" si="1469"/>
        <v>0</v>
      </c>
      <c r="BA325" s="191">
        <f t="shared" si="1777"/>
        <v>0</v>
      </c>
      <c r="BB325" s="133"/>
      <c r="BC325" s="134"/>
      <c r="BD325" s="213">
        <f t="shared" si="1470"/>
        <v>0</v>
      </c>
      <c r="BE325" s="191">
        <f t="shared" si="1778"/>
        <v>0</v>
      </c>
      <c r="BF325" s="133"/>
      <c r="BG325" s="134"/>
      <c r="BH325" s="213">
        <f t="shared" si="1471"/>
        <v>0</v>
      </c>
      <c r="BI325" s="191">
        <f t="shared" si="1779"/>
        <v>0</v>
      </c>
      <c r="BJ325" s="133"/>
      <c r="BK325" s="134"/>
      <c r="BL325" s="213">
        <f t="shared" si="1472"/>
        <v>0</v>
      </c>
      <c r="BM325" s="191">
        <f t="shared" si="1780"/>
        <v>0</v>
      </c>
      <c r="BN325" s="133"/>
      <c r="BO325" s="134"/>
      <c r="BP325" s="213">
        <f t="shared" si="1473"/>
        <v>0</v>
      </c>
      <c r="BQ325" s="191">
        <f t="shared" si="1781"/>
        <v>0</v>
      </c>
      <c r="BR325" s="133"/>
      <c r="BS325" s="134"/>
      <c r="BT325" s="213">
        <f t="shared" si="1474"/>
        <v>0</v>
      </c>
      <c r="BU325" s="191">
        <f t="shared" si="1782"/>
        <v>0</v>
      </c>
      <c r="BV325" s="133"/>
      <c r="BW325" s="134"/>
      <c r="BX325" s="213">
        <f t="shared" si="1475"/>
        <v>0</v>
      </c>
      <c r="BY325" s="191">
        <f t="shared" si="1783"/>
        <v>0</v>
      </c>
      <c r="BZ325" s="133"/>
      <c r="CA325" s="134"/>
      <c r="CB325" s="213">
        <f t="shared" si="1476"/>
        <v>0</v>
      </c>
      <c r="CC325" s="191">
        <f t="shared" si="1784"/>
        <v>0</v>
      </c>
      <c r="CD325" s="133"/>
      <c r="CE325" s="134"/>
      <c r="CF325" s="213">
        <f t="shared" si="1477"/>
        <v>0</v>
      </c>
      <c r="CG325" s="191">
        <f t="shared" si="1785"/>
        <v>0</v>
      </c>
      <c r="CH325" s="133"/>
      <c r="CI325" s="134"/>
      <c r="CJ325" s="213">
        <f t="shared" si="1478"/>
        <v>0</v>
      </c>
      <c r="CK325" s="191">
        <f t="shared" si="1786"/>
        <v>0</v>
      </c>
      <c r="CL325" s="133"/>
      <c r="CM325" s="134"/>
      <c r="CN325" s="213">
        <f t="shared" si="1479"/>
        <v>0</v>
      </c>
      <c r="CO325" s="191">
        <f t="shared" si="1787"/>
        <v>0</v>
      </c>
      <c r="CP325" s="133"/>
      <c r="CQ325" s="134"/>
      <c r="CR325" s="213">
        <f t="shared" si="1480"/>
        <v>0</v>
      </c>
      <c r="CS325" s="191">
        <f t="shared" si="1788"/>
        <v>0</v>
      </c>
      <c r="CT325" s="133"/>
      <c r="CU325" s="134"/>
      <c r="CV325" s="213">
        <f t="shared" si="1481"/>
        <v>0</v>
      </c>
      <c r="CW325" s="191">
        <f t="shared" si="1789"/>
        <v>0</v>
      </c>
      <c r="CX325" s="133"/>
      <c r="CY325" s="134"/>
      <c r="CZ325" s="213">
        <f t="shared" si="1482"/>
        <v>0</v>
      </c>
      <c r="DA325" s="191">
        <f t="shared" si="1790"/>
        <v>0</v>
      </c>
      <c r="DB325" s="133"/>
      <c r="DC325" s="134"/>
      <c r="DD325" s="213">
        <f t="shared" si="1483"/>
        <v>0</v>
      </c>
      <c r="DE325" s="191">
        <f t="shared" si="1791"/>
        <v>0</v>
      </c>
      <c r="DF325" s="133"/>
      <c r="DG325" s="134"/>
      <c r="DH325" s="213">
        <f t="shared" si="1484"/>
        <v>0</v>
      </c>
      <c r="DI325" s="191">
        <f t="shared" si="1792"/>
        <v>0</v>
      </c>
      <c r="DJ325" s="133"/>
      <c r="DK325" s="134"/>
      <c r="DL325" s="213">
        <f t="shared" si="1485"/>
        <v>0</v>
      </c>
      <c r="DM325" s="191">
        <f t="shared" si="1793"/>
        <v>0</v>
      </c>
      <c r="DN325" s="133"/>
      <c r="DO325" s="134"/>
      <c r="DP325" s="213">
        <f t="shared" si="1486"/>
        <v>0</v>
      </c>
      <c r="DQ325" s="191">
        <f t="shared" si="1794"/>
        <v>0</v>
      </c>
      <c r="DR325" s="133"/>
      <c r="DS325" s="134"/>
      <c r="DT325" s="213">
        <f t="shared" si="1487"/>
        <v>0</v>
      </c>
      <c r="DU325" s="191">
        <f t="shared" si="1795"/>
        <v>0</v>
      </c>
    </row>
    <row r="326" spans="2:125" ht="16.5" thickBot="1" x14ac:dyDescent="0.3">
      <c r="B326" s="132">
        <f t="shared" si="1454"/>
        <v>7</v>
      </c>
      <c r="C326" s="132">
        <f t="shared" si="1455"/>
        <v>46</v>
      </c>
      <c r="D326" s="132">
        <f t="shared" si="1456"/>
        <v>11</v>
      </c>
      <c r="E326" s="212">
        <f t="shared" si="1457"/>
        <v>43786</v>
      </c>
      <c r="F326" s="133"/>
      <c r="G326" s="134"/>
      <c r="H326" s="213">
        <f t="shared" si="1458"/>
        <v>0</v>
      </c>
      <c r="I326" s="191">
        <f t="shared" si="1766"/>
        <v>0</v>
      </c>
      <c r="J326" s="133"/>
      <c r="K326" s="134"/>
      <c r="L326" s="213">
        <f t="shared" si="1459"/>
        <v>0</v>
      </c>
      <c r="M326" s="191">
        <f t="shared" si="1767"/>
        <v>0</v>
      </c>
      <c r="N326" s="133"/>
      <c r="O326" s="134"/>
      <c r="P326" s="213">
        <f t="shared" si="1460"/>
        <v>0</v>
      </c>
      <c r="Q326" s="191">
        <f t="shared" si="1768"/>
        <v>0</v>
      </c>
      <c r="R326" s="133"/>
      <c r="S326" s="134"/>
      <c r="T326" s="213">
        <f t="shared" si="1461"/>
        <v>0</v>
      </c>
      <c r="U326" s="191">
        <f t="shared" si="1769"/>
        <v>0</v>
      </c>
      <c r="V326" s="133"/>
      <c r="W326" s="134"/>
      <c r="X326" s="213">
        <f t="shared" si="1462"/>
        <v>0</v>
      </c>
      <c r="Y326" s="191">
        <f t="shared" si="1770"/>
        <v>0</v>
      </c>
      <c r="Z326" s="133"/>
      <c r="AA326" s="134"/>
      <c r="AB326" s="213">
        <f t="shared" si="1463"/>
        <v>0</v>
      </c>
      <c r="AC326" s="191">
        <f t="shared" si="1771"/>
        <v>0</v>
      </c>
      <c r="AD326" s="133"/>
      <c r="AE326" s="134"/>
      <c r="AF326" s="213">
        <f t="shared" si="1464"/>
        <v>0</v>
      </c>
      <c r="AG326" s="191">
        <f t="shared" si="1772"/>
        <v>0</v>
      </c>
      <c r="AH326" s="133"/>
      <c r="AI326" s="134"/>
      <c r="AJ326" s="213">
        <f t="shared" si="1465"/>
        <v>0</v>
      </c>
      <c r="AK326" s="191">
        <f t="shared" si="1773"/>
        <v>0</v>
      </c>
      <c r="AL326" s="133"/>
      <c r="AM326" s="134"/>
      <c r="AN326" s="213">
        <f t="shared" si="1466"/>
        <v>0</v>
      </c>
      <c r="AO326" s="191">
        <f t="shared" si="1774"/>
        <v>0</v>
      </c>
      <c r="AP326" s="133"/>
      <c r="AQ326" s="134"/>
      <c r="AR326" s="213">
        <f t="shared" si="1467"/>
        <v>0</v>
      </c>
      <c r="AS326" s="191">
        <f t="shared" si="1775"/>
        <v>0</v>
      </c>
      <c r="AT326" s="133"/>
      <c r="AU326" s="134"/>
      <c r="AV326" s="213">
        <f t="shared" si="1468"/>
        <v>0</v>
      </c>
      <c r="AW326" s="191">
        <f t="shared" si="1776"/>
        <v>0</v>
      </c>
      <c r="AX326" s="133"/>
      <c r="AY326" s="134"/>
      <c r="AZ326" s="213">
        <f t="shared" si="1469"/>
        <v>0</v>
      </c>
      <c r="BA326" s="191">
        <f t="shared" si="1777"/>
        <v>0</v>
      </c>
      <c r="BB326" s="133"/>
      <c r="BC326" s="134"/>
      <c r="BD326" s="213">
        <f t="shared" si="1470"/>
        <v>0</v>
      </c>
      <c r="BE326" s="191">
        <f t="shared" si="1778"/>
        <v>0</v>
      </c>
      <c r="BF326" s="133"/>
      <c r="BG326" s="134"/>
      <c r="BH326" s="213">
        <f t="shared" si="1471"/>
        <v>0</v>
      </c>
      <c r="BI326" s="191">
        <f t="shared" si="1779"/>
        <v>0</v>
      </c>
      <c r="BJ326" s="133"/>
      <c r="BK326" s="134"/>
      <c r="BL326" s="213">
        <f t="shared" si="1472"/>
        <v>0</v>
      </c>
      <c r="BM326" s="191">
        <f t="shared" si="1780"/>
        <v>0</v>
      </c>
      <c r="BN326" s="133"/>
      <c r="BO326" s="134"/>
      <c r="BP326" s="213">
        <f t="shared" si="1473"/>
        <v>0</v>
      </c>
      <c r="BQ326" s="191">
        <f t="shared" si="1781"/>
        <v>0</v>
      </c>
      <c r="BR326" s="133"/>
      <c r="BS326" s="134"/>
      <c r="BT326" s="213">
        <f t="shared" si="1474"/>
        <v>0</v>
      </c>
      <c r="BU326" s="191">
        <f t="shared" si="1782"/>
        <v>0</v>
      </c>
      <c r="BV326" s="133"/>
      <c r="BW326" s="134"/>
      <c r="BX326" s="213">
        <f t="shared" si="1475"/>
        <v>0</v>
      </c>
      <c r="BY326" s="191">
        <f t="shared" si="1783"/>
        <v>0</v>
      </c>
      <c r="BZ326" s="133"/>
      <c r="CA326" s="134"/>
      <c r="CB326" s="213">
        <f t="shared" si="1476"/>
        <v>0</v>
      </c>
      <c r="CC326" s="191">
        <f t="shared" si="1784"/>
        <v>0</v>
      </c>
      <c r="CD326" s="133"/>
      <c r="CE326" s="134"/>
      <c r="CF326" s="213">
        <f t="shared" si="1477"/>
        <v>0</v>
      </c>
      <c r="CG326" s="191">
        <f t="shared" si="1785"/>
        <v>0</v>
      </c>
      <c r="CH326" s="133"/>
      <c r="CI326" s="134"/>
      <c r="CJ326" s="213">
        <f t="shared" si="1478"/>
        <v>0</v>
      </c>
      <c r="CK326" s="191">
        <f t="shared" si="1786"/>
        <v>0</v>
      </c>
      <c r="CL326" s="133"/>
      <c r="CM326" s="134"/>
      <c r="CN326" s="213">
        <f t="shared" si="1479"/>
        <v>0</v>
      </c>
      <c r="CO326" s="191">
        <f t="shared" si="1787"/>
        <v>0</v>
      </c>
      <c r="CP326" s="133"/>
      <c r="CQ326" s="134"/>
      <c r="CR326" s="213">
        <f t="shared" si="1480"/>
        <v>0</v>
      </c>
      <c r="CS326" s="191">
        <f t="shared" si="1788"/>
        <v>0</v>
      </c>
      <c r="CT326" s="133"/>
      <c r="CU326" s="134"/>
      <c r="CV326" s="213">
        <f t="shared" si="1481"/>
        <v>0</v>
      </c>
      <c r="CW326" s="191">
        <f t="shared" si="1789"/>
        <v>0</v>
      </c>
      <c r="CX326" s="133"/>
      <c r="CY326" s="134"/>
      <c r="CZ326" s="213">
        <f t="shared" si="1482"/>
        <v>0</v>
      </c>
      <c r="DA326" s="191">
        <f t="shared" si="1790"/>
        <v>0</v>
      </c>
      <c r="DB326" s="133"/>
      <c r="DC326" s="134"/>
      <c r="DD326" s="213">
        <f t="shared" si="1483"/>
        <v>0</v>
      </c>
      <c r="DE326" s="191">
        <f t="shared" si="1791"/>
        <v>0</v>
      </c>
      <c r="DF326" s="133"/>
      <c r="DG326" s="134"/>
      <c r="DH326" s="213">
        <f t="shared" si="1484"/>
        <v>0</v>
      </c>
      <c r="DI326" s="191">
        <f t="shared" si="1792"/>
        <v>0</v>
      </c>
      <c r="DJ326" s="133"/>
      <c r="DK326" s="134"/>
      <c r="DL326" s="213">
        <f t="shared" si="1485"/>
        <v>0</v>
      </c>
      <c r="DM326" s="191">
        <f t="shared" si="1793"/>
        <v>0</v>
      </c>
      <c r="DN326" s="133"/>
      <c r="DO326" s="134"/>
      <c r="DP326" s="213">
        <f t="shared" si="1486"/>
        <v>0</v>
      </c>
      <c r="DQ326" s="191">
        <f t="shared" si="1794"/>
        <v>0</v>
      </c>
      <c r="DR326" s="133"/>
      <c r="DS326" s="134"/>
      <c r="DT326" s="213">
        <f t="shared" si="1487"/>
        <v>0</v>
      </c>
      <c r="DU326" s="191">
        <f t="shared" si="1795"/>
        <v>0</v>
      </c>
    </row>
    <row r="327" spans="2:125" ht="16.5" thickBot="1" x14ac:dyDescent="0.3">
      <c r="B327" s="132">
        <f t="shared" ref="B327:B369" si="1796">WEEKDAY(E327,11)</f>
        <v>1</v>
      </c>
      <c r="C327" s="132">
        <f t="shared" ref="C327:C369" si="1797">_xlfn.ISOWEEKNUM(E327)</f>
        <v>47</v>
      </c>
      <c r="D327" s="132">
        <f t="shared" ref="D327:D369" si="1798">MONTH(E327)</f>
        <v>11</v>
      </c>
      <c r="E327" s="212">
        <f t="shared" si="1457"/>
        <v>43787</v>
      </c>
      <c r="F327" s="133"/>
      <c r="G327" s="134"/>
      <c r="H327" s="213">
        <f t="shared" si="1458"/>
        <v>0</v>
      </c>
      <c r="I327" s="191">
        <f t="shared" si="1766"/>
        <v>0</v>
      </c>
      <c r="J327" s="133"/>
      <c r="K327" s="134"/>
      <c r="L327" s="213">
        <f t="shared" si="1459"/>
        <v>0</v>
      </c>
      <c r="M327" s="191">
        <f t="shared" si="1767"/>
        <v>0</v>
      </c>
      <c r="N327" s="133"/>
      <c r="O327" s="134"/>
      <c r="P327" s="213">
        <f t="shared" si="1460"/>
        <v>0</v>
      </c>
      <c r="Q327" s="191">
        <f t="shared" si="1768"/>
        <v>0</v>
      </c>
      <c r="R327" s="133"/>
      <c r="S327" s="134"/>
      <c r="T327" s="213">
        <f t="shared" si="1461"/>
        <v>0</v>
      </c>
      <c r="U327" s="191">
        <f t="shared" si="1769"/>
        <v>0</v>
      </c>
      <c r="V327" s="133"/>
      <c r="W327" s="134"/>
      <c r="X327" s="213">
        <f t="shared" si="1462"/>
        <v>0</v>
      </c>
      <c r="Y327" s="191">
        <f t="shared" si="1770"/>
        <v>0</v>
      </c>
      <c r="Z327" s="133"/>
      <c r="AA327" s="134"/>
      <c r="AB327" s="213">
        <f t="shared" si="1463"/>
        <v>0</v>
      </c>
      <c r="AC327" s="191">
        <f t="shared" si="1771"/>
        <v>0</v>
      </c>
      <c r="AD327" s="133"/>
      <c r="AE327" s="134"/>
      <c r="AF327" s="213">
        <f t="shared" si="1464"/>
        <v>0</v>
      </c>
      <c r="AG327" s="191">
        <f t="shared" si="1772"/>
        <v>0</v>
      </c>
      <c r="AH327" s="133"/>
      <c r="AI327" s="134"/>
      <c r="AJ327" s="213">
        <f t="shared" si="1465"/>
        <v>0</v>
      </c>
      <c r="AK327" s="191">
        <f t="shared" si="1773"/>
        <v>0</v>
      </c>
      <c r="AL327" s="133"/>
      <c r="AM327" s="134"/>
      <c r="AN327" s="213">
        <f t="shared" si="1466"/>
        <v>0</v>
      </c>
      <c r="AO327" s="191">
        <f t="shared" si="1774"/>
        <v>0</v>
      </c>
      <c r="AP327" s="133"/>
      <c r="AQ327" s="134"/>
      <c r="AR327" s="213">
        <f t="shared" si="1467"/>
        <v>0</v>
      </c>
      <c r="AS327" s="191">
        <f t="shared" si="1775"/>
        <v>0</v>
      </c>
      <c r="AT327" s="133"/>
      <c r="AU327" s="134"/>
      <c r="AV327" s="213">
        <f t="shared" si="1468"/>
        <v>0</v>
      </c>
      <c r="AW327" s="191">
        <f t="shared" si="1776"/>
        <v>0</v>
      </c>
      <c r="AX327" s="133"/>
      <c r="AY327" s="134"/>
      <c r="AZ327" s="213">
        <f t="shared" si="1469"/>
        <v>0</v>
      </c>
      <c r="BA327" s="191">
        <f t="shared" si="1777"/>
        <v>0</v>
      </c>
      <c r="BB327" s="133"/>
      <c r="BC327" s="134"/>
      <c r="BD327" s="213">
        <f t="shared" si="1470"/>
        <v>0</v>
      </c>
      <c r="BE327" s="191">
        <f t="shared" si="1778"/>
        <v>0</v>
      </c>
      <c r="BF327" s="133"/>
      <c r="BG327" s="134"/>
      <c r="BH327" s="213">
        <f t="shared" si="1471"/>
        <v>0</v>
      </c>
      <c r="BI327" s="191">
        <f t="shared" si="1779"/>
        <v>0</v>
      </c>
      <c r="BJ327" s="133"/>
      <c r="BK327" s="134"/>
      <c r="BL327" s="213">
        <f t="shared" si="1472"/>
        <v>0</v>
      </c>
      <c r="BM327" s="191">
        <f t="shared" si="1780"/>
        <v>0</v>
      </c>
      <c r="BN327" s="133"/>
      <c r="BO327" s="134"/>
      <c r="BP327" s="213">
        <f t="shared" si="1473"/>
        <v>0</v>
      </c>
      <c r="BQ327" s="191">
        <f t="shared" si="1781"/>
        <v>0</v>
      </c>
      <c r="BR327" s="133"/>
      <c r="BS327" s="134"/>
      <c r="BT327" s="213">
        <f t="shared" si="1474"/>
        <v>0</v>
      </c>
      <c r="BU327" s="191">
        <f t="shared" si="1782"/>
        <v>0</v>
      </c>
      <c r="BV327" s="133"/>
      <c r="BW327" s="134"/>
      <c r="BX327" s="213">
        <f t="shared" si="1475"/>
        <v>0</v>
      </c>
      <c r="BY327" s="191">
        <f t="shared" si="1783"/>
        <v>0</v>
      </c>
      <c r="BZ327" s="133"/>
      <c r="CA327" s="134"/>
      <c r="CB327" s="213">
        <f t="shared" si="1476"/>
        <v>0</v>
      </c>
      <c r="CC327" s="191">
        <f t="shared" si="1784"/>
        <v>0</v>
      </c>
      <c r="CD327" s="133"/>
      <c r="CE327" s="134"/>
      <c r="CF327" s="213">
        <f t="shared" si="1477"/>
        <v>0</v>
      </c>
      <c r="CG327" s="191">
        <f t="shared" si="1785"/>
        <v>0</v>
      </c>
      <c r="CH327" s="133"/>
      <c r="CI327" s="134"/>
      <c r="CJ327" s="213">
        <f t="shared" si="1478"/>
        <v>0</v>
      </c>
      <c r="CK327" s="191">
        <f t="shared" si="1786"/>
        <v>0</v>
      </c>
      <c r="CL327" s="133"/>
      <c r="CM327" s="134"/>
      <c r="CN327" s="213">
        <f t="shared" si="1479"/>
        <v>0</v>
      </c>
      <c r="CO327" s="191">
        <f t="shared" si="1787"/>
        <v>0</v>
      </c>
      <c r="CP327" s="133"/>
      <c r="CQ327" s="134"/>
      <c r="CR327" s="213">
        <f t="shared" si="1480"/>
        <v>0</v>
      </c>
      <c r="CS327" s="191">
        <f t="shared" si="1788"/>
        <v>0</v>
      </c>
      <c r="CT327" s="133"/>
      <c r="CU327" s="134"/>
      <c r="CV327" s="213">
        <f t="shared" si="1481"/>
        <v>0</v>
      </c>
      <c r="CW327" s="191">
        <f t="shared" si="1789"/>
        <v>0</v>
      </c>
      <c r="CX327" s="133"/>
      <c r="CY327" s="134"/>
      <c r="CZ327" s="213">
        <f t="shared" si="1482"/>
        <v>0</v>
      </c>
      <c r="DA327" s="191">
        <f t="shared" si="1790"/>
        <v>0</v>
      </c>
      <c r="DB327" s="133"/>
      <c r="DC327" s="134"/>
      <c r="DD327" s="213">
        <f t="shared" si="1483"/>
        <v>0</v>
      </c>
      <c r="DE327" s="191">
        <f t="shared" si="1791"/>
        <v>0</v>
      </c>
      <c r="DF327" s="133"/>
      <c r="DG327" s="134"/>
      <c r="DH327" s="213">
        <f t="shared" si="1484"/>
        <v>0</v>
      </c>
      <c r="DI327" s="191">
        <f t="shared" si="1792"/>
        <v>0</v>
      </c>
      <c r="DJ327" s="133"/>
      <c r="DK327" s="134"/>
      <c r="DL327" s="213">
        <f t="shared" si="1485"/>
        <v>0</v>
      </c>
      <c r="DM327" s="191">
        <f t="shared" si="1793"/>
        <v>0</v>
      </c>
      <c r="DN327" s="133"/>
      <c r="DO327" s="134"/>
      <c r="DP327" s="213">
        <f t="shared" si="1486"/>
        <v>0</v>
      </c>
      <c r="DQ327" s="191">
        <f t="shared" si="1794"/>
        <v>0</v>
      </c>
      <c r="DR327" s="133"/>
      <c r="DS327" s="134"/>
      <c r="DT327" s="213">
        <f t="shared" si="1487"/>
        <v>0</v>
      </c>
      <c r="DU327" s="191">
        <f t="shared" si="1795"/>
        <v>0</v>
      </c>
    </row>
    <row r="328" spans="2:125" ht="16.5" thickBot="1" x14ac:dyDescent="0.3">
      <c r="B328" s="132">
        <f t="shared" si="1796"/>
        <v>2</v>
      </c>
      <c r="C328" s="132">
        <f t="shared" si="1797"/>
        <v>47</v>
      </c>
      <c r="D328" s="132">
        <f t="shared" si="1798"/>
        <v>11</v>
      </c>
      <c r="E328" s="212">
        <f t="shared" ref="E328:E369" si="1799">E327+1</f>
        <v>43788</v>
      </c>
      <c r="F328" s="133"/>
      <c r="G328" s="134"/>
      <c r="H328" s="213">
        <f t="shared" ref="H328:H369" si="1800">(MOD(G328-F328,1)*24)/24</f>
        <v>0</v>
      </c>
      <c r="I328" s="191">
        <f t="shared" si="1736"/>
        <v>0</v>
      </c>
      <c r="J328" s="133"/>
      <c r="K328" s="134"/>
      <c r="L328" s="213">
        <f t="shared" ref="L328:L369" si="1801">(MOD(K328-J328,1)*24)/24</f>
        <v>0</v>
      </c>
      <c r="M328" s="191">
        <f t="shared" si="1737"/>
        <v>0</v>
      </c>
      <c r="N328" s="133"/>
      <c r="O328" s="134"/>
      <c r="P328" s="213">
        <f t="shared" ref="P328:P369" si="1802">(MOD(O328-N328,1)*24)/24</f>
        <v>0</v>
      </c>
      <c r="Q328" s="191">
        <f t="shared" si="1738"/>
        <v>0</v>
      </c>
      <c r="R328" s="133"/>
      <c r="S328" s="134"/>
      <c r="T328" s="213">
        <f t="shared" ref="T328:T369" si="1803">(MOD(S328-R328,1)*24)/24</f>
        <v>0</v>
      </c>
      <c r="U328" s="191">
        <f t="shared" si="1739"/>
        <v>0</v>
      </c>
      <c r="V328" s="133"/>
      <c r="W328" s="134"/>
      <c r="X328" s="213">
        <f t="shared" ref="X328:X369" si="1804">(MOD(W328-V328,1)*24)/24</f>
        <v>0</v>
      </c>
      <c r="Y328" s="191">
        <f t="shared" si="1740"/>
        <v>0</v>
      </c>
      <c r="Z328" s="133"/>
      <c r="AA328" s="134"/>
      <c r="AB328" s="213">
        <f t="shared" ref="AB328:AB369" si="1805">(MOD(AA328-Z328,1)*24)/24</f>
        <v>0</v>
      </c>
      <c r="AC328" s="191">
        <f t="shared" si="1741"/>
        <v>0</v>
      </c>
      <c r="AD328" s="133"/>
      <c r="AE328" s="134"/>
      <c r="AF328" s="213">
        <f t="shared" ref="AF328:AF369" si="1806">(MOD(AE328-AD328,1)*24)/24</f>
        <v>0</v>
      </c>
      <c r="AG328" s="191">
        <f t="shared" ref="AG328" si="1807">AF328</f>
        <v>0</v>
      </c>
      <c r="AH328" s="133"/>
      <c r="AI328" s="134"/>
      <c r="AJ328" s="213">
        <f t="shared" ref="AJ328:AJ369" si="1808">(MOD(AI328-AH328,1)*24)/24</f>
        <v>0</v>
      </c>
      <c r="AK328" s="191">
        <f t="shared" si="1743"/>
        <v>0</v>
      </c>
      <c r="AL328" s="133"/>
      <c r="AM328" s="134"/>
      <c r="AN328" s="213">
        <f t="shared" ref="AN328:AN369" si="1809">(MOD(AM328-AL328,1)*24)/24</f>
        <v>0</v>
      </c>
      <c r="AO328" s="191">
        <f t="shared" si="1744"/>
        <v>0</v>
      </c>
      <c r="AP328" s="133"/>
      <c r="AQ328" s="134"/>
      <c r="AR328" s="213">
        <f t="shared" ref="AR328:AR369" si="1810">(MOD(AQ328-AP328,1)*24)/24</f>
        <v>0</v>
      </c>
      <c r="AS328" s="191">
        <f t="shared" si="1745"/>
        <v>0</v>
      </c>
      <c r="AT328" s="133"/>
      <c r="AU328" s="134"/>
      <c r="AV328" s="213">
        <f t="shared" ref="AV328:AV369" si="1811">(MOD(AU328-AT328,1)*24)/24</f>
        <v>0</v>
      </c>
      <c r="AW328" s="191">
        <f t="shared" si="1746"/>
        <v>0</v>
      </c>
      <c r="AX328" s="133"/>
      <c r="AY328" s="134"/>
      <c r="AZ328" s="213">
        <f t="shared" ref="AZ328:AZ369" si="1812">(MOD(AY328-AX328,1)*24)/24</f>
        <v>0</v>
      </c>
      <c r="BA328" s="191">
        <f t="shared" si="1747"/>
        <v>0</v>
      </c>
      <c r="BB328" s="133"/>
      <c r="BC328" s="134"/>
      <c r="BD328" s="213">
        <f t="shared" ref="BD328:BD369" si="1813">(MOD(BC328-BB328,1)*24)/24</f>
        <v>0</v>
      </c>
      <c r="BE328" s="191">
        <f t="shared" si="1748"/>
        <v>0</v>
      </c>
      <c r="BF328" s="133"/>
      <c r="BG328" s="134"/>
      <c r="BH328" s="213">
        <f t="shared" ref="BH328:BH369" si="1814">(MOD(BG328-BF328,1)*24)/24</f>
        <v>0</v>
      </c>
      <c r="BI328" s="191">
        <f t="shared" si="1749"/>
        <v>0</v>
      </c>
      <c r="BJ328" s="133"/>
      <c r="BK328" s="134"/>
      <c r="BL328" s="213">
        <f t="shared" ref="BL328:BL369" si="1815">(MOD(BK328-BJ328,1)*24)/24</f>
        <v>0</v>
      </c>
      <c r="BM328" s="191">
        <f t="shared" si="1750"/>
        <v>0</v>
      </c>
      <c r="BN328" s="133"/>
      <c r="BO328" s="134"/>
      <c r="BP328" s="213">
        <f t="shared" ref="BP328:BP369" si="1816">(MOD(BO328-BN328,1)*24)/24</f>
        <v>0</v>
      </c>
      <c r="BQ328" s="191">
        <f t="shared" si="1751"/>
        <v>0</v>
      </c>
      <c r="BR328" s="133"/>
      <c r="BS328" s="134"/>
      <c r="BT328" s="213">
        <f t="shared" ref="BT328:BT369" si="1817">(MOD(BS328-BR328,1)*24)/24</f>
        <v>0</v>
      </c>
      <c r="BU328" s="191">
        <f t="shared" si="1752"/>
        <v>0</v>
      </c>
      <c r="BV328" s="133"/>
      <c r="BW328" s="134"/>
      <c r="BX328" s="213">
        <f t="shared" ref="BX328:BX369" si="1818">(MOD(BW328-BV328,1)*24)/24</f>
        <v>0</v>
      </c>
      <c r="BY328" s="191">
        <f t="shared" si="1753"/>
        <v>0</v>
      </c>
      <c r="BZ328" s="133"/>
      <c r="CA328" s="134"/>
      <c r="CB328" s="213">
        <f t="shared" ref="CB328:CB369" si="1819">(MOD(CA328-BZ328,1)*24)/24</f>
        <v>0</v>
      </c>
      <c r="CC328" s="191">
        <f t="shared" si="1754"/>
        <v>0</v>
      </c>
      <c r="CD328" s="133"/>
      <c r="CE328" s="134"/>
      <c r="CF328" s="213">
        <f t="shared" ref="CF328:CF369" si="1820">(MOD(CE328-CD328,1)*24)/24</f>
        <v>0</v>
      </c>
      <c r="CG328" s="191">
        <f t="shared" si="1755"/>
        <v>0</v>
      </c>
      <c r="CH328" s="133"/>
      <c r="CI328" s="134"/>
      <c r="CJ328" s="213">
        <f t="shared" ref="CJ328:CJ369" si="1821">(MOD(CI328-CH328,1)*24)/24</f>
        <v>0</v>
      </c>
      <c r="CK328" s="191">
        <f t="shared" si="1756"/>
        <v>0</v>
      </c>
      <c r="CL328" s="133"/>
      <c r="CM328" s="134"/>
      <c r="CN328" s="213">
        <f t="shared" ref="CN328:CN369" si="1822">(MOD(CM328-CL328,1)*24)/24</f>
        <v>0</v>
      </c>
      <c r="CO328" s="191">
        <f t="shared" si="1757"/>
        <v>0</v>
      </c>
      <c r="CP328" s="133"/>
      <c r="CQ328" s="134"/>
      <c r="CR328" s="213">
        <f t="shared" ref="CR328:CR369" si="1823">(MOD(CQ328-CP328,1)*24)/24</f>
        <v>0</v>
      </c>
      <c r="CS328" s="191">
        <f t="shared" si="1758"/>
        <v>0</v>
      </c>
      <c r="CT328" s="133"/>
      <c r="CU328" s="134"/>
      <c r="CV328" s="213">
        <f t="shared" ref="CV328:CV369" si="1824">(MOD(CU328-CT328,1)*24)/24</f>
        <v>0</v>
      </c>
      <c r="CW328" s="191">
        <f t="shared" si="1759"/>
        <v>0</v>
      </c>
      <c r="CX328" s="133"/>
      <c r="CY328" s="134"/>
      <c r="CZ328" s="213">
        <f t="shared" ref="CZ328:CZ369" si="1825">(MOD(CY328-CX328,1)*24)/24</f>
        <v>0</v>
      </c>
      <c r="DA328" s="191">
        <f t="shared" si="1760"/>
        <v>0</v>
      </c>
      <c r="DB328" s="133"/>
      <c r="DC328" s="134"/>
      <c r="DD328" s="213">
        <f t="shared" ref="DD328:DD369" si="1826">(MOD(DC328-DB328,1)*24)/24</f>
        <v>0</v>
      </c>
      <c r="DE328" s="191">
        <f t="shared" si="1761"/>
        <v>0</v>
      </c>
      <c r="DF328" s="133"/>
      <c r="DG328" s="134"/>
      <c r="DH328" s="213">
        <f t="shared" ref="DH328:DH369" si="1827">(MOD(DG328-DF328,1)*24)/24</f>
        <v>0</v>
      </c>
      <c r="DI328" s="191">
        <f t="shared" si="1762"/>
        <v>0</v>
      </c>
      <c r="DJ328" s="133"/>
      <c r="DK328" s="134"/>
      <c r="DL328" s="213">
        <f t="shared" ref="DL328:DL369" si="1828">(MOD(DK328-DJ328,1)*24)/24</f>
        <v>0</v>
      </c>
      <c r="DM328" s="191">
        <f t="shared" si="1763"/>
        <v>0</v>
      </c>
      <c r="DN328" s="133"/>
      <c r="DO328" s="134"/>
      <c r="DP328" s="213">
        <f t="shared" ref="DP328:DP369" si="1829">(MOD(DO328-DN328,1)*24)/24</f>
        <v>0</v>
      </c>
      <c r="DQ328" s="191">
        <f t="shared" si="1764"/>
        <v>0</v>
      </c>
      <c r="DR328" s="133"/>
      <c r="DS328" s="134"/>
      <c r="DT328" s="213">
        <f t="shared" ref="DT328:DT341" si="1830">(MOD(DS328-DR328,1)*24)/24</f>
        <v>0</v>
      </c>
      <c r="DU328" s="191">
        <f t="shared" si="1765"/>
        <v>0</v>
      </c>
    </row>
    <row r="329" spans="2:125" ht="16.5" thickBot="1" x14ac:dyDescent="0.3">
      <c r="B329" s="132">
        <f t="shared" si="1796"/>
        <v>3</v>
      </c>
      <c r="C329" s="132">
        <f t="shared" si="1797"/>
        <v>47</v>
      </c>
      <c r="D329" s="132">
        <f t="shared" si="1798"/>
        <v>11</v>
      </c>
      <c r="E329" s="212">
        <f t="shared" si="1799"/>
        <v>43789</v>
      </c>
      <c r="F329" s="133"/>
      <c r="G329" s="134"/>
      <c r="H329" s="213">
        <f t="shared" si="1800"/>
        <v>0</v>
      </c>
      <c r="I329" s="191">
        <f t="shared" ref="I329:I334" si="1831">I328+H329</f>
        <v>0</v>
      </c>
      <c r="J329" s="133"/>
      <c r="K329" s="134"/>
      <c r="L329" s="213">
        <f t="shared" si="1801"/>
        <v>0</v>
      </c>
      <c r="M329" s="191">
        <f t="shared" ref="M329:M334" si="1832">M328+L329</f>
        <v>0</v>
      </c>
      <c r="N329" s="133"/>
      <c r="O329" s="134"/>
      <c r="P329" s="213">
        <f t="shared" si="1802"/>
        <v>0</v>
      </c>
      <c r="Q329" s="191">
        <f t="shared" ref="Q329:Q334" si="1833">Q328+P329</f>
        <v>0</v>
      </c>
      <c r="R329" s="133"/>
      <c r="S329" s="134"/>
      <c r="T329" s="213">
        <f t="shared" si="1803"/>
        <v>0</v>
      </c>
      <c r="U329" s="191">
        <f t="shared" ref="U329:U334" si="1834">U328+T329</f>
        <v>0</v>
      </c>
      <c r="V329" s="133"/>
      <c r="W329" s="134"/>
      <c r="X329" s="213">
        <f t="shared" si="1804"/>
        <v>0</v>
      </c>
      <c r="Y329" s="191">
        <f t="shared" ref="Y329:Y334" si="1835">Y328+X329</f>
        <v>0</v>
      </c>
      <c r="Z329" s="133"/>
      <c r="AA329" s="134"/>
      <c r="AB329" s="213">
        <f t="shared" si="1805"/>
        <v>0</v>
      </c>
      <c r="AC329" s="191">
        <f t="shared" ref="AC329:AC334" si="1836">AC328+AB329</f>
        <v>0</v>
      </c>
      <c r="AD329" s="133"/>
      <c r="AE329" s="134"/>
      <c r="AF329" s="213">
        <f t="shared" si="1806"/>
        <v>0</v>
      </c>
      <c r="AG329" s="191">
        <f t="shared" ref="AG329:AG334" si="1837">AG328+AF329</f>
        <v>0</v>
      </c>
      <c r="AH329" s="133"/>
      <c r="AI329" s="134"/>
      <c r="AJ329" s="213">
        <f t="shared" si="1808"/>
        <v>0</v>
      </c>
      <c r="AK329" s="191">
        <f t="shared" ref="AK329:AK334" si="1838">AK328+AJ329</f>
        <v>0</v>
      </c>
      <c r="AL329" s="133"/>
      <c r="AM329" s="134"/>
      <c r="AN329" s="213">
        <f t="shared" si="1809"/>
        <v>0</v>
      </c>
      <c r="AO329" s="191">
        <f t="shared" ref="AO329:AO334" si="1839">AO328+AN329</f>
        <v>0</v>
      </c>
      <c r="AP329" s="133"/>
      <c r="AQ329" s="134"/>
      <c r="AR329" s="213">
        <f t="shared" si="1810"/>
        <v>0</v>
      </c>
      <c r="AS329" s="191">
        <f t="shared" ref="AS329:AS334" si="1840">AS328+AR329</f>
        <v>0</v>
      </c>
      <c r="AT329" s="133"/>
      <c r="AU329" s="134"/>
      <c r="AV329" s="213">
        <f t="shared" si="1811"/>
        <v>0</v>
      </c>
      <c r="AW329" s="191">
        <f t="shared" ref="AW329:AW334" si="1841">AW328+AV329</f>
        <v>0</v>
      </c>
      <c r="AX329" s="133"/>
      <c r="AY329" s="134"/>
      <c r="AZ329" s="213">
        <f t="shared" si="1812"/>
        <v>0</v>
      </c>
      <c r="BA329" s="191">
        <f t="shared" ref="BA329:BA334" si="1842">BA328+AZ329</f>
        <v>0</v>
      </c>
      <c r="BB329" s="133"/>
      <c r="BC329" s="134"/>
      <c r="BD329" s="213">
        <f t="shared" si="1813"/>
        <v>0</v>
      </c>
      <c r="BE329" s="191">
        <f t="shared" ref="BE329:BE334" si="1843">BE328+BD329</f>
        <v>0</v>
      </c>
      <c r="BF329" s="133"/>
      <c r="BG329" s="134"/>
      <c r="BH329" s="213">
        <f t="shared" si="1814"/>
        <v>0</v>
      </c>
      <c r="BI329" s="191">
        <f t="shared" ref="BI329:BI334" si="1844">BI328+BH329</f>
        <v>0</v>
      </c>
      <c r="BJ329" s="133"/>
      <c r="BK329" s="134"/>
      <c r="BL329" s="213">
        <f t="shared" si="1815"/>
        <v>0</v>
      </c>
      <c r="BM329" s="191">
        <f t="shared" ref="BM329:BM334" si="1845">BM328+BL329</f>
        <v>0</v>
      </c>
      <c r="BN329" s="133"/>
      <c r="BO329" s="134"/>
      <c r="BP329" s="213">
        <f t="shared" si="1816"/>
        <v>0</v>
      </c>
      <c r="BQ329" s="191">
        <f t="shared" ref="BQ329:BQ334" si="1846">BQ328+BP329</f>
        <v>0</v>
      </c>
      <c r="BR329" s="133"/>
      <c r="BS329" s="134"/>
      <c r="BT329" s="213">
        <f t="shared" si="1817"/>
        <v>0</v>
      </c>
      <c r="BU329" s="191">
        <f t="shared" ref="BU329:BU334" si="1847">BU328+BT329</f>
        <v>0</v>
      </c>
      <c r="BV329" s="133"/>
      <c r="BW329" s="134"/>
      <c r="BX329" s="213">
        <f t="shared" si="1818"/>
        <v>0</v>
      </c>
      <c r="BY329" s="191">
        <f t="shared" ref="BY329:BY334" si="1848">BY328+BX329</f>
        <v>0</v>
      </c>
      <c r="BZ329" s="133"/>
      <c r="CA329" s="134"/>
      <c r="CB329" s="213">
        <f t="shared" si="1819"/>
        <v>0</v>
      </c>
      <c r="CC329" s="191">
        <f t="shared" ref="CC329:CC334" si="1849">CC328+CB329</f>
        <v>0</v>
      </c>
      <c r="CD329" s="133"/>
      <c r="CE329" s="134"/>
      <c r="CF329" s="213">
        <f t="shared" si="1820"/>
        <v>0</v>
      </c>
      <c r="CG329" s="191">
        <f t="shared" ref="CG329:CG334" si="1850">CG328+CF329</f>
        <v>0</v>
      </c>
      <c r="CH329" s="133"/>
      <c r="CI329" s="134"/>
      <c r="CJ329" s="213">
        <f t="shared" si="1821"/>
        <v>0</v>
      </c>
      <c r="CK329" s="191">
        <f t="shared" ref="CK329:CK334" si="1851">CK328+CJ329</f>
        <v>0</v>
      </c>
      <c r="CL329" s="133"/>
      <c r="CM329" s="134"/>
      <c r="CN329" s="213">
        <f t="shared" si="1822"/>
        <v>0</v>
      </c>
      <c r="CO329" s="191">
        <f t="shared" ref="CO329:CO334" si="1852">CO328+CN329</f>
        <v>0</v>
      </c>
      <c r="CP329" s="133"/>
      <c r="CQ329" s="134"/>
      <c r="CR329" s="213">
        <f t="shared" si="1823"/>
        <v>0</v>
      </c>
      <c r="CS329" s="191">
        <f t="shared" ref="CS329:CS334" si="1853">CS328+CR329</f>
        <v>0</v>
      </c>
      <c r="CT329" s="133"/>
      <c r="CU329" s="134"/>
      <c r="CV329" s="213">
        <f t="shared" si="1824"/>
        <v>0</v>
      </c>
      <c r="CW329" s="191">
        <f t="shared" ref="CW329:CW334" si="1854">CW328+CV329</f>
        <v>0</v>
      </c>
      <c r="CX329" s="133"/>
      <c r="CY329" s="134"/>
      <c r="CZ329" s="213">
        <f t="shared" si="1825"/>
        <v>0</v>
      </c>
      <c r="DA329" s="191">
        <f t="shared" ref="DA329:DA334" si="1855">DA328+CZ329</f>
        <v>0</v>
      </c>
      <c r="DB329" s="133"/>
      <c r="DC329" s="134"/>
      <c r="DD329" s="213">
        <f t="shared" si="1826"/>
        <v>0</v>
      </c>
      <c r="DE329" s="191">
        <f t="shared" ref="DE329:DE334" si="1856">DE328+DD329</f>
        <v>0</v>
      </c>
      <c r="DF329" s="133"/>
      <c r="DG329" s="134"/>
      <c r="DH329" s="213">
        <f t="shared" si="1827"/>
        <v>0</v>
      </c>
      <c r="DI329" s="191">
        <f t="shared" ref="DI329:DI334" si="1857">DI328+DH329</f>
        <v>0</v>
      </c>
      <c r="DJ329" s="133"/>
      <c r="DK329" s="134"/>
      <c r="DL329" s="213">
        <f t="shared" si="1828"/>
        <v>0</v>
      </c>
      <c r="DM329" s="191">
        <f t="shared" ref="DM329:DM334" si="1858">DM328+DL329</f>
        <v>0</v>
      </c>
      <c r="DN329" s="133"/>
      <c r="DO329" s="134"/>
      <c r="DP329" s="213">
        <f t="shared" si="1829"/>
        <v>0</v>
      </c>
      <c r="DQ329" s="191">
        <f t="shared" ref="DQ329:DQ334" si="1859">DQ328+DP329</f>
        <v>0</v>
      </c>
      <c r="DR329" s="133"/>
      <c r="DS329" s="134"/>
      <c r="DT329" s="213">
        <f t="shared" si="1830"/>
        <v>0</v>
      </c>
      <c r="DU329" s="191">
        <f t="shared" ref="DU329:DU334" si="1860">DU328+DT329</f>
        <v>0</v>
      </c>
    </row>
    <row r="330" spans="2:125" ht="16.5" thickBot="1" x14ac:dyDescent="0.3">
      <c r="B330" s="132">
        <f t="shared" si="1796"/>
        <v>4</v>
      </c>
      <c r="C330" s="132">
        <f t="shared" si="1797"/>
        <v>47</v>
      </c>
      <c r="D330" s="132">
        <f t="shared" si="1798"/>
        <v>11</v>
      </c>
      <c r="E330" s="212">
        <f t="shared" si="1799"/>
        <v>43790</v>
      </c>
      <c r="F330" s="133"/>
      <c r="G330" s="134"/>
      <c r="H330" s="213">
        <f t="shared" si="1800"/>
        <v>0</v>
      </c>
      <c r="I330" s="191">
        <f t="shared" si="1831"/>
        <v>0</v>
      </c>
      <c r="J330" s="133"/>
      <c r="K330" s="134"/>
      <c r="L330" s="213">
        <f t="shared" si="1801"/>
        <v>0</v>
      </c>
      <c r="M330" s="191">
        <f t="shared" si="1832"/>
        <v>0</v>
      </c>
      <c r="N330" s="133"/>
      <c r="O330" s="134"/>
      <c r="P330" s="213">
        <f t="shared" si="1802"/>
        <v>0</v>
      </c>
      <c r="Q330" s="191">
        <f t="shared" si="1833"/>
        <v>0</v>
      </c>
      <c r="R330" s="133"/>
      <c r="S330" s="134"/>
      <c r="T330" s="213">
        <f t="shared" si="1803"/>
        <v>0</v>
      </c>
      <c r="U330" s="191">
        <f t="shared" si="1834"/>
        <v>0</v>
      </c>
      <c r="V330" s="133"/>
      <c r="W330" s="134"/>
      <c r="X330" s="213">
        <f t="shared" si="1804"/>
        <v>0</v>
      </c>
      <c r="Y330" s="191">
        <f t="shared" si="1835"/>
        <v>0</v>
      </c>
      <c r="Z330" s="133"/>
      <c r="AA330" s="134"/>
      <c r="AB330" s="213">
        <f t="shared" si="1805"/>
        <v>0</v>
      </c>
      <c r="AC330" s="191">
        <f t="shared" si="1836"/>
        <v>0</v>
      </c>
      <c r="AD330" s="133"/>
      <c r="AE330" s="134"/>
      <c r="AF330" s="213">
        <f t="shared" si="1806"/>
        <v>0</v>
      </c>
      <c r="AG330" s="191">
        <f t="shared" si="1837"/>
        <v>0</v>
      </c>
      <c r="AH330" s="133"/>
      <c r="AI330" s="134"/>
      <c r="AJ330" s="213">
        <f t="shared" si="1808"/>
        <v>0</v>
      </c>
      <c r="AK330" s="191">
        <f t="shared" si="1838"/>
        <v>0</v>
      </c>
      <c r="AL330" s="133"/>
      <c r="AM330" s="134"/>
      <c r="AN330" s="213">
        <f t="shared" si="1809"/>
        <v>0</v>
      </c>
      <c r="AO330" s="191">
        <f t="shared" si="1839"/>
        <v>0</v>
      </c>
      <c r="AP330" s="133"/>
      <c r="AQ330" s="134"/>
      <c r="AR330" s="213">
        <f t="shared" si="1810"/>
        <v>0</v>
      </c>
      <c r="AS330" s="191">
        <f t="shared" si="1840"/>
        <v>0</v>
      </c>
      <c r="AT330" s="133"/>
      <c r="AU330" s="134"/>
      <c r="AV330" s="213">
        <f t="shared" si="1811"/>
        <v>0</v>
      </c>
      <c r="AW330" s="191">
        <f t="shared" si="1841"/>
        <v>0</v>
      </c>
      <c r="AX330" s="133"/>
      <c r="AY330" s="134"/>
      <c r="AZ330" s="213">
        <f t="shared" si="1812"/>
        <v>0</v>
      </c>
      <c r="BA330" s="191">
        <f t="shared" si="1842"/>
        <v>0</v>
      </c>
      <c r="BB330" s="133"/>
      <c r="BC330" s="134"/>
      <c r="BD330" s="213">
        <f t="shared" si="1813"/>
        <v>0</v>
      </c>
      <c r="BE330" s="191">
        <f t="shared" si="1843"/>
        <v>0</v>
      </c>
      <c r="BF330" s="133"/>
      <c r="BG330" s="134"/>
      <c r="BH330" s="213">
        <f t="shared" si="1814"/>
        <v>0</v>
      </c>
      <c r="BI330" s="191">
        <f t="shared" si="1844"/>
        <v>0</v>
      </c>
      <c r="BJ330" s="133"/>
      <c r="BK330" s="134"/>
      <c r="BL330" s="213">
        <f t="shared" si="1815"/>
        <v>0</v>
      </c>
      <c r="BM330" s="191">
        <f t="shared" si="1845"/>
        <v>0</v>
      </c>
      <c r="BN330" s="133"/>
      <c r="BO330" s="134"/>
      <c r="BP330" s="213">
        <f t="shared" si="1816"/>
        <v>0</v>
      </c>
      <c r="BQ330" s="191">
        <f t="shared" si="1846"/>
        <v>0</v>
      </c>
      <c r="BR330" s="133"/>
      <c r="BS330" s="134"/>
      <c r="BT330" s="213">
        <f t="shared" si="1817"/>
        <v>0</v>
      </c>
      <c r="BU330" s="191">
        <f t="shared" si="1847"/>
        <v>0</v>
      </c>
      <c r="BV330" s="133"/>
      <c r="BW330" s="134"/>
      <c r="BX330" s="213">
        <f t="shared" si="1818"/>
        <v>0</v>
      </c>
      <c r="BY330" s="191">
        <f t="shared" si="1848"/>
        <v>0</v>
      </c>
      <c r="BZ330" s="133"/>
      <c r="CA330" s="134"/>
      <c r="CB330" s="213">
        <f t="shared" si="1819"/>
        <v>0</v>
      </c>
      <c r="CC330" s="191">
        <f t="shared" si="1849"/>
        <v>0</v>
      </c>
      <c r="CD330" s="133"/>
      <c r="CE330" s="134"/>
      <c r="CF330" s="213">
        <f t="shared" si="1820"/>
        <v>0</v>
      </c>
      <c r="CG330" s="191">
        <f t="shared" si="1850"/>
        <v>0</v>
      </c>
      <c r="CH330" s="133"/>
      <c r="CI330" s="134"/>
      <c r="CJ330" s="213">
        <f t="shared" si="1821"/>
        <v>0</v>
      </c>
      <c r="CK330" s="191">
        <f t="shared" si="1851"/>
        <v>0</v>
      </c>
      <c r="CL330" s="133"/>
      <c r="CM330" s="134"/>
      <c r="CN330" s="213">
        <f t="shared" si="1822"/>
        <v>0</v>
      </c>
      <c r="CO330" s="191">
        <f t="shared" si="1852"/>
        <v>0</v>
      </c>
      <c r="CP330" s="133"/>
      <c r="CQ330" s="134"/>
      <c r="CR330" s="213">
        <f t="shared" si="1823"/>
        <v>0</v>
      </c>
      <c r="CS330" s="191">
        <f t="shared" si="1853"/>
        <v>0</v>
      </c>
      <c r="CT330" s="133"/>
      <c r="CU330" s="134"/>
      <c r="CV330" s="213">
        <f t="shared" si="1824"/>
        <v>0</v>
      </c>
      <c r="CW330" s="191">
        <f t="shared" si="1854"/>
        <v>0</v>
      </c>
      <c r="CX330" s="133"/>
      <c r="CY330" s="134"/>
      <c r="CZ330" s="213">
        <f t="shared" si="1825"/>
        <v>0</v>
      </c>
      <c r="DA330" s="191">
        <f t="shared" si="1855"/>
        <v>0</v>
      </c>
      <c r="DB330" s="133"/>
      <c r="DC330" s="134"/>
      <c r="DD330" s="213">
        <f t="shared" si="1826"/>
        <v>0</v>
      </c>
      <c r="DE330" s="191">
        <f t="shared" si="1856"/>
        <v>0</v>
      </c>
      <c r="DF330" s="133"/>
      <c r="DG330" s="134"/>
      <c r="DH330" s="213">
        <f t="shared" si="1827"/>
        <v>0</v>
      </c>
      <c r="DI330" s="191">
        <f t="shared" si="1857"/>
        <v>0</v>
      </c>
      <c r="DJ330" s="133"/>
      <c r="DK330" s="134"/>
      <c r="DL330" s="213">
        <f t="shared" si="1828"/>
        <v>0</v>
      </c>
      <c r="DM330" s="191">
        <f t="shared" si="1858"/>
        <v>0</v>
      </c>
      <c r="DN330" s="133"/>
      <c r="DO330" s="134"/>
      <c r="DP330" s="213">
        <f t="shared" si="1829"/>
        <v>0</v>
      </c>
      <c r="DQ330" s="191">
        <f t="shared" si="1859"/>
        <v>0</v>
      </c>
      <c r="DR330" s="133"/>
      <c r="DS330" s="134"/>
      <c r="DT330" s="213">
        <f t="shared" si="1830"/>
        <v>0</v>
      </c>
      <c r="DU330" s="191">
        <f t="shared" si="1860"/>
        <v>0</v>
      </c>
    </row>
    <row r="331" spans="2:125" ht="16.5" thickBot="1" x14ac:dyDescent="0.3">
      <c r="B331" s="132">
        <f t="shared" si="1796"/>
        <v>5</v>
      </c>
      <c r="C331" s="132">
        <f t="shared" si="1797"/>
        <v>47</v>
      </c>
      <c r="D331" s="132">
        <f t="shared" si="1798"/>
        <v>11</v>
      </c>
      <c r="E331" s="212">
        <f t="shared" si="1799"/>
        <v>43791</v>
      </c>
      <c r="F331" s="133"/>
      <c r="G331" s="134"/>
      <c r="H331" s="213">
        <f t="shared" si="1800"/>
        <v>0</v>
      </c>
      <c r="I331" s="191">
        <f t="shared" si="1831"/>
        <v>0</v>
      </c>
      <c r="J331" s="133"/>
      <c r="K331" s="134"/>
      <c r="L331" s="213">
        <f t="shared" si="1801"/>
        <v>0</v>
      </c>
      <c r="M331" s="191">
        <f t="shared" si="1832"/>
        <v>0</v>
      </c>
      <c r="N331" s="133"/>
      <c r="O331" s="134"/>
      <c r="P331" s="213">
        <f t="shared" si="1802"/>
        <v>0</v>
      </c>
      <c r="Q331" s="191">
        <f t="shared" si="1833"/>
        <v>0</v>
      </c>
      <c r="R331" s="133"/>
      <c r="S331" s="134"/>
      <c r="T331" s="213">
        <f t="shared" si="1803"/>
        <v>0</v>
      </c>
      <c r="U331" s="191">
        <f t="shared" si="1834"/>
        <v>0</v>
      </c>
      <c r="V331" s="133"/>
      <c r="W331" s="134"/>
      <c r="X331" s="213">
        <f t="shared" si="1804"/>
        <v>0</v>
      </c>
      <c r="Y331" s="191">
        <f t="shared" si="1835"/>
        <v>0</v>
      </c>
      <c r="Z331" s="133"/>
      <c r="AA331" s="134"/>
      <c r="AB331" s="213">
        <f t="shared" si="1805"/>
        <v>0</v>
      </c>
      <c r="AC331" s="191">
        <f t="shared" si="1836"/>
        <v>0</v>
      </c>
      <c r="AD331" s="133"/>
      <c r="AE331" s="134"/>
      <c r="AF331" s="213">
        <f t="shared" si="1806"/>
        <v>0</v>
      </c>
      <c r="AG331" s="191">
        <f t="shared" si="1837"/>
        <v>0</v>
      </c>
      <c r="AH331" s="133"/>
      <c r="AI331" s="134"/>
      <c r="AJ331" s="213">
        <f t="shared" si="1808"/>
        <v>0</v>
      </c>
      <c r="AK331" s="191">
        <f t="shared" si="1838"/>
        <v>0</v>
      </c>
      <c r="AL331" s="133"/>
      <c r="AM331" s="134"/>
      <c r="AN331" s="213">
        <f t="shared" si="1809"/>
        <v>0</v>
      </c>
      <c r="AO331" s="191">
        <f t="shared" si="1839"/>
        <v>0</v>
      </c>
      <c r="AP331" s="133"/>
      <c r="AQ331" s="134"/>
      <c r="AR331" s="213">
        <f t="shared" si="1810"/>
        <v>0</v>
      </c>
      <c r="AS331" s="191">
        <f t="shared" si="1840"/>
        <v>0</v>
      </c>
      <c r="AT331" s="133"/>
      <c r="AU331" s="134"/>
      <c r="AV331" s="213">
        <f t="shared" si="1811"/>
        <v>0</v>
      </c>
      <c r="AW331" s="191">
        <f t="shared" si="1841"/>
        <v>0</v>
      </c>
      <c r="AX331" s="133"/>
      <c r="AY331" s="134"/>
      <c r="AZ331" s="213">
        <f t="shared" si="1812"/>
        <v>0</v>
      </c>
      <c r="BA331" s="191">
        <f t="shared" si="1842"/>
        <v>0</v>
      </c>
      <c r="BB331" s="133"/>
      <c r="BC331" s="134"/>
      <c r="BD331" s="213">
        <f t="shared" si="1813"/>
        <v>0</v>
      </c>
      <c r="BE331" s="191">
        <f t="shared" si="1843"/>
        <v>0</v>
      </c>
      <c r="BF331" s="133"/>
      <c r="BG331" s="134"/>
      <c r="BH331" s="213">
        <f t="shared" si="1814"/>
        <v>0</v>
      </c>
      <c r="BI331" s="191">
        <f t="shared" si="1844"/>
        <v>0</v>
      </c>
      <c r="BJ331" s="133"/>
      <c r="BK331" s="134"/>
      <c r="BL331" s="213">
        <f t="shared" si="1815"/>
        <v>0</v>
      </c>
      <c r="BM331" s="191">
        <f t="shared" si="1845"/>
        <v>0</v>
      </c>
      <c r="BN331" s="133"/>
      <c r="BO331" s="134"/>
      <c r="BP331" s="213">
        <f t="shared" si="1816"/>
        <v>0</v>
      </c>
      <c r="BQ331" s="191">
        <f t="shared" si="1846"/>
        <v>0</v>
      </c>
      <c r="BR331" s="133"/>
      <c r="BS331" s="134"/>
      <c r="BT331" s="213">
        <f t="shared" si="1817"/>
        <v>0</v>
      </c>
      <c r="BU331" s="191">
        <f t="shared" si="1847"/>
        <v>0</v>
      </c>
      <c r="BV331" s="133"/>
      <c r="BW331" s="134"/>
      <c r="BX331" s="213">
        <f t="shared" si="1818"/>
        <v>0</v>
      </c>
      <c r="BY331" s="191">
        <f t="shared" si="1848"/>
        <v>0</v>
      </c>
      <c r="BZ331" s="133"/>
      <c r="CA331" s="134"/>
      <c r="CB331" s="213">
        <f t="shared" si="1819"/>
        <v>0</v>
      </c>
      <c r="CC331" s="191">
        <f t="shared" si="1849"/>
        <v>0</v>
      </c>
      <c r="CD331" s="133"/>
      <c r="CE331" s="134"/>
      <c r="CF331" s="213">
        <f t="shared" si="1820"/>
        <v>0</v>
      </c>
      <c r="CG331" s="191">
        <f t="shared" si="1850"/>
        <v>0</v>
      </c>
      <c r="CH331" s="133"/>
      <c r="CI331" s="134"/>
      <c r="CJ331" s="213">
        <f t="shared" si="1821"/>
        <v>0</v>
      </c>
      <c r="CK331" s="191">
        <f t="shared" si="1851"/>
        <v>0</v>
      </c>
      <c r="CL331" s="133"/>
      <c r="CM331" s="134"/>
      <c r="CN331" s="213">
        <f t="shared" si="1822"/>
        <v>0</v>
      </c>
      <c r="CO331" s="191">
        <f t="shared" si="1852"/>
        <v>0</v>
      </c>
      <c r="CP331" s="133"/>
      <c r="CQ331" s="134"/>
      <c r="CR331" s="213">
        <f t="shared" si="1823"/>
        <v>0</v>
      </c>
      <c r="CS331" s="191">
        <f t="shared" si="1853"/>
        <v>0</v>
      </c>
      <c r="CT331" s="133"/>
      <c r="CU331" s="134"/>
      <c r="CV331" s="213">
        <f t="shared" si="1824"/>
        <v>0</v>
      </c>
      <c r="CW331" s="191">
        <f t="shared" si="1854"/>
        <v>0</v>
      </c>
      <c r="CX331" s="133"/>
      <c r="CY331" s="134"/>
      <c r="CZ331" s="213">
        <f t="shared" si="1825"/>
        <v>0</v>
      </c>
      <c r="DA331" s="191">
        <f t="shared" si="1855"/>
        <v>0</v>
      </c>
      <c r="DB331" s="133"/>
      <c r="DC331" s="134"/>
      <c r="DD331" s="213">
        <f t="shared" si="1826"/>
        <v>0</v>
      </c>
      <c r="DE331" s="191">
        <f t="shared" si="1856"/>
        <v>0</v>
      </c>
      <c r="DF331" s="133"/>
      <c r="DG331" s="134"/>
      <c r="DH331" s="213">
        <f t="shared" si="1827"/>
        <v>0</v>
      </c>
      <c r="DI331" s="191">
        <f t="shared" si="1857"/>
        <v>0</v>
      </c>
      <c r="DJ331" s="133"/>
      <c r="DK331" s="134"/>
      <c r="DL331" s="213">
        <f t="shared" si="1828"/>
        <v>0</v>
      </c>
      <c r="DM331" s="191">
        <f t="shared" si="1858"/>
        <v>0</v>
      </c>
      <c r="DN331" s="133"/>
      <c r="DO331" s="134"/>
      <c r="DP331" s="213">
        <f t="shared" si="1829"/>
        <v>0</v>
      </c>
      <c r="DQ331" s="191">
        <f t="shared" si="1859"/>
        <v>0</v>
      </c>
      <c r="DR331" s="133"/>
      <c r="DS331" s="134"/>
      <c r="DT331" s="213">
        <f t="shared" si="1830"/>
        <v>0</v>
      </c>
      <c r="DU331" s="191">
        <f t="shared" si="1860"/>
        <v>0</v>
      </c>
    </row>
    <row r="332" spans="2:125" ht="16.5" thickBot="1" x14ac:dyDescent="0.3">
      <c r="B332" s="132">
        <f t="shared" si="1796"/>
        <v>6</v>
      </c>
      <c r="C332" s="132">
        <f t="shared" si="1797"/>
        <v>47</v>
      </c>
      <c r="D332" s="132">
        <f t="shared" si="1798"/>
        <v>11</v>
      </c>
      <c r="E332" s="212">
        <f t="shared" si="1799"/>
        <v>43792</v>
      </c>
      <c r="F332" s="133"/>
      <c r="G332" s="134"/>
      <c r="H332" s="213">
        <f t="shared" si="1800"/>
        <v>0</v>
      </c>
      <c r="I332" s="191">
        <f t="shared" si="1831"/>
        <v>0</v>
      </c>
      <c r="J332" s="133"/>
      <c r="K332" s="134"/>
      <c r="L332" s="213">
        <f t="shared" si="1801"/>
        <v>0</v>
      </c>
      <c r="M332" s="191">
        <f t="shared" si="1832"/>
        <v>0</v>
      </c>
      <c r="N332" s="133"/>
      <c r="O332" s="134"/>
      <c r="P332" s="213">
        <f t="shared" si="1802"/>
        <v>0</v>
      </c>
      <c r="Q332" s="191">
        <f t="shared" si="1833"/>
        <v>0</v>
      </c>
      <c r="R332" s="133"/>
      <c r="S332" s="134"/>
      <c r="T332" s="213">
        <f t="shared" si="1803"/>
        <v>0</v>
      </c>
      <c r="U332" s="191">
        <f t="shared" si="1834"/>
        <v>0</v>
      </c>
      <c r="V332" s="133"/>
      <c r="W332" s="134"/>
      <c r="X332" s="213">
        <f t="shared" si="1804"/>
        <v>0</v>
      </c>
      <c r="Y332" s="191">
        <f t="shared" si="1835"/>
        <v>0</v>
      </c>
      <c r="Z332" s="133"/>
      <c r="AA332" s="134"/>
      <c r="AB332" s="213">
        <f t="shared" si="1805"/>
        <v>0</v>
      </c>
      <c r="AC332" s="191">
        <f t="shared" si="1836"/>
        <v>0</v>
      </c>
      <c r="AD332" s="133"/>
      <c r="AE332" s="134"/>
      <c r="AF332" s="213">
        <f t="shared" si="1806"/>
        <v>0</v>
      </c>
      <c r="AG332" s="191">
        <f t="shared" si="1837"/>
        <v>0</v>
      </c>
      <c r="AH332" s="133"/>
      <c r="AI332" s="134"/>
      <c r="AJ332" s="213">
        <f t="shared" si="1808"/>
        <v>0</v>
      </c>
      <c r="AK332" s="191">
        <f t="shared" si="1838"/>
        <v>0</v>
      </c>
      <c r="AL332" s="133"/>
      <c r="AM332" s="134"/>
      <c r="AN332" s="213">
        <f t="shared" si="1809"/>
        <v>0</v>
      </c>
      <c r="AO332" s="191">
        <f t="shared" si="1839"/>
        <v>0</v>
      </c>
      <c r="AP332" s="133"/>
      <c r="AQ332" s="134"/>
      <c r="AR332" s="213">
        <f t="shared" si="1810"/>
        <v>0</v>
      </c>
      <c r="AS332" s="191">
        <f t="shared" si="1840"/>
        <v>0</v>
      </c>
      <c r="AT332" s="133"/>
      <c r="AU332" s="134"/>
      <c r="AV332" s="213">
        <f t="shared" si="1811"/>
        <v>0</v>
      </c>
      <c r="AW332" s="191">
        <f t="shared" si="1841"/>
        <v>0</v>
      </c>
      <c r="AX332" s="133"/>
      <c r="AY332" s="134"/>
      <c r="AZ332" s="213">
        <f t="shared" si="1812"/>
        <v>0</v>
      </c>
      <c r="BA332" s="191">
        <f t="shared" si="1842"/>
        <v>0</v>
      </c>
      <c r="BB332" s="133"/>
      <c r="BC332" s="134"/>
      <c r="BD332" s="213">
        <f t="shared" si="1813"/>
        <v>0</v>
      </c>
      <c r="BE332" s="191">
        <f t="shared" si="1843"/>
        <v>0</v>
      </c>
      <c r="BF332" s="133"/>
      <c r="BG332" s="134"/>
      <c r="BH332" s="213">
        <f t="shared" si="1814"/>
        <v>0</v>
      </c>
      <c r="BI332" s="191">
        <f t="shared" si="1844"/>
        <v>0</v>
      </c>
      <c r="BJ332" s="133"/>
      <c r="BK332" s="134"/>
      <c r="BL332" s="213">
        <f t="shared" si="1815"/>
        <v>0</v>
      </c>
      <c r="BM332" s="191">
        <f t="shared" si="1845"/>
        <v>0</v>
      </c>
      <c r="BN332" s="133"/>
      <c r="BO332" s="134"/>
      <c r="BP332" s="213">
        <f t="shared" si="1816"/>
        <v>0</v>
      </c>
      <c r="BQ332" s="191">
        <f t="shared" si="1846"/>
        <v>0</v>
      </c>
      <c r="BR332" s="133"/>
      <c r="BS332" s="134"/>
      <c r="BT332" s="213">
        <f t="shared" si="1817"/>
        <v>0</v>
      </c>
      <c r="BU332" s="191">
        <f t="shared" si="1847"/>
        <v>0</v>
      </c>
      <c r="BV332" s="133"/>
      <c r="BW332" s="134"/>
      <c r="BX332" s="213">
        <f t="shared" si="1818"/>
        <v>0</v>
      </c>
      <c r="BY332" s="191">
        <f t="shared" si="1848"/>
        <v>0</v>
      </c>
      <c r="BZ332" s="133"/>
      <c r="CA332" s="134"/>
      <c r="CB332" s="213">
        <f t="shared" si="1819"/>
        <v>0</v>
      </c>
      <c r="CC332" s="191">
        <f t="shared" si="1849"/>
        <v>0</v>
      </c>
      <c r="CD332" s="133"/>
      <c r="CE332" s="134"/>
      <c r="CF332" s="213">
        <f t="shared" si="1820"/>
        <v>0</v>
      </c>
      <c r="CG332" s="191">
        <f t="shared" si="1850"/>
        <v>0</v>
      </c>
      <c r="CH332" s="133"/>
      <c r="CI332" s="134"/>
      <c r="CJ332" s="213">
        <f t="shared" si="1821"/>
        <v>0</v>
      </c>
      <c r="CK332" s="191">
        <f t="shared" si="1851"/>
        <v>0</v>
      </c>
      <c r="CL332" s="133"/>
      <c r="CM332" s="134"/>
      <c r="CN332" s="213">
        <f t="shared" si="1822"/>
        <v>0</v>
      </c>
      <c r="CO332" s="191">
        <f t="shared" si="1852"/>
        <v>0</v>
      </c>
      <c r="CP332" s="133"/>
      <c r="CQ332" s="134"/>
      <c r="CR332" s="213">
        <f t="shared" si="1823"/>
        <v>0</v>
      </c>
      <c r="CS332" s="191">
        <f t="shared" si="1853"/>
        <v>0</v>
      </c>
      <c r="CT332" s="133"/>
      <c r="CU332" s="134"/>
      <c r="CV332" s="213">
        <f t="shared" si="1824"/>
        <v>0</v>
      </c>
      <c r="CW332" s="191">
        <f t="shared" si="1854"/>
        <v>0</v>
      </c>
      <c r="CX332" s="133"/>
      <c r="CY332" s="134"/>
      <c r="CZ332" s="213">
        <f t="shared" si="1825"/>
        <v>0</v>
      </c>
      <c r="DA332" s="191">
        <f t="shared" si="1855"/>
        <v>0</v>
      </c>
      <c r="DB332" s="133"/>
      <c r="DC332" s="134"/>
      <c r="DD332" s="213">
        <f t="shared" si="1826"/>
        <v>0</v>
      </c>
      <c r="DE332" s="191">
        <f t="shared" si="1856"/>
        <v>0</v>
      </c>
      <c r="DF332" s="133"/>
      <c r="DG332" s="134"/>
      <c r="DH332" s="213">
        <f t="shared" si="1827"/>
        <v>0</v>
      </c>
      <c r="DI332" s="191">
        <f t="shared" si="1857"/>
        <v>0</v>
      </c>
      <c r="DJ332" s="133"/>
      <c r="DK332" s="134"/>
      <c r="DL332" s="213">
        <f t="shared" si="1828"/>
        <v>0</v>
      </c>
      <c r="DM332" s="191">
        <f t="shared" si="1858"/>
        <v>0</v>
      </c>
      <c r="DN332" s="133"/>
      <c r="DO332" s="134"/>
      <c r="DP332" s="213">
        <f t="shared" si="1829"/>
        <v>0</v>
      </c>
      <c r="DQ332" s="191">
        <f t="shared" si="1859"/>
        <v>0</v>
      </c>
      <c r="DR332" s="133"/>
      <c r="DS332" s="134"/>
      <c r="DT332" s="213">
        <f t="shared" si="1830"/>
        <v>0</v>
      </c>
      <c r="DU332" s="191">
        <f t="shared" si="1860"/>
        <v>0</v>
      </c>
    </row>
    <row r="333" spans="2:125" ht="16.5" thickBot="1" x14ac:dyDescent="0.3">
      <c r="B333" s="132">
        <f t="shared" si="1796"/>
        <v>7</v>
      </c>
      <c r="C333" s="132">
        <f t="shared" si="1797"/>
        <v>47</v>
      </c>
      <c r="D333" s="132">
        <f t="shared" si="1798"/>
        <v>11</v>
      </c>
      <c r="E333" s="212">
        <f t="shared" si="1799"/>
        <v>43793</v>
      </c>
      <c r="F333" s="133"/>
      <c r="G333" s="134"/>
      <c r="H333" s="213">
        <f t="shared" si="1800"/>
        <v>0</v>
      </c>
      <c r="I333" s="191">
        <f t="shared" si="1831"/>
        <v>0</v>
      </c>
      <c r="J333" s="133"/>
      <c r="K333" s="134"/>
      <c r="L333" s="213">
        <f t="shared" si="1801"/>
        <v>0</v>
      </c>
      <c r="M333" s="191">
        <f t="shared" si="1832"/>
        <v>0</v>
      </c>
      <c r="N333" s="133"/>
      <c r="O333" s="134"/>
      <c r="P333" s="213">
        <f t="shared" si="1802"/>
        <v>0</v>
      </c>
      <c r="Q333" s="191">
        <f t="shared" si="1833"/>
        <v>0</v>
      </c>
      <c r="R333" s="133"/>
      <c r="S333" s="134"/>
      <c r="T333" s="213">
        <f t="shared" si="1803"/>
        <v>0</v>
      </c>
      <c r="U333" s="191">
        <f t="shared" si="1834"/>
        <v>0</v>
      </c>
      <c r="V333" s="133"/>
      <c r="W333" s="134"/>
      <c r="X333" s="213">
        <f t="shared" si="1804"/>
        <v>0</v>
      </c>
      <c r="Y333" s="191">
        <f t="shared" si="1835"/>
        <v>0</v>
      </c>
      <c r="Z333" s="133"/>
      <c r="AA333" s="134"/>
      <c r="AB333" s="213">
        <f t="shared" si="1805"/>
        <v>0</v>
      </c>
      <c r="AC333" s="191">
        <f t="shared" si="1836"/>
        <v>0</v>
      </c>
      <c r="AD333" s="133"/>
      <c r="AE333" s="134"/>
      <c r="AF333" s="213">
        <f t="shared" si="1806"/>
        <v>0</v>
      </c>
      <c r="AG333" s="191">
        <f t="shared" si="1837"/>
        <v>0</v>
      </c>
      <c r="AH333" s="133"/>
      <c r="AI333" s="134"/>
      <c r="AJ333" s="213">
        <f t="shared" si="1808"/>
        <v>0</v>
      </c>
      <c r="AK333" s="191">
        <f t="shared" si="1838"/>
        <v>0</v>
      </c>
      <c r="AL333" s="133"/>
      <c r="AM333" s="134"/>
      <c r="AN333" s="213">
        <f t="shared" si="1809"/>
        <v>0</v>
      </c>
      <c r="AO333" s="191">
        <f t="shared" si="1839"/>
        <v>0</v>
      </c>
      <c r="AP333" s="133"/>
      <c r="AQ333" s="134"/>
      <c r="AR333" s="213">
        <f t="shared" si="1810"/>
        <v>0</v>
      </c>
      <c r="AS333" s="191">
        <f t="shared" si="1840"/>
        <v>0</v>
      </c>
      <c r="AT333" s="133"/>
      <c r="AU333" s="134"/>
      <c r="AV333" s="213">
        <f t="shared" si="1811"/>
        <v>0</v>
      </c>
      <c r="AW333" s="191">
        <f t="shared" si="1841"/>
        <v>0</v>
      </c>
      <c r="AX333" s="133"/>
      <c r="AY333" s="134"/>
      <c r="AZ333" s="213">
        <f t="shared" si="1812"/>
        <v>0</v>
      </c>
      <c r="BA333" s="191">
        <f t="shared" si="1842"/>
        <v>0</v>
      </c>
      <c r="BB333" s="133"/>
      <c r="BC333" s="134"/>
      <c r="BD333" s="213">
        <f t="shared" si="1813"/>
        <v>0</v>
      </c>
      <c r="BE333" s="191">
        <f t="shared" si="1843"/>
        <v>0</v>
      </c>
      <c r="BF333" s="133"/>
      <c r="BG333" s="134"/>
      <c r="BH333" s="213">
        <f t="shared" si="1814"/>
        <v>0</v>
      </c>
      <c r="BI333" s="191">
        <f t="shared" si="1844"/>
        <v>0</v>
      </c>
      <c r="BJ333" s="133"/>
      <c r="BK333" s="134"/>
      <c r="BL333" s="213">
        <f t="shared" si="1815"/>
        <v>0</v>
      </c>
      <c r="BM333" s="191">
        <f t="shared" si="1845"/>
        <v>0</v>
      </c>
      <c r="BN333" s="133"/>
      <c r="BO333" s="134"/>
      <c r="BP333" s="213">
        <f t="shared" si="1816"/>
        <v>0</v>
      </c>
      <c r="BQ333" s="191">
        <f t="shared" si="1846"/>
        <v>0</v>
      </c>
      <c r="BR333" s="133"/>
      <c r="BS333" s="134"/>
      <c r="BT333" s="213">
        <f t="shared" si="1817"/>
        <v>0</v>
      </c>
      <c r="BU333" s="191">
        <f t="shared" si="1847"/>
        <v>0</v>
      </c>
      <c r="BV333" s="133"/>
      <c r="BW333" s="134"/>
      <c r="BX333" s="213">
        <f t="shared" si="1818"/>
        <v>0</v>
      </c>
      <c r="BY333" s="191">
        <f t="shared" si="1848"/>
        <v>0</v>
      </c>
      <c r="BZ333" s="133"/>
      <c r="CA333" s="134"/>
      <c r="CB333" s="213">
        <f t="shared" si="1819"/>
        <v>0</v>
      </c>
      <c r="CC333" s="191">
        <f t="shared" si="1849"/>
        <v>0</v>
      </c>
      <c r="CD333" s="133"/>
      <c r="CE333" s="134"/>
      <c r="CF333" s="213">
        <f t="shared" si="1820"/>
        <v>0</v>
      </c>
      <c r="CG333" s="191">
        <f t="shared" si="1850"/>
        <v>0</v>
      </c>
      <c r="CH333" s="133"/>
      <c r="CI333" s="134"/>
      <c r="CJ333" s="213">
        <f t="shared" si="1821"/>
        <v>0</v>
      </c>
      <c r="CK333" s="191">
        <f t="shared" si="1851"/>
        <v>0</v>
      </c>
      <c r="CL333" s="133"/>
      <c r="CM333" s="134"/>
      <c r="CN333" s="213">
        <f t="shared" si="1822"/>
        <v>0</v>
      </c>
      <c r="CO333" s="191">
        <f t="shared" si="1852"/>
        <v>0</v>
      </c>
      <c r="CP333" s="133"/>
      <c r="CQ333" s="134"/>
      <c r="CR333" s="213">
        <f t="shared" si="1823"/>
        <v>0</v>
      </c>
      <c r="CS333" s="191">
        <f t="shared" si="1853"/>
        <v>0</v>
      </c>
      <c r="CT333" s="133"/>
      <c r="CU333" s="134"/>
      <c r="CV333" s="213">
        <f t="shared" si="1824"/>
        <v>0</v>
      </c>
      <c r="CW333" s="191">
        <f t="shared" si="1854"/>
        <v>0</v>
      </c>
      <c r="CX333" s="133"/>
      <c r="CY333" s="134"/>
      <c r="CZ333" s="213">
        <f t="shared" si="1825"/>
        <v>0</v>
      </c>
      <c r="DA333" s="191">
        <f t="shared" si="1855"/>
        <v>0</v>
      </c>
      <c r="DB333" s="133"/>
      <c r="DC333" s="134"/>
      <c r="DD333" s="213">
        <f t="shared" si="1826"/>
        <v>0</v>
      </c>
      <c r="DE333" s="191">
        <f t="shared" si="1856"/>
        <v>0</v>
      </c>
      <c r="DF333" s="133"/>
      <c r="DG333" s="134"/>
      <c r="DH333" s="213">
        <f t="shared" si="1827"/>
        <v>0</v>
      </c>
      <c r="DI333" s="191">
        <f t="shared" si="1857"/>
        <v>0</v>
      </c>
      <c r="DJ333" s="133"/>
      <c r="DK333" s="134"/>
      <c r="DL333" s="213">
        <f t="shared" si="1828"/>
        <v>0</v>
      </c>
      <c r="DM333" s="191">
        <f t="shared" si="1858"/>
        <v>0</v>
      </c>
      <c r="DN333" s="133"/>
      <c r="DO333" s="134"/>
      <c r="DP333" s="213">
        <f t="shared" si="1829"/>
        <v>0</v>
      </c>
      <c r="DQ333" s="191">
        <f t="shared" si="1859"/>
        <v>0</v>
      </c>
      <c r="DR333" s="133"/>
      <c r="DS333" s="134"/>
      <c r="DT333" s="213">
        <f t="shared" si="1830"/>
        <v>0</v>
      </c>
      <c r="DU333" s="191">
        <f t="shared" si="1860"/>
        <v>0</v>
      </c>
    </row>
    <row r="334" spans="2:125" ht="16.5" thickBot="1" x14ac:dyDescent="0.3">
      <c r="B334" s="132">
        <f t="shared" si="1796"/>
        <v>1</v>
      </c>
      <c r="C334" s="132">
        <f t="shared" si="1797"/>
        <v>48</v>
      </c>
      <c r="D334" s="132">
        <f t="shared" si="1798"/>
        <v>11</v>
      </c>
      <c r="E334" s="212">
        <f t="shared" si="1799"/>
        <v>43794</v>
      </c>
      <c r="F334" s="133"/>
      <c r="G334" s="134"/>
      <c r="H334" s="213">
        <f t="shared" si="1800"/>
        <v>0</v>
      </c>
      <c r="I334" s="191">
        <f t="shared" si="1831"/>
        <v>0</v>
      </c>
      <c r="J334" s="133"/>
      <c r="K334" s="134"/>
      <c r="L334" s="213">
        <f t="shared" si="1801"/>
        <v>0</v>
      </c>
      <c r="M334" s="191">
        <f t="shared" si="1832"/>
        <v>0</v>
      </c>
      <c r="N334" s="133"/>
      <c r="O334" s="134"/>
      <c r="P334" s="213">
        <f t="shared" si="1802"/>
        <v>0</v>
      </c>
      <c r="Q334" s="191">
        <f t="shared" si="1833"/>
        <v>0</v>
      </c>
      <c r="R334" s="133"/>
      <c r="S334" s="134"/>
      <c r="T334" s="213">
        <f t="shared" si="1803"/>
        <v>0</v>
      </c>
      <c r="U334" s="191">
        <f t="shared" si="1834"/>
        <v>0</v>
      </c>
      <c r="V334" s="133"/>
      <c r="W334" s="134"/>
      <c r="X334" s="213">
        <f t="shared" si="1804"/>
        <v>0</v>
      </c>
      <c r="Y334" s="191">
        <f t="shared" si="1835"/>
        <v>0</v>
      </c>
      <c r="Z334" s="133"/>
      <c r="AA334" s="134"/>
      <c r="AB334" s="213">
        <f t="shared" si="1805"/>
        <v>0</v>
      </c>
      <c r="AC334" s="191">
        <f t="shared" si="1836"/>
        <v>0</v>
      </c>
      <c r="AD334" s="133"/>
      <c r="AE334" s="134"/>
      <c r="AF334" s="213">
        <f t="shared" si="1806"/>
        <v>0</v>
      </c>
      <c r="AG334" s="191">
        <f t="shared" si="1837"/>
        <v>0</v>
      </c>
      <c r="AH334" s="133"/>
      <c r="AI334" s="134"/>
      <c r="AJ334" s="213">
        <f t="shared" si="1808"/>
        <v>0</v>
      </c>
      <c r="AK334" s="191">
        <f t="shared" si="1838"/>
        <v>0</v>
      </c>
      <c r="AL334" s="133"/>
      <c r="AM334" s="134"/>
      <c r="AN334" s="213">
        <f t="shared" si="1809"/>
        <v>0</v>
      </c>
      <c r="AO334" s="191">
        <f t="shared" si="1839"/>
        <v>0</v>
      </c>
      <c r="AP334" s="133"/>
      <c r="AQ334" s="134"/>
      <c r="AR334" s="213">
        <f t="shared" si="1810"/>
        <v>0</v>
      </c>
      <c r="AS334" s="191">
        <f t="shared" si="1840"/>
        <v>0</v>
      </c>
      <c r="AT334" s="133"/>
      <c r="AU334" s="134"/>
      <c r="AV334" s="213">
        <f t="shared" si="1811"/>
        <v>0</v>
      </c>
      <c r="AW334" s="191">
        <f t="shared" si="1841"/>
        <v>0</v>
      </c>
      <c r="AX334" s="133"/>
      <c r="AY334" s="134"/>
      <c r="AZ334" s="213">
        <f t="shared" si="1812"/>
        <v>0</v>
      </c>
      <c r="BA334" s="191">
        <f t="shared" si="1842"/>
        <v>0</v>
      </c>
      <c r="BB334" s="133"/>
      <c r="BC334" s="134"/>
      <c r="BD334" s="213">
        <f t="shared" si="1813"/>
        <v>0</v>
      </c>
      <c r="BE334" s="191">
        <f t="shared" si="1843"/>
        <v>0</v>
      </c>
      <c r="BF334" s="133"/>
      <c r="BG334" s="134"/>
      <c r="BH334" s="213">
        <f t="shared" si="1814"/>
        <v>0</v>
      </c>
      <c r="BI334" s="191">
        <f t="shared" si="1844"/>
        <v>0</v>
      </c>
      <c r="BJ334" s="133"/>
      <c r="BK334" s="134"/>
      <c r="BL334" s="213">
        <f t="shared" si="1815"/>
        <v>0</v>
      </c>
      <c r="BM334" s="191">
        <f t="shared" si="1845"/>
        <v>0</v>
      </c>
      <c r="BN334" s="133"/>
      <c r="BO334" s="134"/>
      <c r="BP334" s="213">
        <f t="shared" si="1816"/>
        <v>0</v>
      </c>
      <c r="BQ334" s="191">
        <f t="shared" si="1846"/>
        <v>0</v>
      </c>
      <c r="BR334" s="133"/>
      <c r="BS334" s="134"/>
      <c r="BT334" s="213">
        <f t="shared" si="1817"/>
        <v>0</v>
      </c>
      <c r="BU334" s="191">
        <f t="shared" si="1847"/>
        <v>0</v>
      </c>
      <c r="BV334" s="133"/>
      <c r="BW334" s="134"/>
      <c r="BX334" s="213">
        <f t="shared" si="1818"/>
        <v>0</v>
      </c>
      <c r="BY334" s="191">
        <f t="shared" si="1848"/>
        <v>0</v>
      </c>
      <c r="BZ334" s="133"/>
      <c r="CA334" s="134"/>
      <c r="CB334" s="213">
        <f t="shared" si="1819"/>
        <v>0</v>
      </c>
      <c r="CC334" s="191">
        <f t="shared" si="1849"/>
        <v>0</v>
      </c>
      <c r="CD334" s="133"/>
      <c r="CE334" s="134"/>
      <c r="CF334" s="213">
        <f t="shared" si="1820"/>
        <v>0</v>
      </c>
      <c r="CG334" s="191">
        <f t="shared" si="1850"/>
        <v>0</v>
      </c>
      <c r="CH334" s="133"/>
      <c r="CI334" s="134"/>
      <c r="CJ334" s="213">
        <f t="shared" si="1821"/>
        <v>0</v>
      </c>
      <c r="CK334" s="191">
        <f t="shared" si="1851"/>
        <v>0</v>
      </c>
      <c r="CL334" s="133"/>
      <c r="CM334" s="134"/>
      <c r="CN334" s="213">
        <f t="shared" si="1822"/>
        <v>0</v>
      </c>
      <c r="CO334" s="191">
        <f t="shared" si="1852"/>
        <v>0</v>
      </c>
      <c r="CP334" s="133"/>
      <c r="CQ334" s="134"/>
      <c r="CR334" s="213">
        <f t="shared" si="1823"/>
        <v>0</v>
      </c>
      <c r="CS334" s="191">
        <f t="shared" si="1853"/>
        <v>0</v>
      </c>
      <c r="CT334" s="133"/>
      <c r="CU334" s="134"/>
      <c r="CV334" s="213">
        <f t="shared" si="1824"/>
        <v>0</v>
      </c>
      <c r="CW334" s="191">
        <f t="shared" si="1854"/>
        <v>0</v>
      </c>
      <c r="CX334" s="133"/>
      <c r="CY334" s="134"/>
      <c r="CZ334" s="213">
        <f t="shared" si="1825"/>
        <v>0</v>
      </c>
      <c r="DA334" s="191">
        <f t="shared" si="1855"/>
        <v>0</v>
      </c>
      <c r="DB334" s="133"/>
      <c r="DC334" s="134"/>
      <c r="DD334" s="213">
        <f t="shared" si="1826"/>
        <v>0</v>
      </c>
      <c r="DE334" s="191">
        <f t="shared" si="1856"/>
        <v>0</v>
      </c>
      <c r="DF334" s="133"/>
      <c r="DG334" s="134"/>
      <c r="DH334" s="213">
        <f t="shared" si="1827"/>
        <v>0</v>
      </c>
      <c r="DI334" s="191">
        <f t="shared" si="1857"/>
        <v>0</v>
      </c>
      <c r="DJ334" s="133"/>
      <c r="DK334" s="134"/>
      <c r="DL334" s="213">
        <f t="shared" si="1828"/>
        <v>0</v>
      </c>
      <c r="DM334" s="191">
        <f t="shared" si="1858"/>
        <v>0</v>
      </c>
      <c r="DN334" s="133"/>
      <c r="DO334" s="134"/>
      <c r="DP334" s="213">
        <f t="shared" si="1829"/>
        <v>0</v>
      </c>
      <c r="DQ334" s="191">
        <f t="shared" si="1859"/>
        <v>0</v>
      </c>
      <c r="DR334" s="133"/>
      <c r="DS334" s="134"/>
      <c r="DT334" s="213">
        <f t="shared" si="1830"/>
        <v>0</v>
      </c>
      <c r="DU334" s="191">
        <f t="shared" si="1860"/>
        <v>0</v>
      </c>
    </row>
    <row r="335" spans="2:125" ht="16.5" thickBot="1" x14ac:dyDescent="0.3">
      <c r="B335" s="132">
        <f t="shared" si="1796"/>
        <v>2</v>
      </c>
      <c r="C335" s="132">
        <f t="shared" si="1797"/>
        <v>48</v>
      </c>
      <c r="D335" s="132">
        <f t="shared" si="1798"/>
        <v>11</v>
      </c>
      <c r="E335" s="212">
        <f t="shared" si="1799"/>
        <v>43795</v>
      </c>
      <c r="F335" s="133"/>
      <c r="G335" s="134"/>
      <c r="H335" s="213">
        <f t="shared" si="1800"/>
        <v>0</v>
      </c>
      <c r="I335" s="191">
        <f t="shared" si="1736"/>
        <v>0</v>
      </c>
      <c r="J335" s="133"/>
      <c r="K335" s="134"/>
      <c r="L335" s="213">
        <f t="shared" si="1801"/>
        <v>0</v>
      </c>
      <c r="M335" s="191">
        <f t="shared" si="1737"/>
        <v>0</v>
      </c>
      <c r="N335" s="133"/>
      <c r="O335" s="134"/>
      <c r="P335" s="213">
        <f t="shared" si="1802"/>
        <v>0</v>
      </c>
      <c r="Q335" s="191">
        <f t="shared" si="1738"/>
        <v>0</v>
      </c>
      <c r="R335" s="133"/>
      <c r="S335" s="134"/>
      <c r="T335" s="213">
        <f t="shared" si="1803"/>
        <v>0</v>
      </c>
      <c r="U335" s="191">
        <f t="shared" si="1739"/>
        <v>0</v>
      </c>
      <c r="V335" s="133"/>
      <c r="W335" s="134"/>
      <c r="X335" s="213">
        <f t="shared" si="1804"/>
        <v>0</v>
      </c>
      <c r="Y335" s="191">
        <f t="shared" si="1740"/>
        <v>0</v>
      </c>
      <c r="Z335" s="133"/>
      <c r="AA335" s="134"/>
      <c r="AB335" s="213">
        <f t="shared" si="1805"/>
        <v>0</v>
      </c>
      <c r="AC335" s="191">
        <f t="shared" si="1741"/>
        <v>0</v>
      </c>
      <c r="AD335" s="133"/>
      <c r="AE335" s="134"/>
      <c r="AF335" s="213">
        <f t="shared" si="1806"/>
        <v>0</v>
      </c>
      <c r="AG335" s="191">
        <f t="shared" ref="AG335" si="1861">AF335</f>
        <v>0</v>
      </c>
      <c r="AH335" s="133"/>
      <c r="AI335" s="134"/>
      <c r="AJ335" s="213">
        <f t="shared" si="1808"/>
        <v>0</v>
      </c>
      <c r="AK335" s="191">
        <f t="shared" si="1743"/>
        <v>0</v>
      </c>
      <c r="AL335" s="133"/>
      <c r="AM335" s="134"/>
      <c r="AN335" s="213">
        <f t="shared" si="1809"/>
        <v>0</v>
      </c>
      <c r="AO335" s="191">
        <f t="shared" si="1744"/>
        <v>0</v>
      </c>
      <c r="AP335" s="133"/>
      <c r="AQ335" s="134"/>
      <c r="AR335" s="213">
        <f t="shared" si="1810"/>
        <v>0</v>
      </c>
      <c r="AS335" s="191">
        <f t="shared" si="1745"/>
        <v>0</v>
      </c>
      <c r="AT335" s="133"/>
      <c r="AU335" s="134"/>
      <c r="AV335" s="213">
        <f t="shared" si="1811"/>
        <v>0</v>
      </c>
      <c r="AW335" s="191">
        <f t="shared" si="1746"/>
        <v>0</v>
      </c>
      <c r="AX335" s="133"/>
      <c r="AY335" s="134"/>
      <c r="AZ335" s="213">
        <f t="shared" si="1812"/>
        <v>0</v>
      </c>
      <c r="BA335" s="191">
        <f t="shared" si="1747"/>
        <v>0</v>
      </c>
      <c r="BB335" s="133"/>
      <c r="BC335" s="134"/>
      <c r="BD335" s="213">
        <f t="shared" si="1813"/>
        <v>0</v>
      </c>
      <c r="BE335" s="191">
        <f t="shared" si="1748"/>
        <v>0</v>
      </c>
      <c r="BF335" s="133"/>
      <c r="BG335" s="134"/>
      <c r="BH335" s="213">
        <f t="shared" si="1814"/>
        <v>0</v>
      </c>
      <c r="BI335" s="191">
        <f t="shared" si="1749"/>
        <v>0</v>
      </c>
      <c r="BJ335" s="133"/>
      <c r="BK335" s="134"/>
      <c r="BL335" s="213">
        <f t="shared" si="1815"/>
        <v>0</v>
      </c>
      <c r="BM335" s="191">
        <f t="shared" si="1750"/>
        <v>0</v>
      </c>
      <c r="BN335" s="133"/>
      <c r="BO335" s="134"/>
      <c r="BP335" s="213">
        <f t="shared" si="1816"/>
        <v>0</v>
      </c>
      <c r="BQ335" s="191">
        <f t="shared" si="1751"/>
        <v>0</v>
      </c>
      <c r="BR335" s="133"/>
      <c r="BS335" s="134"/>
      <c r="BT335" s="213">
        <f t="shared" si="1817"/>
        <v>0</v>
      </c>
      <c r="BU335" s="191">
        <f t="shared" si="1752"/>
        <v>0</v>
      </c>
      <c r="BV335" s="133"/>
      <c r="BW335" s="134"/>
      <c r="BX335" s="213">
        <f t="shared" si="1818"/>
        <v>0</v>
      </c>
      <c r="BY335" s="191">
        <f t="shared" si="1753"/>
        <v>0</v>
      </c>
      <c r="BZ335" s="133"/>
      <c r="CA335" s="134"/>
      <c r="CB335" s="213">
        <f t="shared" si="1819"/>
        <v>0</v>
      </c>
      <c r="CC335" s="191">
        <f t="shared" si="1754"/>
        <v>0</v>
      </c>
      <c r="CD335" s="133"/>
      <c r="CE335" s="134"/>
      <c r="CF335" s="213">
        <f t="shared" si="1820"/>
        <v>0</v>
      </c>
      <c r="CG335" s="191">
        <f t="shared" si="1755"/>
        <v>0</v>
      </c>
      <c r="CH335" s="133"/>
      <c r="CI335" s="134"/>
      <c r="CJ335" s="213">
        <f t="shared" si="1821"/>
        <v>0</v>
      </c>
      <c r="CK335" s="191">
        <f t="shared" si="1756"/>
        <v>0</v>
      </c>
      <c r="CL335" s="133"/>
      <c r="CM335" s="134"/>
      <c r="CN335" s="213">
        <f t="shared" si="1822"/>
        <v>0</v>
      </c>
      <c r="CO335" s="191">
        <f t="shared" si="1757"/>
        <v>0</v>
      </c>
      <c r="CP335" s="133"/>
      <c r="CQ335" s="134"/>
      <c r="CR335" s="213">
        <f t="shared" si="1823"/>
        <v>0</v>
      </c>
      <c r="CS335" s="191">
        <f t="shared" si="1758"/>
        <v>0</v>
      </c>
      <c r="CT335" s="133"/>
      <c r="CU335" s="134"/>
      <c r="CV335" s="213">
        <f t="shared" si="1824"/>
        <v>0</v>
      </c>
      <c r="CW335" s="191">
        <f t="shared" si="1759"/>
        <v>0</v>
      </c>
      <c r="CX335" s="133"/>
      <c r="CY335" s="134"/>
      <c r="CZ335" s="213">
        <f t="shared" si="1825"/>
        <v>0</v>
      </c>
      <c r="DA335" s="191">
        <f t="shared" si="1760"/>
        <v>0</v>
      </c>
      <c r="DB335" s="133"/>
      <c r="DC335" s="134"/>
      <c r="DD335" s="213">
        <f t="shared" si="1826"/>
        <v>0</v>
      </c>
      <c r="DE335" s="191">
        <f t="shared" si="1761"/>
        <v>0</v>
      </c>
      <c r="DF335" s="133"/>
      <c r="DG335" s="134"/>
      <c r="DH335" s="213">
        <f t="shared" si="1827"/>
        <v>0</v>
      </c>
      <c r="DI335" s="191">
        <f t="shared" si="1762"/>
        <v>0</v>
      </c>
      <c r="DJ335" s="133"/>
      <c r="DK335" s="134"/>
      <c r="DL335" s="213">
        <f t="shared" si="1828"/>
        <v>0</v>
      </c>
      <c r="DM335" s="191">
        <f t="shared" si="1763"/>
        <v>0</v>
      </c>
      <c r="DN335" s="133"/>
      <c r="DO335" s="134"/>
      <c r="DP335" s="213">
        <f t="shared" si="1829"/>
        <v>0</v>
      </c>
      <c r="DQ335" s="191">
        <f t="shared" si="1764"/>
        <v>0</v>
      </c>
      <c r="DR335" s="133"/>
      <c r="DS335" s="134"/>
      <c r="DT335" s="213">
        <f t="shared" si="1830"/>
        <v>0</v>
      </c>
      <c r="DU335" s="191">
        <f t="shared" si="1765"/>
        <v>0</v>
      </c>
    </row>
    <row r="336" spans="2:125" ht="16.5" thickBot="1" x14ac:dyDescent="0.3">
      <c r="B336" s="132">
        <f t="shared" si="1796"/>
        <v>3</v>
      </c>
      <c r="C336" s="132">
        <f t="shared" si="1797"/>
        <v>48</v>
      </c>
      <c r="D336" s="132">
        <f t="shared" si="1798"/>
        <v>11</v>
      </c>
      <c r="E336" s="212">
        <f t="shared" si="1799"/>
        <v>43796</v>
      </c>
      <c r="F336" s="133"/>
      <c r="G336" s="134"/>
      <c r="H336" s="213">
        <f t="shared" si="1800"/>
        <v>0</v>
      </c>
      <c r="I336" s="191">
        <f t="shared" ref="I336:I341" si="1862">I335+H336</f>
        <v>0</v>
      </c>
      <c r="J336" s="133"/>
      <c r="K336" s="134"/>
      <c r="L336" s="213">
        <f t="shared" si="1801"/>
        <v>0</v>
      </c>
      <c r="M336" s="191">
        <f t="shared" ref="M336:M341" si="1863">M335+L336</f>
        <v>0</v>
      </c>
      <c r="N336" s="133"/>
      <c r="O336" s="134"/>
      <c r="P336" s="213">
        <f t="shared" si="1802"/>
        <v>0</v>
      </c>
      <c r="Q336" s="191">
        <f t="shared" ref="Q336:Q341" si="1864">Q335+P336</f>
        <v>0</v>
      </c>
      <c r="R336" s="133"/>
      <c r="S336" s="134"/>
      <c r="T336" s="213">
        <f t="shared" si="1803"/>
        <v>0</v>
      </c>
      <c r="U336" s="191">
        <f t="shared" ref="U336:U341" si="1865">U335+T336</f>
        <v>0</v>
      </c>
      <c r="V336" s="133"/>
      <c r="W336" s="134"/>
      <c r="X336" s="213">
        <f t="shared" si="1804"/>
        <v>0</v>
      </c>
      <c r="Y336" s="191">
        <f t="shared" ref="Y336:Y341" si="1866">Y335+X336</f>
        <v>0</v>
      </c>
      <c r="Z336" s="133"/>
      <c r="AA336" s="134"/>
      <c r="AB336" s="213">
        <f t="shared" si="1805"/>
        <v>0</v>
      </c>
      <c r="AC336" s="191">
        <f t="shared" ref="AC336:AC341" si="1867">AC335+AB336</f>
        <v>0</v>
      </c>
      <c r="AD336" s="133"/>
      <c r="AE336" s="134"/>
      <c r="AF336" s="213">
        <f t="shared" si="1806"/>
        <v>0</v>
      </c>
      <c r="AG336" s="191">
        <f t="shared" ref="AG336:AG341" si="1868">AG335+AF336</f>
        <v>0</v>
      </c>
      <c r="AH336" s="133"/>
      <c r="AI336" s="134"/>
      <c r="AJ336" s="213">
        <f t="shared" si="1808"/>
        <v>0</v>
      </c>
      <c r="AK336" s="191">
        <f t="shared" ref="AK336:AK341" si="1869">AK335+AJ336</f>
        <v>0</v>
      </c>
      <c r="AL336" s="133"/>
      <c r="AM336" s="134"/>
      <c r="AN336" s="213">
        <f t="shared" si="1809"/>
        <v>0</v>
      </c>
      <c r="AO336" s="191">
        <f t="shared" ref="AO336:AO341" si="1870">AO335+AN336</f>
        <v>0</v>
      </c>
      <c r="AP336" s="133"/>
      <c r="AQ336" s="134"/>
      <c r="AR336" s="213">
        <f t="shared" si="1810"/>
        <v>0</v>
      </c>
      <c r="AS336" s="191">
        <f t="shared" ref="AS336:AS341" si="1871">AS335+AR336</f>
        <v>0</v>
      </c>
      <c r="AT336" s="133"/>
      <c r="AU336" s="134"/>
      <c r="AV336" s="213">
        <f t="shared" si="1811"/>
        <v>0</v>
      </c>
      <c r="AW336" s="191">
        <f t="shared" ref="AW336:AW341" si="1872">AW335+AV336</f>
        <v>0</v>
      </c>
      <c r="AX336" s="133"/>
      <c r="AY336" s="134"/>
      <c r="AZ336" s="213">
        <f t="shared" si="1812"/>
        <v>0</v>
      </c>
      <c r="BA336" s="191">
        <f t="shared" ref="BA336:BA341" si="1873">BA335+AZ336</f>
        <v>0</v>
      </c>
      <c r="BB336" s="133"/>
      <c r="BC336" s="134"/>
      <c r="BD336" s="213">
        <f t="shared" si="1813"/>
        <v>0</v>
      </c>
      <c r="BE336" s="191">
        <f t="shared" ref="BE336:BE341" si="1874">BE335+BD336</f>
        <v>0</v>
      </c>
      <c r="BF336" s="133"/>
      <c r="BG336" s="134"/>
      <c r="BH336" s="213">
        <f t="shared" si="1814"/>
        <v>0</v>
      </c>
      <c r="BI336" s="191">
        <f t="shared" ref="BI336:BI341" si="1875">BI335+BH336</f>
        <v>0</v>
      </c>
      <c r="BJ336" s="133"/>
      <c r="BK336" s="134"/>
      <c r="BL336" s="213">
        <f t="shared" si="1815"/>
        <v>0</v>
      </c>
      <c r="BM336" s="191">
        <f t="shared" ref="BM336:BM341" si="1876">BM335+BL336</f>
        <v>0</v>
      </c>
      <c r="BN336" s="133"/>
      <c r="BO336" s="134"/>
      <c r="BP336" s="213">
        <f t="shared" si="1816"/>
        <v>0</v>
      </c>
      <c r="BQ336" s="191">
        <f t="shared" ref="BQ336:BQ341" si="1877">BQ335+BP336</f>
        <v>0</v>
      </c>
      <c r="BR336" s="133"/>
      <c r="BS336" s="134"/>
      <c r="BT336" s="213">
        <f t="shared" si="1817"/>
        <v>0</v>
      </c>
      <c r="BU336" s="191">
        <f t="shared" ref="BU336:BU341" si="1878">BU335+BT336</f>
        <v>0</v>
      </c>
      <c r="BV336" s="133"/>
      <c r="BW336" s="134"/>
      <c r="BX336" s="213">
        <f t="shared" si="1818"/>
        <v>0</v>
      </c>
      <c r="BY336" s="191">
        <f t="shared" ref="BY336:BY341" si="1879">BY335+BX336</f>
        <v>0</v>
      </c>
      <c r="BZ336" s="133"/>
      <c r="CA336" s="134"/>
      <c r="CB336" s="213">
        <f t="shared" si="1819"/>
        <v>0</v>
      </c>
      <c r="CC336" s="191">
        <f t="shared" ref="CC336:CC341" si="1880">CC335+CB336</f>
        <v>0</v>
      </c>
      <c r="CD336" s="133"/>
      <c r="CE336" s="134"/>
      <c r="CF336" s="213">
        <f t="shared" si="1820"/>
        <v>0</v>
      </c>
      <c r="CG336" s="191">
        <f t="shared" ref="CG336:CG341" si="1881">CG335+CF336</f>
        <v>0</v>
      </c>
      <c r="CH336" s="133"/>
      <c r="CI336" s="134"/>
      <c r="CJ336" s="213">
        <f t="shared" si="1821"/>
        <v>0</v>
      </c>
      <c r="CK336" s="191">
        <f t="shared" ref="CK336:CK341" si="1882">CK335+CJ336</f>
        <v>0</v>
      </c>
      <c r="CL336" s="133"/>
      <c r="CM336" s="134"/>
      <c r="CN336" s="213">
        <f t="shared" si="1822"/>
        <v>0</v>
      </c>
      <c r="CO336" s="191">
        <f t="shared" ref="CO336:CO341" si="1883">CO335+CN336</f>
        <v>0</v>
      </c>
      <c r="CP336" s="133"/>
      <c r="CQ336" s="134"/>
      <c r="CR336" s="213">
        <f t="shared" si="1823"/>
        <v>0</v>
      </c>
      <c r="CS336" s="191">
        <f t="shared" ref="CS336:CS341" si="1884">CS335+CR336</f>
        <v>0</v>
      </c>
      <c r="CT336" s="133"/>
      <c r="CU336" s="134"/>
      <c r="CV336" s="213">
        <f t="shared" si="1824"/>
        <v>0</v>
      </c>
      <c r="CW336" s="191">
        <f t="shared" ref="CW336:CW341" si="1885">CW335+CV336</f>
        <v>0</v>
      </c>
      <c r="CX336" s="133"/>
      <c r="CY336" s="134"/>
      <c r="CZ336" s="213">
        <f t="shared" si="1825"/>
        <v>0</v>
      </c>
      <c r="DA336" s="191">
        <f t="shared" ref="DA336:DA341" si="1886">DA335+CZ336</f>
        <v>0</v>
      </c>
      <c r="DB336" s="133"/>
      <c r="DC336" s="134"/>
      <c r="DD336" s="213">
        <f t="shared" si="1826"/>
        <v>0</v>
      </c>
      <c r="DE336" s="191">
        <f t="shared" ref="DE336:DE341" si="1887">DE335+DD336</f>
        <v>0</v>
      </c>
      <c r="DF336" s="133"/>
      <c r="DG336" s="134"/>
      <c r="DH336" s="213">
        <f t="shared" si="1827"/>
        <v>0</v>
      </c>
      <c r="DI336" s="191">
        <f t="shared" ref="DI336:DI341" si="1888">DI335+DH336</f>
        <v>0</v>
      </c>
      <c r="DJ336" s="133"/>
      <c r="DK336" s="134"/>
      <c r="DL336" s="213">
        <f t="shared" si="1828"/>
        <v>0</v>
      </c>
      <c r="DM336" s="191">
        <f t="shared" ref="DM336:DM341" si="1889">DM335+DL336</f>
        <v>0</v>
      </c>
      <c r="DN336" s="133"/>
      <c r="DO336" s="134"/>
      <c r="DP336" s="213">
        <f t="shared" si="1829"/>
        <v>0</v>
      </c>
      <c r="DQ336" s="191">
        <f t="shared" ref="DQ336:DQ341" si="1890">DQ335+DP336</f>
        <v>0</v>
      </c>
      <c r="DR336" s="133"/>
      <c r="DS336" s="134"/>
      <c r="DT336" s="213">
        <f t="shared" si="1830"/>
        <v>0</v>
      </c>
      <c r="DU336" s="191">
        <f t="shared" ref="DU336:DU341" si="1891">DU335+DT336</f>
        <v>0</v>
      </c>
    </row>
    <row r="337" spans="2:215" ht="16.5" thickBot="1" x14ac:dyDescent="0.3">
      <c r="B337" s="132">
        <f t="shared" si="1796"/>
        <v>4</v>
      </c>
      <c r="C337" s="132">
        <f t="shared" si="1797"/>
        <v>48</v>
      </c>
      <c r="D337" s="132">
        <f t="shared" si="1798"/>
        <v>11</v>
      </c>
      <c r="E337" s="212">
        <f t="shared" si="1799"/>
        <v>43797</v>
      </c>
      <c r="F337" s="133"/>
      <c r="G337" s="134"/>
      <c r="H337" s="213">
        <f t="shared" si="1800"/>
        <v>0</v>
      </c>
      <c r="I337" s="191">
        <f t="shared" si="1862"/>
        <v>0</v>
      </c>
      <c r="J337" s="133"/>
      <c r="K337" s="134"/>
      <c r="L337" s="213">
        <f t="shared" si="1801"/>
        <v>0</v>
      </c>
      <c r="M337" s="191">
        <f t="shared" si="1863"/>
        <v>0</v>
      </c>
      <c r="N337" s="133"/>
      <c r="O337" s="134"/>
      <c r="P337" s="213">
        <f t="shared" si="1802"/>
        <v>0</v>
      </c>
      <c r="Q337" s="191">
        <f t="shared" si="1864"/>
        <v>0</v>
      </c>
      <c r="R337" s="133"/>
      <c r="S337" s="134"/>
      <c r="T337" s="213">
        <f t="shared" si="1803"/>
        <v>0</v>
      </c>
      <c r="U337" s="191">
        <f t="shared" si="1865"/>
        <v>0</v>
      </c>
      <c r="V337" s="133"/>
      <c r="W337" s="134"/>
      <c r="X337" s="213">
        <f t="shared" si="1804"/>
        <v>0</v>
      </c>
      <c r="Y337" s="191">
        <f t="shared" si="1866"/>
        <v>0</v>
      </c>
      <c r="Z337" s="133"/>
      <c r="AA337" s="134"/>
      <c r="AB337" s="213">
        <f t="shared" si="1805"/>
        <v>0</v>
      </c>
      <c r="AC337" s="191">
        <f t="shared" si="1867"/>
        <v>0</v>
      </c>
      <c r="AD337" s="133"/>
      <c r="AE337" s="134"/>
      <c r="AF337" s="213">
        <f t="shared" si="1806"/>
        <v>0</v>
      </c>
      <c r="AG337" s="191">
        <f t="shared" si="1868"/>
        <v>0</v>
      </c>
      <c r="AH337" s="133"/>
      <c r="AI337" s="134"/>
      <c r="AJ337" s="213">
        <f t="shared" si="1808"/>
        <v>0</v>
      </c>
      <c r="AK337" s="191">
        <f t="shared" si="1869"/>
        <v>0</v>
      </c>
      <c r="AL337" s="133"/>
      <c r="AM337" s="134"/>
      <c r="AN337" s="213">
        <f t="shared" si="1809"/>
        <v>0</v>
      </c>
      <c r="AO337" s="191">
        <f t="shared" si="1870"/>
        <v>0</v>
      </c>
      <c r="AP337" s="133"/>
      <c r="AQ337" s="134"/>
      <c r="AR337" s="213">
        <f t="shared" si="1810"/>
        <v>0</v>
      </c>
      <c r="AS337" s="191">
        <f t="shared" si="1871"/>
        <v>0</v>
      </c>
      <c r="AT337" s="133"/>
      <c r="AU337" s="134"/>
      <c r="AV337" s="213">
        <f t="shared" si="1811"/>
        <v>0</v>
      </c>
      <c r="AW337" s="191">
        <f t="shared" si="1872"/>
        <v>0</v>
      </c>
      <c r="AX337" s="133"/>
      <c r="AY337" s="134"/>
      <c r="AZ337" s="213">
        <f t="shared" si="1812"/>
        <v>0</v>
      </c>
      <c r="BA337" s="191">
        <f t="shared" si="1873"/>
        <v>0</v>
      </c>
      <c r="BB337" s="133"/>
      <c r="BC337" s="134"/>
      <c r="BD337" s="213">
        <f t="shared" si="1813"/>
        <v>0</v>
      </c>
      <c r="BE337" s="191">
        <f t="shared" si="1874"/>
        <v>0</v>
      </c>
      <c r="BF337" s="133"/>
      <c r="BG337" s="134"/>
      <c r="BH337" s="213">
        <f t="shared" si="1814"/>
        <v>0</v>
      </c>
      <c r="BI337" s="191">
        <f t="shared" si="1875"/>
        <v>0</v>
      </c>
      <c r="BJ337" s="133"/>
      <c r="BK337" s="134"/>
      <c r="BL337" s="213">
        <f t="shared" si="1815"/>
        <v>0</v>
      </c>
      <c r="BM337" s="191">
        <f t="shared" si="1876"/>
        <v>0</v>
      </c>
      <c r="BN337" s="133"/>
      <c r="BO337" s="134"/>
      <c r="BP337" s="213">
        <f t="shared" si="1816"/>
        <v>0</v>
      </c>
      <c r="BQ337" s="191">
        <f t="shared" si="1877"/>
        <v>0</v>
      </c>
      <c r="BR337" s="133"/>
      <c r="BS337" s="134"/>
      <c r="BT337" s="213">
        <f t="shared" si="1817"/>
        <v>0</v>
      </c>
      <c r="BU337" s="191">
        <f t="shared" si="1878"/>
        <v>0</v>
      </c>
      <c r="BV337" s="133"/>
      <c r="BW337" s="134"/>
      <c r="BX337" s="213">
        <f t="shared" si="1818"/>
        <v>0</v>
      </c>
      <c r="BY337" s="191">
        <f t="shared" si="1879"/>
        <v>0</v>
      </c>
      <c r="BZ337" s="133"/>
      <c r="CA337" s="134"/>
      <c r="CB337" s="213">
        <f t="shared" si="1819"/>
        <v>0</v>
      </c>
      <c r="CC337" s="191">
        <f t="shared" si="1880"/>
        <v>0</v>
      </c>
      <c r="CD337" s="133"/>
      <c r="CE337" s="134"/>
      <c r="CF337" s="213">
        <f t="shared" si="1820"/>
        <v>0</v>
      </c>
      <c r="CG337" s="191">
        <f t="shared" si="1881"/>
        <v>0</v>
      </c>
      <c r="CH337" s="133"/>
      <c r="CI337" s="134"/>
      <c r="CJ337" s="213">
        <f t="shared" si="1821"/>
        <v>0</v>
      </c>
      <c r="CK337" s="191">
        <f t="shared" si="1882"/>
        <v>0</v>
      </c>
      <c r="CL337" s="133"/>
      <c r="CM337" s="134"/>
      <c r="CN337" s="213">
        <f t="shared" si="1822"/>
        <v>0</v>
      </c>
      <c r="CO337" s="191">
        <f t="shared" si="1883"/>
        <v>0</v>
      </c>
      <c r="CP337" s="133"/>
      <c r="CQ337" s="134"/>
      <c r="CR337" s="213">
        <f t="shared" si="1823"/>
        <v>0</v>
      </c>
      <c r="CS337" s="191">
        <f t="shared" si="1884"/>
        <v>0</v>
      </c>
      <c r="CT337" s="133"/>
      <c r="CU337" s="134"/>
      <c r="CV337" s="213">
        <f t="shared" si="1824"/>
        <v>0</v>
      </c>
      <c r="CW337" s="191">
        <f t="shared" si="1885"/>
        <v>0</v>
      </c>
      <c r="CX337" s="133"/>
      <c r="CY337" s="134"/>
      <c r="CZ337" s="213">
        <f t="shared" si="1825"/>
        <v>0</v>
      </c>
      <c r="DA337" s="191">
        <f t="shared" si="1886"/>
        <v>0</v>
      </c>
      <c r="DB337" s="133"/>
      <c r="DC337" s="134"/>
      <c r="DD337" s="213">
        <f t="shared" si="1826"/>
        <v>0</v>
      </c>
      <c r="DE337" s="191">
        <f t="shared" si="1887"/>
        <v>0</v>
      </c>
      <c r="DF337" s="133"/>
      <c r="DG337" s="134"/>
      <c r="DH337" s="213">
        <f t="shared" si="1827"/>
        <v>0</v>
      </c>
      <c r="DI337" s="191">
        <f t="shared" si="1888"/>
        <v>0</v>
      </c>
      <c r="DJ337" s="133"/>
      <c r="DK337" s="134"/>
      <c r="DL337" s="213">
        <f t="shared" si="1828"/>
        <v>0</v>
      </c>
      <c r="DM337" s="191">
        <f t="shared" si="1889"/>
        <v>0</v>
      </c>
      <c r="DN337" s="133"/>
      <c r="DO337" s="134"/>
      <c r="DP337" s="213">
        <f t="shared" si="1829"/>
        <v>0</v>
      </c>
      <c r="DQ337" s="191">
        <f t="shared" si="1890"/>
        <v>0</v>
      </c>
      <c r="DR337" s="133"/>
      <c r="DS337" s="134"/>
      <c r="DT337" s="213">
        <f t="shared" si="1830"/>
        <v>0</v>
      </c>
      <c r="DU337" s="191">
        <f t="shared" si="1891"/>
        <v>0</v>
      </c>
    </row>
    <row r="338" spans="2:215" ht="16.5" thickBot="1" x14ac:dyDescent="0.3">
      <c r="B338" s="132">
        <f t="shared" si="1796"/>
        <v>5</v>
      </c>
      <c r="C338" s="132">
        <f t="shared" si="1797"/>
        <v>48</v>
      </c>
      <c r="D338" s="132">
        <f t="shared" si="1798"/>
        <v>11</v>
      </c>
      <c r="E338" s="212">
        <f t="shared" si="1799"/>
        <v>43798</v>
      </c>
      <c r="F338" s="133"/>
      <c r="G338" s="134"/>
      <c r="H338" s="213">
        <f t="shared" si="1800"/>
        <v>0</v>
      </c>
      <c r="I338" s="191">
        <f t="shared" si="1862"/>
        <v>0</v>
      </c>
      <c r="J338" s="133"/>
      <c r="K338" s="134"/>
      <c r="L338" s="213">
        <f t="shared" si="1801"/>
        <v>0</v>
      </c>
      <c r="M338" s="191">
        <f t="shared" si="1863"/>
        <v>0</v>
      </c>
      <c r="N338" s="133"/>
      <c r="O338" s="134"/>
      <c r="P338" s="213">
        <f t="shared" si="1802"/>
        <v>0</v>
      </c>
      <c r="Q338" s="191">
        <f t="shared" si="1864"/>
        <v>0</v>
      </c>
      <c r="R338" s="133"/>
      <c r="S338" s="134"/>
      <c r="T338" s="213">
        <f t="shared" si="1803"/>
        <v>0</v>
      </c>
      <c r="U338" s="191">
        <f t="shared" si="1865"/>
        <v>0</v>
      </c>
      <c r="V338" s="133"/>
      <c r="W338" s="134"/>
      <c r="X338" s="213">
        <f t="shared" si="1804"/>
        <v>0</v>
      </c>
      <c r="Y338" s="191">
        <f t="shared" si="1866"/>
        <v>0</v>
      </c>
      <c r="Z338" s="133"/>
      <c r="AA338" s="134"/>
      <c r="AB338" s="213">
        <f t="shared" si="1805"/>
        <v>0</v>
      </c>
      <c r="AC338" s="191">
        <f t="shared" si="1867"/>
        <v>0</v>
      </c>
      <c r="AD338" s="133"/>
      <c r="AE338" s="134"/>
      <c r="AF338" s="213">
        <f t="shared" si="1806"/>
        <v>0</v>
      </c>
      <c r="AG338" s="191">
        <f t="shared" si="1868"/>
        <v>0</v>
      </c>
      <c r="AH338" s="133"/>
      <c r="AI338" s="134"/>
      <c r="AJ338" s="213">
        <f t="shared" si="1808"/>
        <v>0</v>
      </c>
      <c r="AK338" s="191">
        <f t="shared" si="1869"/>
        <v>0</v>
      </c>
      <c r="AL338" s="133"/>
      <c r="AM338" s="134"/>
      <c r="AN338" s="213">
        <f t="shared" si="1809"/>
        <v>0</v>
      </c>
      <c r="AO338" s="191">
        <f t="shared" si="1870"/>
        <v>0</v>
      </c>
      <c r="AP338" s="133"/>
      <c r="AQ338" s="134"/>
      <c r="AR338" s="213">
        <f t="shared" si="1810"/>
        <v>0</v>
      </c>
      <c r="AS338" s="191">
        <f t="shared" si="1871"/>
        <v>0</v>
      </c>
      <c r="AT338" s="133"/>
      <c r="AU338" s="134"/>
      <c r="AV338" s="213">
        <f t="shared" si="1811"/>
        <v>0</v>
      </c>
      <c r="AW338" s="191">
        <f t="shared" si="1872"/>
        <v>0</v>
      </c>
      <c r="AX338" s="133"/>
      <c r="AY338" s="134"/>
      <c r="AZ338" s="213">
        <f t="shared" si="1812"/>
        <v>0</v>
      </c>
      <c r="BA338" s="191">
        <f t="shared" si="1873"/>
        <v>0</v>
      </c>
      <c r="BB338" s="133"/>
      <c r="BC338" s="134"/>
      <c r="BD338" s="213">
        <f t="shared" si="1813"/>
        <v>0</v>
      </c>
      <c r="BE338" s="191">
        <f t="shared" si="1874"/>
        <v>0</v>
      </c>
      <c r="BF338" s="133"/>
      <c r="BG338" s="134"/>
      <c r="BH338" s="213">
        <f t="shared" si="1814"/>
        <v>0</v>
      </c>
      <c r="BI338" s="191">
        <f t="shared" si="1875"/>
        <v>0</v>
      </c>
      <c r="BJ338" s="133"/>
      <c r="BK338" s="134"/>
      <c r="BL338" s="213">
        <f t="shared" si="1815"/>
        <v>0</v>
      </c>
      <c r="BM338" s="191">
        <f t="shared" si="1876"/>
        <v>0</v>
      </c>
      <c r="BN338" s="133"/>
      <c r="BO338" s="134"/>
      <c r="BP338" s="213">
        <f t="shared" si="1816"/>
        <v>0</v>
      </c>
      <c r="BQ338" s="191">
        <f t="shared" si="1877"/>
        <v>0</v>
      </c>
      <c r="BR338" s="133"/>
      <c r="BS338" s="134"/>
      <c r="BT338" s="213">
        <f t="shared" si="1817"/>
        <v>0</v>
      </c>
      <c r="BU338" s="191">
        <f t="shared" si="1878"/>
        <v>0</v>
      </c>
      <c r="BV338" s="133"/>
      <c r="BW338" s="134"/>
      <c r="BX338" s="213">
        <f t="shared" si="1818"/>
        <v>0</v>
      </c>
      <c r="BY338" s="191">
        <f t="shared" si="1879"/>
        <v>0</v>
      </c>
      <c r="BZ338" s="133"/>
      <c r="CA338" s="134"/>
      <c r="CB338" s="213">
        <f t="shared" si="1819"/>
        <v>0</v>
      </c>
      <c r="CC338" s="191">
        <f t="shared" si="1880"/>
        <v>0</v>
      </c>
      <c r="CD338" s="133"/>
      <c r="CE338" s="134"/>
      <c r="CF338" s="213">
        <f t="shared" si="1820"/>
        <v>0</v>
      </c>
      <c r="CG338" s="191">
        <f t="shared" si="1881"/>
        <v>0</v>
      </c>
      <c r="CH338" s="133"/>
      <c r="CI338" s="134"/>
      <c r="CJ338" s="213">
        <f t="shared" si="1821"/>
        <v>0</v>
      </c>
      <c r="CK338" s="191">
        <f t="shared" si="1882"/>
        <v>0</v>
      </c>
      <c r="CL338" s="133"/>
      <c r="CM338" s="134"/>
      <c r="CN338" s="213">
        <f t="shared" si="1822"/>
        <v>0</v>
      </c>
      <c r="CO338" s="191">
        <f t="shared" si="1883"/>
        <v>0</v>
      </c>
      <c r="CP338" s="133"/>
      <c r="CQ338" s="134"/>
      <c r="CR338" s="213">
        <f t="shared" si="1823"/>
        <v>0</v>
      </c>
      <c r="CS338" s="191">
        <f t="shared" si="1884"/>
        <v>0</v>
      </c>
      <c r="CT338" s="133"/>
      <c r="CU338" s="134"/>
      <c r="CV338" s="213">
        <f t="shared" si="1824"/>
        <v>0</v>
      </c>
      <c r="CW338" s="191">
        <f t="shared" si="1885"/>
        <v>0</v>
      </c>
      <c r="CX338" s="133"/>
      <c r="CY338" s="134"/>
      <c r="CZ338" s="213">
        <f t="shared" si="1825"/>
        <v>0</v>
      </c>
      <c r="DA338" s="191">
        <f t="shared" si="1886"/>
        <v>0</v>
      </c>
      <c r="DB338" s="133"/>
      <c r="DC338" s="134"/>
      <c r="DD338" s="213">
        <f t="shared" si="1826"/>
        <v>0</v>
      </c>
      <c r="DE338" s="191">
        <f t="shared" si="1887"/>
        <v>0</v>
      </c>
      <c r="DF338" s="133"/>
      <c r="DG338" s="134"/>
      <c r="DH338" s="213">
        <f t="shared" si="1827"/>
        <v>0</v>
      </c>
      <c r="DI338" s="191">
        <f t="shared" si="1888"/>
        <v>0</v>
      </c>
      <c r="DJ338" s="133"/>
      <c r="DK338" s="134"/>
      <c r="DL338" s="213">
        <f t="shared" si="1828"/>
        <v>0</v>
      </c>
      <c r="DM338" s="191">
        <f t="shared" si="1889"/>
        <v>0</v>
      </c>
      <c r="DN338" s="133"/>
      <c r="DO338" s="134"/>
      <c r="DP338" s="213">
        <f t="shared" si="1829"/>
        <v>0</v>
      </c>
      <c r="DQ338" s="191">
        <f t="shared" si="1890"/>
        <v>0</v>
      </c>
      <c r="DR338" s="133"/>
      <c r="DS338" s="134"/>
      <c r="DT338" s="213">
        <f t="shared" si="1830"/>
        <v>0</v>
      </c>
      <c r="DU338" s="191">
        <f t="shared" si="1891"/>
        <v>0</v>
      </c>
    </row>
    <row r="339" spans="2:215" ht="16.5" thickBot="1" x14ac:dyDescent="0.3">
      <c r="B339" s="132">
        <f t="shared" si="1796"/>
        <v>6</v>
      </c>
      <c r="C339" s="132">
        <f t="shared" si="1797"/>
        <v>48</v>
      </c>
      <c r="D339" s="132">
        <f t="shared" si="1798"/>
        <v>11</v>
      </c>
      <c r="E339" s="212">
        <f t="shared" si="1799"/>
        <v>43799</v>
      </c>
      <c r="F339" s="133"/>
      <c r="G339" s="134"/>
      <c r="H339" s="213">
        <f t="shared" si="1800"/>
        <v>0</v>
      </c>
      <c r="I339" s="191">
        <f t="shared" si="1862"/>
        <v>0</v>
      </c>
      <c r="J339" s="133"/>
      <c r="K339" s="134"/>
      <c r="L339" s="213">
        <f t="shared" si="1801"/>
        <v>0</v>
      </c>
      <c r="M339" s="191">
        <f t="shared" si="1863"/>
        <v>0</v>
      </c>
      <c r="N339" s="133"/>
      <c r="O339" s="134"/>
      <c r="P339" s="213">
        <f t="shared" si="1802"/>
        <v>0</v>
      </c>
      <c r="Q339" s="191">
        <f t="shared" si="1864"/>
        <v>0</v>
      </c>
      <c r="R339" s="133"/>
      <c r="S339" s="134"/>
      <c r="T339" s="213">
        <f t="shared" si="1803"/>
        <v>0</v>
      </c>
      <c r="U339" s="191">
        <f t="shared" si="1865"/>
        <v>0</v>
      </c>
      <c r="V339" s="133"/>
      <c r="W339" s="134"/>
      <c r="X339" s="213">
        <f t="shared" si="1804"/>
        <v>0</v>
      </c>
      <c r="Y339" s="191">
        <f t="shared" si="1866"/>
        <v>0</v>
      </c>
      <c r="Z339" s="133"/>
      <c r="AA339" s="134"/>
      <c r="AB339" s="213">
        <f t="shared" si="1805"/>
        <v>0</v>
      </c>
      <c r="AC339" s="191">
        <f t="shared" si="1867"/>
        <v>0</v>
      </c>
      <c r="AD339" s="133"/>
      <c r="AE339" s="134"/>
      <c r="AF339" s="213">
        <f t="shared" si="1806"/>
        <v>0</v>
      </c>
      <c r="AG339" s="191">
        <f t="shared" si="1868"/>
        <v>0</v>
      </c>
      <c r="AH339" s="133"/>
      <c r="AI339" s="134"/>
      <c r="AJ339" s="213">
        <f t="shared" si="1808"/>
        <v>0</v>
      </c>
      <c r="AK339" s="191">
        <f t="shared" si="1869"/>
        <v>0</v>
      </c>
      <c r="AL339" s="133"/>
      <c r="AM339" s="134"/>
      <c r="AN339" s="213">
        <f t="shared" si="1809"/>
        <v>0</v>
      </c>
      <c r="AO339" s="191">
        <f t="shared" si="1870"/>
        <v>0</v>
      </c>
      <c r="AP339" s="133"/>
      <c r="AQ339" s="134"/>
      <c r="AR339" s="213">
        <f t="shared" si="1810"/>
        <v>0</v>
      </c>
      <c r="AS339" s="191">
        <f t="shared" si="1871"/>
        <v>0</v>
      </c>
      <c r="AT339" s="133"/>
      <c r="AU339" s="134"/>
      <c r="AV339" s="213">
        <f t="shared" si="1811"/>
        <v>0</v>
      </c>
      <c r="AW339" s="191">
        <f t="shared" si="1872"/>
        <v>0</v>
      </c>
      <c r="AX339" s="133"/>
      <c r="AY339" s="134"/>
      <c r="AZ339" s="213">
        <f t="shared" si="1812"/>
        <v>0</v>
      </c>
      <c r="BA339" s="191">
        <f t="shared" si="1873"/>
        <v>0</v>
      </c>
      <c r="BB339" s="133"/>
      <c r="BC339" s="134"/>
      <c r="BD339" s="213">
        <f t="shared" si="1813"/>
        <v>0</v>
      </c>
      <c r="BE339" s="191">
        <f t="shared" si="1874"/>
        <v>0</v>
      </c>
      <c r="BF339" s="133"/>
      <c r="BG339" s="134"/>
      <c r="BH339" s="213">
        <f t="shared" si="1814"/>
        <v>0</v>
      </c>
      <c r="BI339" s="191">
        <f t="shared" si="1875"/>
        <v>0</v>
      </c>
      <c r="BJ339" s="133"/>
      <c r="BK339" s="134"/>
      <c r="BL339" s="213">
        <f t="shared" si="1815"/>
        <v>0</v>
      </c>
      <c r="BM339" s="191">
        <f t="shared" si="1876"/>
        <v>0</v>
      </c>
      <c r="BN339" s="133"/>
      <c r="BO339" s="134"/>
      <c r="BP339" s="213">
        <f t="shared" si="1816"/>
        <v>0</v>
      </c>
      <c r="BQ339" s="191">
        <f t="shared" si="1877"/>
        <v>0</v>
      </c>
      <c r="BR339" s="133"/>
      <c r="BS339" s="134"/>
      <c r="BT339" s="213">
        <f t="shared" si="1817"/>
        <v>0</v>
      </c>
      <c r="BU339" s="191">
        <f t="shared" si="1878"/>
        <v>0</v>
      </c>
      <c r="BV339" s="133"/>
      <c r="BW339" s="134"/>
      <c r="BX339" s="213">
        <f t="shared" si="1818"/>
        <v>0</v>
      </c>
      <c r="BY339" s="191">
        <f t="shared" si="1879"/>
        <v>0</v>
      </c>
      <c r="BZ339" s="133"/>
      <c r="CA339" s="134"/>
      <c r="CB339" s="213">
        <f t="shared" si="1819"/>
        <v>0</v>
      </c>
      <c r="CC339" s="191">
        <f t="shared" si="1880"/>
        <v>0</v>
      </c>
      <c r="CD339" s="133"/>
      <c r="CE339" s="134"/>
      <c r="CF339" s="213">
        <f t="shared" si="1820"/>
        <v>0</v>
      </c>
      <c r="CG339" s="191">
        <f t="shared" si="1881"/>
        <v>0</v>
      </c>
      <c r="CH339" s="133"/>
      <c r="CI339" s="134"/>
      <c r="CJ339" s="213">
        <f t="shared" si="1821"/>
        <v>0</v>
      </c>
      <c r="CK339" s="191">
        <f t="shared" si="1882"/>
        <v>0</v>
      </c>
      <c r="CL339" s="133"/>
      <c r="CM339" s="134"/>
      <c r="CN339" s="213">
        <f t="shared" si="1822"/>
        <v>0</v>
      </c>
      <c r="CO339" s="191">
        <f t="shared" si="1883"/>
        <v>0</v>
      </c>
      <c r="CP339" s="133"/>
      <c r="CQ339" s="134"/>
      <c r="CR339" s="213">
        <f t="shared" si="1823"/>
        <v>0</v>
      </c>
      <c r="CS339" s="191">
        <f t="shared" si="1884"/>
        <v>0</v>
      </c>
      <c r="CT339" s="133"/>
      <c r="CU339" s="134"/>
      <c r="CV339" s="213">
        <f t="shared" si="1824"/>
        <v>0</v>
      </c>
      <c r="CW339" s="191">
        <f t="shared" si="1885"/>
        <v>0</v>
      </c>
      <c r="CX339" s="133"/>
      <c r="CY339" s="134"/>
      <c r="CZ339" s="213">
        <f t="shared" si="1825"/>
        <v>0</v>
      </c>
      <c r="DA339" s="191">
        <f t="shared" si="1886"/>
        <v>0</v>
      </c>
      <c r="DB339" s="133"/>
      <c r="DC339" s="134"/>
      <c r="DD339" s="213">
        <f t="shared" si="1826"/>
        <v>0</v>
      </c>
      <c r="DE339" s="191">
        <f t="shared" si="1887"/>
        <v>0</v>
      </c>
      <c r="DF339" s="133"/>
      <c r="DG339" s="134"/>
      <c r="DH339" s="213">
        <f t="shared" si="1827"/>
        <v>0</v>
      </c>
      <c r="DI339" s="191">
        <f t="shared" si="1888"/>
        <v>0</v>
      </c>
      <c r="DJ339" s="133"/>
      <c r="DK339" s="134"/>
      <c r="DL339" s="213">
        <f t="shared" si="1828"/>
        <v>0</v>
      </c>
      <c r="DM339" s="191">
        <f t="shared" si="1889"/>
        <v>0</v>
      </c>
      <c r="DN339" s="133"/>
      <c r="DO339" s="134"/>
      <c r="DP339" s="213">
        <f t="shared" si="1829"/>
        <v>0</v>
      </c>
      <c r="DQ339" s="191">
        <f t="shared" si="1890"/>
        <v>0</v>
      </c>
      <c r="DR339" s="133"/>
      <c r="DS339" s="134"/>
      <c r="DT339" s="213">
        <f t="shared" si="1830"/>
        <v>0</v>
      </c>
      <c r="DU339" s="191">
        <f t="shared" si="1891"/>
        <v>0</v>
      </c>
    </row>
    <row r="340" spans="2:215" ht="16.5" thickBot="1" x14ac:dyDescent="0.3">
      <c r="B340" s="132">
        <f t="shared" si="1796"/>
        <v>7</v>
      </c>
      <c r="C340" s="132">
        <f t="shared" si="1797"/>
        <v>48</v>
      </c>
      <c r="D340" s="132">
        <f t="shared" si="1798"/>
        <v>12</v>
      </c>
      <c r="E340" s="212">
        <f t="shared" si="1799"/>
        <v>43800</v>
      </c>
      <c r="F340" s="133"/>
      <c r="G340" s="134"/>
      <c r="H340" s="213">
        <f t="shared" si="1800"/>
        <v>0</v>
      </c>
      <c r="I340" s="191">
        <f t="shared" si="1862"/>
        <v>0</v>
      </c>
      <c r="J340" s="133"/>
      <c r="K340" s="134"/>
      <c r="L340" s="213">
        <f t="shared" si="1801"/>
        <v>0</v>
      </c>
      <c r="M340" s="191">
        <f t="shared" si="1863"/>
        <v>0</v>
      </c>
      <c r="N340" s="133"/>
      <c r="O340" s="134"/>
      <c r="P340" s="213">
        <f t="shared" si="1802"/>
        <v>0</v>
      </c>
      <c r="Q340" s="191">
        <f t="shared" si="1864"/>
        <v>0</v>
      </c>
      <c r="R340" s="133"/>
      <c r="S340" s="134"/>
      <c r="T340" s="213">
        <f t="shared" si="1803"/>
        <v>0</v>
      </c>
      <c r="U340" s="191">
        <f t="shared" si="1865"/>
        <v>0</v>
      </c>
      <c r="V340" s="133"/>
      <c r="W340" s="134"/>
      <c r="X340" s="213">
        <f t="shared" si="1804"/>
        <v>0</v>
      </c>
      <c r="Y340" s="191">
        <f t="shared" si="1866"/>
        <v>0</v>
      </c>
      <c r="Z340" s="133"/>
      <c r="AA340" s="134"/>
      <c r="AB340" s="213">
        <f t="shared" si="1805"/>
        <v>0</v>
      </c>
      <c r="AC340" s="191">
        <f t="shared" si="1867"/>
        <v>0</v>
      </c>
      <c r="AD340" s="133"/>
      <c r="AE340" s="134"/>
      <c r="AF340" s="213">
        <f t="shared" si="1806"/>
        <v>0</v>
      </c>
      <c r="AG340" s="191">
        <f t="shared" si="1868"/>
        <v>0</v>
      </c>
      <c r="AH340" s="133"/>
      <c r="AI340" s="134"/>
      <c r="AJ340" s="213">
        <f t="shared" si="1808"/>
        <v>0</v>
      </c>
      <c r="AK340" s="191">
        <f t="shared" si="1869"/>
        <v>0</v>
      </c>
      <c r="AL340" s="133"/>
      <c r="AM340" s="134"/>
      <c r="AN340" s="213">
        <f t="shared" si="1809"/>
        <v>0</v>
      </c>
      <c r="AO340" s="191">
        <f t="shared" si="1870"/>
        <v>0</v>
      </c>
      <c r="AP340" s="133"/>
      <c r="AQ340" s="134"/>
      <c r="AR340" s="213">
        <f t="shared" si="1810"/>
        <v>0</v>
      </c>
      <c r="AS340" s="191">
        <f t="shared" si="1871"/>
        <v>0</v>
      </c>
      <c r="AT340" s="133"/>
      <c r="AU340" s="134"/>
      <c r="AV340" s="213">
        <f t="shared" si="1811"/>
        <v>0</v>
      </c>
      <c r="AW340" s="191">
        <f t="shared" si="1872"/>
        <v>0</v>
      </c>
      <c r="AX340" s="133"/>
      <c r="AY340" s="134"/>
      <c r="AZ340" s="213">
        <f t="shared" si="1812"/>
        <v>0</v>
      </c>
      <c r="BA340" s="191">
        <f t="shared" si="1873"/>
        <v>0</v>
      </c>
      <c r="BB340" s="133"/>
      <c r="BC340" s="134"/>
      <c r="BD340" s="213">
        <f t="shared" si="1813"/>
        <v>0</v>
      </c>
      <c r="BE340" s="191">
        <f t="shared" si="1874"/>
        <v>0</v>
      </c>
      <c r="BF340" s="133"/>
      <c r="BG340" s="134"/>
      <c r="BH340" s="213">
        <f t="shared" si="1814"/>
        <v>0</v>
      </c>
      <c r="BI340" s="191">
        <f t="shared" si="1875"/>
        <v>0</v>
      </c>
      <c r="BJ340" s="133"/>
      <c r="BK340" s="134"/>
      <c r="BL340" s="213">
        <f t="shared" si="1815"/>
        <v>0</v>
      </c>
      <c r="BM340" s="191">
        <f t="shared" si="1876"/>
        <v>0</v>
      </c>
      <c r="BN340" s="133"/>
      <c r="BO340" s="134"/>
      <c r="BP340" s="213">
        <f t="shared" si="1816"/>
        <v>0</v>
      </c>
      <c r="BQ340" s="191">
        <f t="shared" si="1877"/>
        <v>0</v>
      </c>
      <c r="BR340" s="133"/>
      <c r="BS340" s="134"/>
      <c r="BT340" s="213">
        <f t="shared" si="1817"/>
        <v>0</v>
      </c>
      <c r="BU340" s="191">
        <f t="shared" si="1878"/>
        <v>0</v>
      </c>
      <c r="BV340" s="133"/>
      <c r="BW340" s="134"/>
      <c r="BX340" s="213">
        <f t="shared" si="1818"/>
        <v>0</v>
      </c>
      <c r="BY340" s="191">
        <f t="shared" si="1879"/>
        <v>0</v>
      </c>
      <c r="BZ340" s="133"/>
      <c r="CA340" s="134"/>
      <c r="CB340" s="213">
        <f t="shared" si="1819"/>
        <v>0</v>
      </c>
      <c r="CC340" s="191">
        <f t="shared" si="1880"/>
        <v>0</v>
      </c>
      <c r="CD340" s="133"/>
      <c r="CE340" s="134"/>
      <c r="CF340" s="213">
        <f t="shared" si="1820"/>
        <v>0</v>
      </c>
      <c r="CG340" s="191">
        <f t="shared" si="1881"/>
        <v>0</v>
      </c>
      <c r="CH340" s="133"/>
      <c r="CI340" s="134"/>
      <c r="CJ340" s="213">
        <f t="shared" si="1821"/>
        <v>0</v>
      </c>
      <c r="CK340" s="191">
        <f t="shared" si="1882"/>
        <v>0</v>
      </c>
      <c r="CL340" s="133"/>
      <c r="CM340" s="134"/>
      <c r="CN340" s="213">
        <f t="shared" si="1822"/>
        <v>0</v>
      </c>
      <c r="CO340" s="191">
        <f t="shared" si="1883"/>
        <v>0</v>
      </c>
      <c r="CP340" s="133"/>
      <c r="CQ340" s="134"/>
      <c r="CR340" s="213">
        <f t="shared" si="1823"/>
        <v>0</v>
      </c>
      <c r="CS340" s="191">
        <f t="shared" si="1884"/>
        <v>0</v>
      </c>
      <c r="CT340" s="133"/>
      <c r="CU340" s="134"/>
      <c r="CV340" s="213">
        <f t="shared" si="1824"/>
        <v>0</v>
      </c>
      <c r="CW340" s="191">
        <f t="shared" si="1885"/>
        <v>0</v>
      </c>
      <c r="CX340" s="133"/>
      <c r="CY340" s="134"/>
      <c r="CZ340" s="213">
        <f t="shared" si="1825"/>
        <v>0</v>
      </c>
      <c r="DA340" s="191">
        <f t="shared" si="1886"/>
        <v>0</v>
      </c>
      <c r="DB340" s="133"/>
      <c r="DC340" s="134"/>
      <c r="DD340" s="213">
        <f t="shared" si="1826"/>
        <v>0</v>
      </c>
      <c r="DE340" s="191">
        <f t="shared" si="1887"/>
        <v>0</v>
      </c>
      <c r="DF340" s="133"/>
      <c r="DG340" s="134"/>
      <c r="DH340" s="213">
        <f t="shared" si="1827"/>
        <v>0</v>
      </c>
      <c r="DI340" s="191">
        <f t="shared" si="1888"/>
        <v>0</v>
      </c>
      <c r="DJ340" s="133"/>
      <c r="DK340" s="134"/>
      <c r="DL340" s="213">
        <f t="shared" si="1828"/>
        <v>0</v>
      </c>
      <c r="DM340" s="191">
        <f t="shared" si="1889"/>
        <v>0</v>
      </c>
      <c r="DN340" s="133"/>
      <c r="DO340" s="134"/>
      <c r="DP340" s="213">
        <f t="shared" si="1829"/>
        <v>0</v>
      </c>
      <c r="DQ340" s="191">
        <f t="shared" si="1890"/>
        <v>0</v>
      </c>
      <c r="DR340" s="133"/>
      <c r="DS340" s="134"/>
      <c r="DT340" s="213">
        <f t="shared" si="1830"/>
        <v>0</v>
      </c>
      <c r="DU340" s="191">
        <f t="shared" si="1891"/>
        <v>0</v>
      </c>
    </row>
    <row r="341" spans="2:215" ht="16.5" thickBot="1" x14ac:dyDescent="0.3">
      <c r="B341" s="132">
        <f t="shared" si="1796"/>
        <v>1</v>
      </c>
      <c r="C341" s="132">
        <f t="shared" si="1797"/>
        <v>49</v>
      </c>
      <c r="D341" s="132">
        <f t="shared" si="1798"/>
        <v>12</v>
      </c>
      <c r="E341" s="212">
        <f t="shared" si="1799"/>
        <v>43801</v>
      </c>
      <c r="F341" s="133"/>
      <c r="G341" s="134"/>
      <c r="H341" s="213">
        <f t="shared" si="1800"/>
        <v>0</v>
      </c>
      <c r="I341" s="191">
        <f t="shared" si="1862"/>
        <v>0</v>
      </c>
      <c r="J341" s="133"/>
      <c r="K341" s="134"/>
      <c r="L341" s="213">
        <f t="shared" si="1801"/>
        <v>0</v>
      </c>
      <c r="M341" s="191">
        <f t="shared" si="1863"/>
        <v>0</v>
      </c>
      <c r="N341" s="133"/>
      <c r="O341" s="134"/>
      <c r="P341" s="213">
        <f t="shared" si="1802"/>
        <v>0</v>
      </c>
      <c r="Q341" s="191">
        <f t="shared" si="1864"/>
        <v>0</v>
      </c>
      <c r="R341" s="133"/>
      <c r="S341" s="134"/>
      <c r="T341" s="213">
        <f t="shared" si="1803"/>
        <v>0</v>
      </c>
      <c r="U341" s="191">
        <f t="shared" si="1865"/>
        <v>0</v>
      </c>
      <c r="V341" s="133"/>
      <c r="W341" s="134"/>
      <c r="X341" s="213">
        <f t="shared" si="1804"/>
        <v>0</v>
      </c>
      <c r="Y341" s="191">
        <f t="shared" si="1866"/>
        <v>0</v>
      </c>
      <c r="Z341" s="133"/>
      <c r="AA341" s="134"/>
      <c r="AB341" s="213">
        <f t="shared" si="1805"/>
        <v>0</v>
      </c>
      <c r="AC341" s="191">
        <f t="shared" si="1867"/>
        <v>0</v>
      </c>
      <c r="AD341" s="133"/>
      <c r="AE341" s="134"/>
      <c r="AF341" s="213">
        <f t="shared" si="1806"/>
        <v>0</v>
      </c>
      <c r="AG341" s="191">
        <f t="shared" si="1868"/>
        <v>0</v>
      </c>
      <c r="AH341" s="133"/>
      <c r="AI341" s="134"/>
      <c r="AJ341" s="213">
        <f t="shared" si="1808"/>
        <v>0</v>
      </c>
      <c r="AK341" s="191">
        <f t="shared" si="1869"/>
        <v>0</v>
      </c>
      <c r="AL341" s="133"/>
      <c r="AM341" s="134"/>
      <c r="AN341" s="213">
        <f t="shared" si="1809"/>
        <v>0</v>
      </c>
      <c r="AO341" s="191">
        <f t="shared" si="1870"/>
        <v>0</v>
      </c>
      <c r="AP341" s="133"/>
      <c r="AQ341" s="134"/>
      <c r="AR341" s="213">
        <f t="shared" si="1810"/>
        <v>0</v>
      </c>
      <c r="AS341" s="191">
        <f t="shared" si="1871"/>
        <v>0</v>
      </c>
      <c r="AT341" s="133"/>
      <c r="AU341" s="134"/>
      <c r="AV341" s="213">
        <f t="shared" si="1811"/>
        <v>0</v>
      </c>
      <c r="AW341" s="191">
        <f t="shared" si="1872"/>
        <v>0</v>
      </c>
      <c r="AX341" s="133"/>
      <c r="AY341" s="134"/>
      <c r="AZ341" s="213">
        <f t="shared" si="1812"/>
        <v>0</v>
      </c>
      <c r="BA341" s="191">
        <f t="shared" si="1873"/>
        <v>0</v>
      </c>
      <c r="BB341" s="133"/>
      <c r="BC341" s="134"/>
      <c r="BD341" s="213">
        <f t="shared" si="1813"/>
        <v>0</v>
      </c>
      <c r="BE341" s="191">
        <f t="shared" si="1874"/>
        <v>0</v>
      </c>
      <c r="BF341" s="133"/>
      <c r="BG341" s="134"/>
      <c r="BH341" s="213">
        <f t="shared" si="1814"/>
        <v>0</v>
      </c>
      <c r="BI341" s="191">
        <f t="shared" si="1875"/>
        <v>0</v>
      </c>
      <c r="BJ341" s="133"/>
      <c r="BK341" s="134"/>
      <c r="BL341" s="213">
        <f t="shared" si="1815"/>
        <v>0</v>
      </c>
      <c r="BM341" s="191">
        <f t="shared" si="1876"/>
        <v>0</v>
      </c>
      <c r="BN341" s="133"/>
      <c r="BO341" s="134"/>
      <c r="BP341" s="213">
        <f t="shared" si="1816"/>
        <v>0</v>
      </c>
      <c r="BQ341" s="191">
        <f t="shared" si="1877"/>
        <v>0</v>
      </c>
      <c r="BR341" s="133"/>
      <c r="BS341" s="134"/>
      <c r="BT341" s="213">
        <f t="shared" si="1817"/>
        <v>0</v>
      </c>
      <c r="BU341" s="191">
        <f t="shared" si="1878"/>
        <v>0</v>
      </c>
      <c r="BV341" s="133"/>
      <c r="BW341" s="134"/>
      <c r="BX341" s="213">
        <f t="shared" si="1818"/>
        <v>0</v>
      </c>
      <c r="BY341" s="191">
        <f t="shared" si="1879"/>
        <v>0</v>
      </c>
      <c r="BZ341" s="133"/>
      <c r="CA341" s="134"/>
      <c r="CB341" s="213">
        <f t="shared" si="1819"/>
        <v>0</v>
      </c>
      <c r="CC341" s="191">
        <f t="shared" si="1880"/>
        <v>0</v>
      </c>
      <c r="CD341" s="133"/>
      <c r="CE341" s="134"/>
      <c r="CF341" s="213">
        <f t="shared" si="1820"/>
        <v>0</v>
      </c>
      <c r="CG341" s="191">
        <f t="shared" si="1881"/>
        <v>0</v>
      </c>
      <c r="CH341" s="133"/>
      <c r="CI341" s="134"/>
      <c r="CJ341" s="213">
        <f t="shared" si="1821"/>
        <v>0</v>
      </c>
      <c r="CK341" s="191">
        <f t="shared" si="1882"/>
        <v>0</v>
      </c>
      <c r="CL341" s="133"/>
      <c r="CM341" s="134"/>
      <c r="CN341" s="213">
        <f t="shared" si="1822"/>
        <v>0</v>
      </c>
      <c r="CO341" s="191">
        <f t="shared" si="1883"/>
        <v>0</v>
      </c>
      <c r="CP341" s="133"/>
      <c r="CQ341" s="134"/>
      <c r="CR341" s="213">
        <f t="shared" si="1823"/>
        <v>0</v>
      </c>
      <c r="CS341" s="191">
        <f t="shared" si="1884"/>
        <v>0</v>
      </c>
      <c r="CT341" s="133"/>
      <c r="CU341" s="134"/>
      <c r="CV341" s="213">
        <f t="shared" si="1824"/>
        <v>0</v>
      </c>
      <c r="CW341" s="191">
        <f t="shared" si="1885"/>
        <v>0</v>
      </c>
      <c r="CX341" s="133"/>
      <c r="CY341" s="134"/>
      <c r="CZ341" s="213">
        <f t="shared" si="1825"/>
        <v>0</v>
      </c>
      <c r="DA341" s="191">
        <f t="shared" si="1886"/>
        <v>0</v>
      </c>
      <c r="DB341" s="133"/>
      <c r="DC341" s="134"/>
      <c r="DD341" s="213">
        <f t="shared" si="1826"/>
        <v>0</v>
      </c>
      <c r="DE341" s="191">
        <f t="shared" si="1887"/>
        <v>0</v>
      </c>
      <c r="DF341" s="133"/>
      <c r="DG341" s="134"/>
      <c r="DH341" s="213">
        <f t="shared" si="1827"/>
        <v>0</v>
      </c>
      <c r="DI341" s="191">
        <f t="shared" si="1888"/>
        <v>0</v>
      </c>
      <c r="DJ341" s="133"/>
      <c r="DK341" s="134"/>
      <c r="DL341" s="213">
        <f t="shared" si="1828"/>
        <v>0</v>
      </c>
      <c r="DM341" s="191">
        <f t="shared" si="1889"/>
        <v>0</v>
      </c>
      <c r="DN341" s="133"/>
      <c r="DO341" s="134"/>
      <c r="DP341" s="213">
        <f t="shared" si="1829"/>
        <v>0</v>
      </c>
      <c r="DQ341" s="191">
        <f t="shared" si="1890"/>
        <v>0</v>
      </c>
      <c r="DR341" s="133"/>
      <c r="DS341" s="134"/>
      <c r="DT341" s="213">
        <f t="shared" si="1830"/>
        <v>0</v>
      </c>
      <c r="DU341" s="191">
        <f t="shared" si="1891"/>
        <v>0</v>
      </c>
    </row>
    <row r="342" spans="2:215" ht="18" thickBot="1" x14ac:dyDescent="0.3">
      <c r="B342" s="132">
        <f t="shared" si="1796"/>
        <v>2</v>
      </c>
      <c r="C342" s="132">
        <f t="shared" si="1797"/>
        <v>49</v>
      </c>
      <c r="D342" s="132">
        <f t="shared" si="1798"/>
        <v>12</v>
      </c>
      <c r="E342" s="163">
        <f t="shared" si="1799"/>
        <v>43802</v>
      </c>
      <c r="F342" s="133"/>
      <c r="G342" s="134"/>
      <c r="H342" s="213">
        <f t="shared" si="1800"/>
        <v>0</v>
      </c>
      <c r="I342" s="191">
        <f t="shared" ref="I342:I356" si="1892">H342</f>
        <v>0</v>
      </c>
      <c r="J342" s="133"/>
      <c r="K342" s="134"/>
      <c r="L342" s="213">
        <f t="shared" si="1801"/>
        <v>0</v>
      </c>
      <c r="M342" s="191">
        <f t="shared" ref="M342:M356" si="1893">L342</f>
        <v>0</v>
      </c>
      <c r="N342" s="133"/>
      <c r="O342" s="134"/>
      <c r="P342" s="213">
        <f t="shared" si="1802"/>
        <v>0</v>
      </c>
      <c r="Q342" s="191">
        <f t="shared" ref="Q342:Q356" si="1894">P342</f>
        <v>0</v>
      </c>
      <c r="R342" s="133"/>
      <c r="S342" s="134"/>
      <c r="T342" s="213">
        <f t="shared" si="1803"/>
        <v>0</v>
      </c>
      <c r="U342" s="191">
        <f t="shared" ref="U342:U356" si="1895">T342</f>
        <v>0</v>
      </c>
      <c r="V342" s="133"/>
      <c r="W342" s="134"/>
      <c r="X342" s="213">
        <f t="shared" si="1804"/>
        <v>0</v>
      </c>
      <c r="Y342" s="191">
        <f t="shared" ref="Y342:Y356" si="1896">X342</f>
        <v>0</v>
      </c>
      <c r="Z342" s="133"/>
      <c r="AA342" s="134"/>
      <c r="AB342" s="213">
        <f t="shared" si="1805"/>
        <v>0</v>
      </c>
      <c r="AC342" s="191">
        <f t="shared" ref="AC342:AC356" si="1897">AB342</f>
        <v>0</v>
      </c>
      <c r="AD342" s="133"/>
      <c r="AE342" s="134"/>
      <c r="AF342" s="213">
        <f t="shared" si="1806"/>
        <v>0</v>
      </c>
      <c r="AG342" s="191">
        <f t="shared" ref="AG342" si="1898">AF342</f>
        <v>0</v>
      </c>
      <c r="AH342" s="133"/>
      <c r="AI342" s="134"/>
      <c r="AJ342" s="213">
        <f t="shared" si="1808"/>
        <v>0</v>
      </c>
      <c r="AK342" s="191">
        <f t="shared" ref="AK342:AK356" si="1899">AJ342</f>
        <v>0</v>
      </c>
      <c r="AL342" s="133"/>
      <c r="AM342" s="134"/>
      <c r="AN342" s="213">
        <f t="shared" si="1809"/>
        <v>0</v>
      </c>
      <c r="AO342" s="191">
        <f t="shared" ref="AO342:AO356" si="1900">AN342</f>
        <v>0</v>
      </c>
      <c r="AP342" s="133"/>
      <c r="AQ342" s="134"/>
      <c r="AR342" s="213">
        <f t="shared" si="1810"/>
        <v>0</v>
      </c>
      <c r="AS342" s="191">
        <f t="shared" ref="AS342:AS356" si="1901">AR342</f>
        <v>0</v>
      </c>
      <c r="AT342" s="133"/>
      <c r="AU342" s="134"/>
      <c r="AV342" s="213">
        <f t="shared" si="1811"/>
        <v>0</v>
      </c>
      <c r="AW342" s="191">
        <f t="shared" ref="AW342:AW356" si="1902">AV342</f>
        <v>0</v>
      </c>
      <c r="AX342" s="133"/>
      <c r="AY342" s="134"/>
      <c r="AZ342" s="213">
        <f t="shared" si="1812"/>
        <v>0</v>
      </c>
      <c r="BA342" s="191">
        <f t="shared" ref="BA342:BA356" si="1903">AZ342</f>
        <v>0</v>
      </c>
      <c r="BB342" s="133"/>
      <c r="BC342" s="134"/>
      <c r="BD342" s="213">
        <f t="shared" si="1813"/>
        <v>0</v>
      </c>
      <c r="BE342" s="191">
        <f t="shared" ref="BE342:BE356" si="1904">BD342</f>
        <v>0</v>
      </c>
      <c r="BF342" s="133"/>
      <c r="BG342" s="134"/>
      <c r="BH342" s="213">
        <f t="shared" si="1814"/>
        <v>0</v>
      </c>
      <c r="BI342" s="191">
        <f t="shared" ref="BI342:BI356" si="1905">BH342</f>
        <v>0</v>
      </c>
      <c r="BJ342" s="133"/>
      <c r="BK342" s="134"/>
      <c r="BL342" s="213">
        <f t="shared" si="1815"/>
        <v>0</v>
      </c>
      <c r="BM342" s="191">
        <f t="shared" ref="BM342:BM356" si="1906">BL342</f>
        <v>0</v>
      </c>
      <c r="BN342" s="133"/>
      <c r="BO342" s="134"/>
      <c r="BP342" s="213">
        <f t="shared" si="1816"/>
        <v>0</v>
      </c>
      <c r="BQ342" s="191">
        <f t="shared" ref="BQ342:BQ356" si="1907">BP342</f>
        <v>0</v>
      </c>
      <c r="BR342" s="133"/>
      <c r="BS342" s="134"/>
      <c r="BT342" s="213">
        <f t="shared" si="1817"/>
        <v>0</v>
      </c>
      <c r="BU342" s="191">
        <f t="shared" ref="BU342:BU356" si="1908">BT342</f>
        <v>0</v>
      </c>
      <c r="BV342" s="133"/>
      <c r="BW342" s="134"/>
      <c r="BX342" s="213">
        <f t="shared" si="1818"/>
        <v>0</v>
      </c>
      <c r="BY342" s="191">
        <f t="shared" ref="BY342:BY356" si="1909">BX342</f>
        <v>0</v>
      </c>
      <c r="BZ342" s="133"/>
      <c r="CA342" s="134"/>
      <c r="CB342" s="213">
        <f t="shared" si="1819"/>
        <v>0</v>
      </c>
      <c r="CC342" s="191">
        <f t="shared" ref="CC342:CC356" si="1910">CB342</f>
        <v>0</v>
      </c>
      <c r="CD342" s="133"/>
      <c r="CE342" s="134"/>
      <c r="CF342" s="213">
        <f t="shared" si="1820"/>
        <v>0</v>
      </c>
      <c r="CG342" s="191">
        <f t="shared" ref="CG342:CG356" si="1911">CF342</f>
        <v>0</v>
      </c>
      <c r="CH342" s="133"/>
      <c r="CI342" s="134"/>
      <c r="CJ342" s="213">
        <f t="shared" si="1821"/>
        <v>0</v>
      </c>
      <c r="CK342" s="191">
        <f t="shared" ref="CK342:CK356" si="1912">CJ342</f>
        <v>0</v>
      </c>
      <c r="CL342" s="133"/>
      <c r="CM342" s="134"/>
      <c r="CN342" s="213">
        <f t="shared" si="1822"/>
        <v>0</v>
      </c>
      <c r="CO342" s="191">
        <f t="shared" ref="CO342:CO356" si="1913">CN342</f>
        <v>0</v>
      </c>
      <c r="CP342" s="133"/>
      <c r="CQ342" s="134"/>
      <c r="CR342" s="213">
        <f t="shared" si="1823"/>
        <v>0</v>
      </c>
      <c r="CS342" s="191">
        <f t="shared" ref="CS342:CS356" si="1914">CR342</f>
        <v>0</v>
      </c>
      <c r="CT342" s="133"/>
      <c r="CU342" s="134"/>
      <c r="CV342" s="213">
        <f t="shared" si="1824"/>
        <v>0</v>
      </c>
      <c r="CW342" s="191">
        <f t="shared" ref="CW342:CW356" si="1915">CV342</f>
        <v>0</v>
      </c>
      <c r="CX342" s="133"/>
      <c r="CY342" s="134"/>
      <c r="CZ342" s="213">
        <f t="shared" si="1825"/>
        <v>0</v>
      </c>
      <c r="DA342" s="191">
        <f t="shared" ref="DA342:DA356" si="1916">CZ342</f>
        <v>0</v>
      </c>
      <c r="DB342" s="133"/>
      <c r="DC342" s="134"/>
      <c r="DD342" s="213">
        <f t="shared" si="1826"/>
        <v>0</v>
      </c>
      <c r="DE342" s="191">
        <f t="shared" ref="DE342:DE356" si="1917">DD342</f>
        <v>0</v>
      </c>
      <c r="DF342" s="133"/>
      <c r="DG342" s="134"/>
      <c r="DH342" s="213">
        <f t="shared" si="1827"/>
        <v>0</v>
      </c>
      <c r="DI342" s="191">
        <f t="shared" ref="DI342:DI356" si="1918">DH342</f>
        <v>0</v>
      </c>
      <c r="DJ342" s="133"/>
      <c r="DK342" s="134"/>
      <c r="DL342" s="213">
        <f t="shared" si="1828"/>
        <v>0</v>
      </c>
      <c r="DM342" s="191">
        <f t="shared" ref="DM342:DM356" si="1919">DL342</f>
        <v>0</v>
      </c>
      <c r="DN342" s="133"/>
      <c r="DO342" s="134"/>
      <c r="DP342" s="213">
        <f t="shared" si="1829"/>
        <v>0</v>
      </c>
      <c r="DQ342" s="191">
        <f t="shared" ref="DQ342:DQ356" si="1920">DP342</f>
        <v>0</v>
      </c>
      <c r="DU342" s="126"/>
    </row>
    <row r="343" spans="2:215" ht="18" thickBot="1" x14ac:dyDescent="0.3">
      <c r="B343" s="132">
        <f t="shared" si="1796"/>
        <v>3</v>
      </c>
      <c r="C343" s="132">
        <f t="shared" si="1797"/>
        <v>49</v>
      </c>
      <c r="D343" s="132">
        <f t="shared" si="1798"/>
        <v>12</v>
      </c>
      <c r="E343" s="163">
        <f t="shared" si="1799"/>
        <v>43803</v>
      </c>
      <c r="F343" s="133"/>
      <c r="G343" s="134"/>
      <c r="H343" s="213">
        <f t="shared" si="1800"/>
        <v>0</v>
      </c>
      <c r="I343" s="191">
        <f t="shared" ref="I343:I348" si="1921">I342+H343</f>
        <v>0</v>
      </c>
      <c r="J343" s="133"/>
      <c r="K343" s="134"/>
      <c r="L343" s="213">
        <f t="shared" si="1801"/>
        <v>0</v>
      </c>
      <c r="M343" s="191">
        <f t="shared" ref="M343:M348" si="1922">M342+L343</f>
        <v>0</v>
      </c>
      <c r="N343" s="133"/>
      <c r="O343" s="134"/>
      <c r="P343" s="213">
        <f t="shared" si="1802"/>
        <v>0</v>
      </c>
      <c r="Q343" s="191">
        <f t="shared" ref="Q343:Q348" si="1923">Q342+P343</f>
        <v>0</v>
      </c>
      <c r="R343" s="133"/>
      <c r="S343" s="134"/>
      <c r="T343" s="213">
        <f t="shared" si="1803"/>
        <v>0</v>
      </c>
      <c r="U343" s="191">
        <f t="shared" ref="U343:U348" si="1924">U342+T343</f>
        <v>0</v>
      </c>
      <c r="V343" s="133"/>
      <c r="W343" s="134"/>
      <c r="X343" s="213">
        <f t="shared" si="1804"/>
        <v>0</v>
      </c>
      <c r="Y343" s="191">
        <f t="shared" ref="Y343:Y348" si="1925">Y342+X343</f>
        <v>0</v>
      </c>
      <c r="Z343" s="133"/>
      <c r="AA343" s="134"/>
      <c r="AB343" s="213">
        <f t="shared" si="1805"/>
        <v>0</v>
      </c>
      <c r="AC343" s="191">
        <f t="shared" ref="AC343:AC348" si="1926">AC342+AB343</f>
        <v>0</v>
      </c>
      <c r="AD343" s="133"/>
      <c r="AE343" s="134"/>
      <c r="AF343" s="213">
        <f t="shared" si="1806"/>
        <v>0</v>
      </c>
      <c r="AG343" s="191">
        <f t="shared" ref="AG343:AG348" si="1927">AG342+AF343</f>
        <v>0</v>
      </c>
      <c r="AH343" s="133"/>
      <c r="AI343" s="134"/>
      <c r="AJ343" s="213">
        <f t="shared" si="1808"/>
        <v>0</v>
      </c>
      <c r="AK343" s="191">
        <f t="shared" ref="AK343:AK348" si="1928">AK342+AJ343</f>
        <v>0</v>
      </c>
      <c r="AL343" s="133"/>
      <c r="AM343" s="134"/>
      <c r="AN343" s="213">
        <f t="shared" si="1809"/>
        <v>0</v>
      </c>
      <c r="AO343" s="191">
        <f t="shared" ref="AO343:AO348" si="1929">AO342+AN343</f>
        <v>0</v>
      </c>
      <c r="AP343" s="133"/>
      <c r="AQ343" s="134"/>
      <c r="AR343" s="213">
        <f t="shared" si="1810"/>
        <v>0</v>
      </c>
      <c r="AS343" s="191">
        <f t="shared" ref="AS343:AS348" si="1930">AS342+AR343</f>
        <v>0</v>
      </c>
      <c r="AT343" s="133"/>
      <c r="AU343" s="134"/>
      <c r="AV343" s="213">
        <f t="shared" si="1811"/>
        <v>0</v>
      </c>
      <c r="AW343" s="191">
        <f t="shared" ref="AW343:AW348" si="1931">AW342+AV343</f>
        <v>0</v>
      </c>
      <c r="AX343" s="133"/>
      <c r="AY343" s="134"/>
      <c r="AZ343" s="213">
        <f t="shared" si="1812"/>
        <v>0</v>
      </c>
      <c r="BA343" s="191">
        <f t="shared" ref="BA343:BA348" si="1932">BA342+AZ343</f>
        <v>0</v>
      </c>
      <c r="BB343" s="133"/>
      <c r="BC343" s="134"/>
      <c r="BD343" s="213">
        <f t="shared" si="1813"/>
        <v>0</v>
      </c>
      <c r="BE343" s="191">
        <f t="shared" ref="BE343:BE348" si="1933">BE342+BD343</f>
        <v>0</v>
      </c>
      <c r="BF343" s="133"/>
      <c r="BG343" s="134"/>
      <c r="BH343" s="213">
        <f t="shared" si="1814"/>
        <v>0</v>
      </c>
      <c r="BI343" s="191">
        <f t="shared" ref="BI343:BI348" si="1934">BI342+BH343</f>
        <v>0</v>
      </c>
      <c r="BJ343" s="133"/>
      <c r="BK343" s="134"/>
      <c r="BL343" s="213">
        <f t="shared" si="1815"/>
        <v>0</v>
      </c>
      <c r="BM343" s="191">
        <f t="shared" ref="BM343:BM348" si="1935">BM342+BL343</f>
        <v>0</v>
      </c>
      <c r="BN343" s="133"/>
      <c r="BO343" s="134"/>
      <c r="BP343" s="213">
        <f t="shared" si="1816"/>
        <v>0</v>
      </c>
      <c r="BQ343" s="191">
        <f t="shared" ref="BQ343:BQ348" si="1936">BQ342+BP343</f>
        <v>0</v>
      </c>
      <c r="BR343" s="133"/>
      <c r="BS343" s="134"/>
      <c r="BT343" s="213">
        <f t="shared" si="1817"/>
        <v>0</v>
      </c>
      <c r="BU343" s="191">
        <f t="shared" ref="BU343:BU348" si="1937">BU342+BT343</f>
        <v>0</v>
      </c>
      <c r="BV343" s="133"/>
      <c r="BW343" s="134"/>
      <c r="BX343" s="213">
        <f t="shared" si="1818"/>
        <v>0</v>
      </c>
      <c r="BY343" s="191">
        <f t="shared" ref="BY343:BY348" si="1938">BY342+BX343</f>
        <v>0</v>
      </c>
      <c r="BZ343" s="133"/>
      <c r="CA343" s="134"/>
      <c r="CB343" s="213">
        <f t="shared" si="1819"/>
        <v>0</v>
      </c>
      <c r="CC343" s="191">
        <f t="shared" ref="CC343:CC348" si="1939">CC342+CB343</f>
        <v>0</v>
      </c>
      <c r="CD343" s="133"/>
      <c r="CE343" s="134"/>
      <c r="CF343" s="213">
        <f t="shared" si="1820"/>
        <v>0</v>
      </c>
      <c r="CG343" s="191">
        <f t="shared" ref="CG343:CG348" si="1940">CG342+CF343</f>
        <v>0</v>
      </c>
      <c r="CH343" s="133"/>
      <c r="CI343" s="134"/>
      <c r="CJ343" s="213">
        <f t="shared" si="1821"/>
        <v>0</v>
      </c>
      <c r="CK343" s="191">
        <f t="shared" ref="CK343:CK348" si="1941">CK342+CJ343</f>
        <v>0</v>
      </c>
      <c r="CL343" s="133"/>
      <c r="CM343" s="134"/>
      <c r="CN343" s="213">
        <f t="shared" si="1822"/>
        <v>0</v>
      </c>
      <c r="CO343" s="191">
        <f t="shared" ref="CO343:CO348" si="1942">CO342+CN343</f>
        <v>0</v>
      </c>
      <c r="CP343" s="133"/>
      <c r="CQ343" s="134"/>
      <c r="CR343" s="213">
        <f t="shared" si="1823"/>
        <v>0</v>
      </c>
      <c r="CS343" s="191">
        <f t="shared" ref="CS343:CS348" si="1943">CS342+CR343</f>
        <v>0</v>
      </c>
      <c r="CT343" s="133"/>
      <c r="CU343" s="134"/>
      <c r="CV343" s="213">
        <f t="shared" si="1824"/>
        <v>0</v>
      </c>
      <c r="CW343" s="191">
        <f t="shared" ref="CW343:CW348" si="1944">CW342+CV343</f>
        <v>0</v>
      </c>
      <c r="CX343" s="133"/>
      <c r="CY343" s="134"/>
      <c r="CZ343" s="213">
        <f t="shared" si="1825"/>
        <v>0</v>
      </c>
      <c r="DA343" s="191">
        <f t="shared" ref="DA343:DA348" si="1945">DA342+CZ343</f>
        <v>0</v>
      </c>
      <c r="DB343" s="133"/>
      <c r="DC343" s="134"/>
      <c r="DD343" s="213">
        <f t="shared" si="1826"/>
        <v>0</v>
      </c>
      <c r="DE343" s="191">
        <f t="shared" ref="DE343:DE348" si="1946">DE342+DD343</f>
        <v>0</v>
      </c>
      <c r="DF343" s="133"/>
      <c r="DG343" s="134"/>
      <c r="DH343" s="213">
        <f t="shared" si="1827"/>
        <v>0</v>
      </c>
      <c r="DI343" s="191">
        <f t="shared" ref="DI343:DI348" si="1947">DI342+DH343</f>
        <v>0</v>
      </c>
      <c r="DJ343" s="133"/>
      <c r="DK343" s="134"/>
      <c r="DL343" s="213">
        <f t="shared" si="1828"/>
        <v>0</v>
      </c>
      <c r="DM343" s="191">
        <f t="shared" ref="DM343:DM348" si="1948">DM342+DL343</f>
        <v>0</v>
      </c>
      <c r="DN343" s="133"/>
      <c r="DO343" s="134"/>
      <c r="DP343" s="213">
        <f t="shared" si="1829"/>
        <v>0</v>
      </c>
      <c r="DQ343" s="191">
        <f t="shared" ref="DQ343:DQ348" si="1949">DQ342+DP343</f>
        <v>0</v>
      </c>
      <c r="DU343" s="126"/>
    </row>
    <row r="344" spans="2:215" ht="18" thickBot="1" x14ac:dyDescent="0.3">
      <c r="B344" s="132">
        <f t="shared" si="1796"/>
        <v>4</v>
      </c>
      <c r="C344" s="132">
        <f t="shared" si="1797"/>
        <v>49</v>
      </c>
      <c r="D344" s="132">
        <f t="shared" si="1798"/>
        <v>12</v>
      </c>
      <c r="E344" s="163">
        <f t="shared" si="1799"/>
        <v>43804</v>
      </c>
      <c r="F344" s="133"/>
      <c r="G344" s="134"/>
      <c r="H344" s="213">
        <f t="shared" si="1800"/>
        <v>0</v>
      </c>
      <c r="I344" s="191">
        <f t="shared" si="1921"/>
        <v>0</v>
      </c>
      <c r="J344" s="133"/>
      <c r="K344" s="134"/>
      <c r="L344" s="213">
        <f t="shared" si="1801"/>
        <v>0</v>
      </c>
      <c r="M344" s="191">
        <f t="shared" si="1922"/>
        <v>0</v>
      </c>
      <c r="N344" s="133"/>
      <c r="O344" s="134"/>
      <c r="P344" s="213">
        <f t="shared" si="1802"/>
        <v>0</v>
      </c>
      <c r="Q344" s="191">
        <f t="shared" si="1923"/>
        <v>0</v>
      </c>
      <c r="R344" s="133"/>
      <c r="S344" s="134"/>
      <c r="T344" s="213">
        <f t="shared" si="1803"/>
        <v>0</v>
      </c>
      <c r="U344" s="191">
        <f t="shared" si="1924"/>
        <v>0</v>
      </c>
      <c r="V344" s="133">
        <v>0.91666666666666663</v>
      </c>
      <c r="W344" s="134">
        <v>0.29583333333333334</v>
      </c>
      <c r="X344" s="213">
        <f t="shared" si="1804"/>
        <v>0.37916666666666665</v>
      </c>
      <c r="Y344" s="191">
        <f t="shared" si="1925"/>
        <v>0.37916666666666665</v>
      </c>
      <c r="Z344" s="133"/>
      <c r="AA344" s="134"/>
      <c r="AB344" s="213">
        <f t="shared" si="1805"/>
        <v>0</v>
      </c>
      <c r="AC344" s="191">
        <f t="shared" si="1926"/>
        <v>0</v>
      </c>
      <c r="AD344" s="133"/>
      <c r="AE344" s="134"/>
      <c r="AF344" s="213">
        <f t="shared" si="1806"/>
        <v>0</v>
      </c>
      <c r="AG344" s="191">
        <f t="shared" si="1927"/>
        <v>0</v>
      </c>
      <c r="AH344" s="133"/>
      <c r="AI344" s="134"/>
      <c r="AJ344" s="213">
        <f t="shared" si="1808"/>
        <v>0</v>
      </c>
      <c r="AK344" s="191">
        <f t="shared" si="1928"/>
        <v>0</v>
      </c>
      <c r="AL344" s="133"/>
      <c r="AM344" s="134"/>
      <c r="AN344" s="213">
        <f t="shared" si="1809"/>
        <v>0</v>
      </c>
      <c r="AO344" s="191">
        <f t="shared" si="1929"/>
        <v>0</v>
      </c>
      <c r="AP344" s="133"/>
      <c r="AQ344" s="134"/>
      <c r="AR344" s="213">
        <f t="shared" si="1810"/>
        <v>0</v>
      </c>
      <c r="AS344" s="191">
        <f t="shared" si="1930"/>
        <v>0</v>
      </c>
      <c r="AT344" s="133"/>
      <c r="AU344" s="134"/>
      <c r="AV344" s="213">
        <f t="shared" si="1811"/>
        <v>0</v>
      </c>
      <c r="AW344" s="191">
        <f t="shared" si="1931"/>
        <v>0</v>
      </c>
      <c r="AX344" s="133"/>
      <c r="AY344" s="134"/>
      <c r="AZ344" s="213">
        <f t="shared" si="1812"/>
        <v>0</v>
      </c>
      <c r="BA344" s="191">
        <f t="shared" si="1932"/>
        <v>0</v>
      </c>
      <c r="BB344" s="133"/>
      <c r="BC344" s="134"/>
      <c r="BD344" s="213">
        <f t="shared" si="1813"/>
        <v>0</v>
      </c>
      <c r="BE344" s="191">
        <f t="shared" si="1933"/>
        <v>0</v>
      </c>
      <c r="BF344" s="133"/>
      <c r="BG344" s="134"/>
      <c r="BH344" s="213">
        <f t="shared" si="1814"/>
        <v>0</v>
      </c>
      <c r="BI344" s="191">
        <f t="shared" si="1934"/>
        <v>0</v>
      </c>
      <c r="BJ344" s="133"/>
      <c r="BK344" s="134"/>
      <c r="BL344" s="213">
        <f t="shared" si="1815"/>
        <v>0</v>
      </c>
      <c r="BM344" s="191">
        <f t="shared" si="1935"/>
        <v>0</v>
      </c>
      <c r="BN344" s="133"/>
      <c r="BO344" s="134"/>
      <c r="BP344" s="213">
        <f t="shared" si="1816"/>
        <v>0</v>
      </c>
      <c r="BQ344" s="191">
        <f t="shared" si="1936"/>
        <v>0</v>
      </c>
      <c r="BR344" s="133"/>
      <c r="BS344" s="134"/>
      <c r="BT344" s="213">
        <f t="shared" si="1817"/>
        <v>0</v>
      </c>
      <c r="BU344" s="191">
        <f t="shared" si="1937"/>
        <v>0</v>
      </c>
      <c r="BV344" s="133"/>
      <c r="BW344" s="134"/>
      <c r="BX344" s="213">
        <f t="shared" si="1818"/>
        <v>0</v>
      </c>
      <c r="BY344" s="191">
        <f t="shared" si="1938"/>
        <v>0</v>
      </c>
      <c r="BZ344" s="133"/>
      <c r="CA344" s="134"/>
      <c r="CB344" s="213">
        <f t="shared" si="1819"/>
        <v>0</v>
      </c>
      <c r="CC344" s="191">
        <f t="shared" si="1939"/>
        <v>0</v>
      </c>
      <c r="CD344" s="133"/>
      <c r="CE344" s="134"/>
      <c r="CF344" s="213">
        <f t="shared" si="1820"/>
        <v>0</v>
      </c>
      <c r="CG344" s="191">
        <f t="shared" si="1940"/>
        <v>0</v>
      </c>
      <c r="CH344" s="133"/>
      <c r="CI344" s="134"/>
      <c r="CJ344" s="213">
        <f t="shared" si="1821"/>
        <v>0</v>
      </c>
      <c r="CK344" s="191">
        <f t="shared" si="1941"/>
        <v>0</v>
      </c>
      <c r="CL344" s="133"/>
      <c r="CM344" s="134"/>
      <c r="CN344" s="213">
        <f t="shared" si="1822"/>
        <v>0</v>
      </c>
      <c r="CO344" s="191">
        <f t="shared" si="1942"/>
        <v>0</v>
      </c>
      <c r="CP344" s="133"/>
      <c r="CQ344" s="134"/>
      <c r="CR344" s="213">
        <f t="shared" si="1823"/>
        <v>0</v>
      </c>
      <c r="CS344" s="191">
        <f t="shared" si="1943"/>
        <v>0</v>
      </c>
      <c r="CT344" s="133"/>
      <c r="CU344" s="134"/>
      <c r="CV344" s="213">
        <f t="shared" si="1824"/>
        <v>0</v>
      </c>
      <c r="CW344" s="191">
        <f t="shared" si="1944"/>
        <v>0</v>
      </c>
      <c r="CX344" s="133"/>
      <c r="CY344" s="134"/>
      <c r="CZ344" s="213">
        <f t="shared" si="1825"/>
        <v>0</v>
      </c>
      <c r="DA344" s="191">
        <f t="shared" si="1945"/>
        <v>0</v>
      </c>
      <c r="DB344" s="133"/>
      <c r="DC344" s="134"/>
      <c r="DD344" s="213">
        <f t="shared" si="1826"/>
        <v>0</v>
      </c>
      <c r="DE344" s="191">
        <f t="shared" si="1946"/>
        <v>0</v>
      </c>
      <c r="DF344" s="133"/>
      <c r="DG344" s="134"/>
      <c r="DH344" s="213">
        <f t="shared" si="1827"/>
        <v>0</v>
      </c>
      <c r="DI344" s="191">
        <f t="shared" si="1947"/>
        <v>0</v>
      </c>
      <c r="DJ344" s="133"/>
      <c r="DK344" s="134"/>
      <c r="DL344" s="213">
        <f t="shared" si="1828"/>
        <v>0</v>
      </c>
      <c r="DM344" s="191">
        <f t="shared" si="1948"/>
        <v>0</v>
      </c>
      <c r="DN344" s="133"/>
      <c r="DO344" s="134"/>
      <c r="DP344" s="213">
        <f t="shared" si="1829"/>
        <v>0</v>
      </c>
      <c r="DQ344" s="191">
        <f t="shared" si="1949"/>
        <v>0</v>
      </c>
      <c r="DU344" s="126"/>
    </row>
    <row r="345" spans="2:215" ht="18" thickBot="1" x14ac:dyDescent="0.3">
      <c r="B345" s="132">
        <f t="shared" si="1796"/>
        <v>5</v>
      </c>
      <c r="C345" s="132">
        <f t="shared" si="1797"/>
        <v>49</v>
      </c>
      <c r="D345" s="132">
        <f t="shared" si="1798"/>
        <v>12</v>
      </c>
      <c r="E345" s="163">
        <f t="shared" si="1799"/>
        <v>43805</v>
      </c>
      <c r="F345" s="133"/>
      <c r="G345" s="134"/>
      <c r="H345" s="213">
        <f t="shared" si="1800"/>
        <v>0</v>
      </c>
      <c r="I345" s="191">
        <f t="shared" si="1921"/>
        <v>0</v>
      </c>
      <c r="J345" s="133">
        <v>0.15625</v>
      </c>
      <c r="K345" s="134">
        <v>0.71875</v>
      </c>
      <c r="L345" s="213">
        <f t="shared" si="1801"/>
        <v>0.5625</v>
      </c>
      <c r="M345" s="191">
        <f t="shared" si="1922"/>
        <v>0.5625</v>
      </c>
      <c r="N345" s="133">
        <v>0.125</v>
      </c>
      <c r="O345" s="134">
        <v>0.57291666666666663</v>
      </c>
      <c r="P345" s="213">
        <f t="shared" si="1802"/>
        <v>0.44791666666666669</v>
      </c>
      <c r="Q345" s="191">
        <f t="shared" si="1923"/>
        <v>0.44791666666666669</v>
      </c>
      <c r="R345" s="133">
        <v>0.5</v>
      </c>
      <c r="S345" s="134">
        <v>0.10416666666666667</v>
      </c>
      <c r="T345" s="213">
        <f t="shared" si="1803"/>
        <v>0.60416666666666674</v>
      </c>
      <c r="U345" s="191">
        <f t="shared" si="1924"/>
        <v>0.60416666666666674</v>
      </c>
      <c r="V345" s="133">
        <v>0.67083333333333339</v>
      </c>
      <c r="W345" s="134">
        <v>0.26041666666666669</v>
      </c>
      <c r="X345" s="213">
        <f t="shared" si="1804"/>
        <v>0.58958333333333335</v>
      </c>
      <c r="Y345" s="191">
        <f t="shared" si="1925"/>
        <v>0.96875</v>
      </c>
      <c r="Z345" s="133"/>
      <c r="AA345" s="134"/>
      <c r="AB345" s="213">
        <f t="shared" si="1805"/>
        <v>0</v>
      </c>
      <c r="AC345" s="191">
        <f t="shared" si="1926"/>
        <v>0</v>
      </c>
      <c r="AD345" s="133"/>
      <c r="AE345" s="134"/>
      <c r="AF345" s="213">
        <f t="shared" si="1806"/>
        <v>0</v>
      </c>
      <c r="AG345" s="191">
        <f t="shared" si="1927"/>
        <v>0</v>
      </c>
      <c r="AH345" s="133"/>
      <c r="AI345" s="134"/>
      <c r="AJ345" s="213">
        <f t="shared" si="1808"/>
        <v>0</v>
      </c>
      <c r="AK345" s="191">
        <f t="shared" si="1928"/>
        <v>0</v>
      </c>
      <c r="AL345" s="133"/>
      <c r="AM345" s="134"/>
      <c r="AN345" s="213">
        <f t="shared" si="1809"/>
        <v>0</v>
      </c>
      <c r="AO345" s="191">
        <f t="shared" si="1929"/>
        <v>0</v>
      </c>
      <c r="AP345" s="133">
        <v>0.5</v>
      </c>
      <c r="AQ345" s="134">
        <v>3.4722222222222224E-2</v>
      </c>
      <c r="AR345" s="213">
        <f t="shared" si="1810"/>
        <v>0.53472222222222221</v>
      </c>
      <c r="AS345" s="191">
        <f t="shared" si="1930"/>
        <v>0.53472222222222221</v>
      </c>
      <c r="AT345" s="133"/>
      <c r="AU345" s="134"/>
      <c r="AV345" s="213">
        <f t="shared" si="1811"/>
        <v>0</v>
      </c>
      <c r="AW345" s="191">
        <f t="shared" si="1931"/>
        <v>0</v>
      </c>
      <c r="AX345" s="133">
        <v>0.22916666666666666</v>
      </c>
      <c r="AY345" s="134">
        <v>0.75</v>
      </c>
      <c r="AZ345" s="213">
        <f t="shared" si="1812"/>
        <v>0.52083333333333337</v>
      </c>
      <c r="BA345" s="191">
        <f t="shared" si="1932"/>
        <v>0.52083333333333337</v>
      </c>
      <c r="BB345" s="133"/>
      <c r="BC345" s="134"/>
      <c r="BD345" s="213">
        <f t="shared" si="1813"/>
        <v>0</v>
      </c>
      <c r="BE345" s="191">
        <f t="shared" si="1933"/>
        <v>0</v>
      </c>
      <c r="BF345" s="133">
        <v>9.375E-2</v>
      </c>
      <c r="BG345" s="134">
        <v>0.52430555555555558</v>
      </c>
      <c r="BH345" s="213">
        <f t="shared" si="1814"/>
        <v>0.43055555555555558</v>
      </c>
      <c r="BI345" s="191">
        <f t="shared" si="1934"/>
        <v>0.43055555555555558</v>
      </c>
      <c r="BJ345" s="133"/>
      <c r="BK345" s="134"/>
      <c r="BL345" s="213">
        <f t="shared" si="1815"/>
        <v>0</v>
      </c>
      <c r="BM345" s="191">
        <f t="shared" si="1935"/>
        <v>0</v>
      </c>
      <c r="BN345" s="133">
        <v>0.10416666666666667</v>
      </c>
      <c r="BO345" s="134">
        <v>0.41666666666666669</v>
      </c>
      <c r="BP345" s="213">
        <f t="shared" si="1816"/>
        <v>0.3125</v>
      </c>
      <c r="BQ345" s="191">
        <f t="shared" si="1936"/>
        <v>0.3125</v>
      </c>
      <c r="BR345" s="133"/>
      <c r="BS345" s="134"/>
      <c r="BT345" s="213">
        <f t="shared" si="1817"/>
        <v>0</v>
      </c>
      <c r="BU345" s="191">
        <f t="shared" si="1937"/>
        <v>0</v>
      </c>
      <c r="BV345" s="133"/>
      <c r="BW345" s="134"/>
      <c r="BX345" s="213">
        <f t="shared" si="1818"/>
        <v>0</v>
      </c>
      <c r="BY345" s="191">
        <f t="shared" si="1938"/>
        <v>0</v>
      </c>
      <c r="BZ345" s="133"/>
      <c r="CA345" s="134"/>
      <c r="CB345" s="213">
        <f t="shared" si="1819"/>
        <v>0</v>
      </c>
      <c r="CC345" s="191">
        <f t="shared" si="1939"/>
        <v>0</v>
      </c>
      <c r="CD345" s="133"/>
      <c r="CE345" s="134"/>
      <c r="CF345" s="213">
        <f t="shared" si="1820"/>
        <v>0</v>
      </c>
      <c r="CG345" s="191">
        <f t="shared" si="1940"/>
        <v>0</v>
      </c>
      <c r="CH345" s="133"/>
      <c r="CI345" s="134"/>
      <c r="CJ345" s="213">
        <f t="shared" si="1821"/>
        <v>0</v>
      </c>
      <c r="CK345" s="191">
        <f t="shared" si="1941"/>
        <v>0</v>
      </c>
      <c r="CL345" s="133"/>
      <c r="CM345" s="134"/>
      <c r="CN345" s="213">
        <f t="shared" si="1822"/>
        <v>0</v>
      </c>
      <c r="CO345" s="191">
        <f t="shared" si="1942"/>
        <v>0</v>
      </c>
      <c r="CP345" s="133"/>
      <c r="CQ345" s="134"/>
      <c r="CR345" s="213">
        <f t="shared" si="1823"/>
        <v>0</v>
      </c>
      <c r="CS345" s="191">
        <f t="shared" si="1943"/>
        <v>0</v>
      </c>
      <c r="CT345" s="133"/>
      <c r="CU345" s="134"/>
      <c r="CV345" s="213">
        <f t="shared" si="1824"/>
        <v>0</v>
      </c>
      <c r="CW345" s="191">
        <f t="shared" si="1944"/>
        <v>0</v>
      </c>
      <c r="CX345" s="133"/>
      <c r="CY345" s="134"/>
      <c r="CZ345" s="213">
        <f t="shared" si="1825"/>
        <v>0</v>
      </c>
      <c r="DA345" s="191">
        <f t="shared" si="1945"/>
        <v>0</v>
      </c>
      <c r="DB345" s="133"/>
      <c r="DC345" s="134"/>
      <c r="DD345" s="213">
        <f t="shared" si="1826"/>
        <v>0</v>
      </c>
      <c r="DE345" s="191">
        <f t="shared" si="1946"/>
        <v>0</v>
      </c>
      <c r="DF345" s="133"/>
      <c r="DG345" s="134"/>
      <c r="DH345" s="213">
        <f t="shared" si="1827"/>
        <v>0</v>
      </c>
      <c r="DI345" s="191">
        <f t="shared" si="1947"/>
        <v>0</v>
      </c>
      <c r="DJ345" s="133"/>
      <c r="DK345" s="134"/>
      <c r="DL345" s="213">
        <f t="shared" si="1828"/>
        <v>0</v>
      </c>
      <c r="DM345" s="191">
        <f t="shared" si="1948"/>
        <v>0</v>
      </c>
      <c r="DN345" s="133"/>
      <c r="DO345" s="134"/>
      <c r="DP345" s="213">
        <f t="shared" si="1829"/>
        <v>0</v>
      </c>
      <c r="DQ345" s="191">
        <f t="shared" si="1949"/>
        <v>0</v>
      </c>
      <c r="DU345" s="126"/>
    </row>
    <row r="346" spans="2:215" ht="18" thickBot="1" x14ac:dyDescent="0.3">
      <c r="B346" s="132">
        <f t="shared" si="1796"/>
        <v>6</v>
      </c>
      <c r="C346" s="132">
        <f t="shared" si="1797"/>
        <v>49</v>
      </c>
      <c r="D346" s="132">
        <f t="shared" si="1798"/>
        <v>12</v>
      </c>
      <c r="E346" s="163">
        <f t="shared" si="1799"/>
        <v>43806</v>
      </c>
      <c r="F346" s="133"/>
      <c r="G346" s="134"/>
      <c r="H346" s="213">
        <f t="shared" si="1800"/>
        <v>0</v>
      </c>
      <c r="I346" s="191">
        <f t="shared" si="1921"/>
        <v>0</v>
      </c>
      <c r="J346" s="133">
        <v>0.35416666666666669</v>
      </c>
      <c r="K346" s="134">
        <v>0.77430555555555547</v>
      </c>
      <c r="L346" s="213">
        <f t="shared" si="1801"/>
        <v>0.42013888888888878</v>
      </c>
      <c r="M346" s="191">
        <f t="shared" si="1922"/>
        <v>0.98263888888888884</v>
      </c>
      <c r="N346" s="133">
        <v>0.125</v>
      </c>
      <c r="O346" s="134">
        <v>0.71527777777777779</v>
      </c>
      <c r="P346" s="213">
        <f t="shared" si="1802"/>
        <v>0.59027777777777779</v>
      </c>
      <c r="Q346" s="191">
        <f t="shared" si="1923"/>
        <v>1.0381944444444444</v>
      </c>
      <c r="R346" s="133"/>
      <c r="S346" s="134"/>
      <c r="T346" s="213">
        <f t="shared" si="1803"/>
        <v>0</v>
      </c>
      <c r="U346" s="191">
        <f t="shared" si="1924"/>
        <v>0.60416666666666674</v>
      </c>
      <c r="V346" s="133">
        <v>0.91666666666666663</v>
      </c>
      <c r="W346" s="134">
        <v>0.5625</v>
      </c>
      <c r="X346" s="213">
        <f t="shared" si="1804"/>
        <v>0.64583333333333337</v>
      </c>
      <c r="Y346" s="191">
        <f t="shared" si="1925"/>
        <v>1.6145833333333335</v>
      </c>
      <c r="Z346" s="133"/>
      <c r="AA346" s="134"/>
      <c r="AB346" s="213">
        <f t="shared" si="1805"/>
        <v>0</v>
      </c>
      <c r="AC346" s="191">
        <f t="shared" si="1926"/>
        <v>0</v>
      </c>
      <c r="AD346" s="133"/>
      <c r="AE346" s="134"/>
      <c r="AF346" s="213">
        <f t="shared" si="1806"/>
        <v>0</v>
      </c>
      <c r="AG346" s="191">
        <f t="shared" si="1927"/>
        <v>0</v>
      </c>
      <c r="AH346" s="133"/>
      <c r="AI346" s="134"/>
      <c r="AJ346" s="213">
        <f t="shared" si="1808"/>
        <v>0</v>
      </c>
      <c r="AK346" s="191">
        <f t="shared" si="1928"/>
        <v>0</v>
      </c>
      <c r="AL346" s="133">
        <v>0.27083333333333331</v>
      </c>
      <c r="AM346" s="134">
        <v>0.8041666666666667</v>
      </c>
      <c r="AN346" s="213">
        <f t="shared" si="1809"/>
        <v>0.53333333333333344</v>
      </c>
      <c r="AO346" s="191">
        <f t="shared" si="1929"/>
        <v>0.53333333333333344</v>
      </c>
      <c r="AP346" s="133">
        <v>0.41666666666666669</v>
      </c>
      <c r="AQ346" s="134">
        <v>0.98958333333333337</v>
      </c>
      <c r="AR346" s="213">
        <f t="shared" si="1810"/>
        <v>0.57291666666666674</v>
      </c>
      <c r="AS346" s="191">
        <f t="shared" si="1930"/>
        <v>1.1076388888888888</v>
      </c>
      <c r="AT346" s="133"/>
      <c r="AU346" s="134"/>
      <c r="AV346" s="213">
        <f t="shared" si="1811"/>
        <v>0</v>
      </c>
      <c r="AW346" s="191">
        <f t="shared" si="1931"/>
        <v>0</v>
      </c>
      <c r="AX346" s="133"/>
      <c r="AY346" s="134"/>
      <c r="AZ346" s="213">
        <f t="shared" si="1812"/>
        <v>0</v>
      </c>
      <c r="BA346" s="191">
        <f t="shared" si="1932"/>
        <v>0.52083333333333337</v>
      </c>
      <c r="BB346" s="133"/>
      <c r="BC346" s="134"/>
      <c r="BD346" s="213">
        <f t="shared" si="1813"/>
        <v>0</v>
      </c>
      <c r="BE346" s="191">
        <f t="shared" si="1933"/>
        <v>0</v>
      </c>
      <c r="BF346" s="133">
        <v>6.25E-2</v>
      </c>
      <c r="BG346" s="134">
        <v>0.60416666666666663</v>
      </c>
      <c r="BH346" s="213">
        <f t="shared" si="1814"/>
        <v>0.54166666666666663</v>
      </c>
      <c r="BI346" s="191">
        <f t="shared" si="1934"/>
        <v>0.97222222222222221</v>
      </c>
      <c r="BJ346" s="133"/>
      <c r="BK346" s="134"/>
      <c r="BL346" s="213">
        <f t="shared" si="1815"/>
        <v>0</v>
      </c>
      <c r="BM346" s="191">
        <f t="shared" si="1935"/>
        <v>0</v>
      </c>
      <c r="BN346" s="133">
        <v>0.16666666666666666</v>
      </c>
      <c r="BO346" s="134">
        <v>0.79513888888888884</v>
      </c>
      <c r="BP346" s="213">
        <f t="shared" si="1816"/>
        <v>0.62847222222222221</v>
      </c>
      <c r="BQ346" s="191">
        <f t="shared" si="1936"/>
        <v>0.94097222222222221</v>
      </c>
      <c r="BR346" s="133"/>
      <c r="BS346" s="134"/>
      <c r="BT346" s="213">
        <f t="shared" si="1817"/>
        <v>0</v>
      </c>
      <c r="BU346" s="191">
        <f t="shared" si="1937"/>
        <v>0</v>
      </c>
      <c r="BV346" s="133"/>
      <c r="BW346" s="134"/>
      <c r="BX346" s="213">
        <f t="shared" si="1818"/>
        <v>0</v>
      </c>
      <c r="BY346" s="191">
        <f t="shared" si="1938"/>
        <v>0</v>
      </c>
      <c r="BZ346" s="133"/>
      <c r="CA346" s="134"/>
      <c r="CB346" s="213">
        <f t="shared" si="1819"/>
        <v>0</v>
      </c>
      <c r="CC346" s="191">
        <f t="shared" si="1939"/>
        <v>0</v>
      </c>
      <c r="CD346" s="133"/>
      <c r="CE346" s="134"/>
      <c r="CF346" s="213">
        <f t="shared" si="1820"/>
        <v>0</v>
      </c>
      <c r="CG346" s="191">
        <f t="shared" si="1940"/>
        <v>0</v>
      </c>
      <c r="CH346" s="133"/>
      <c r="CI346" s="134"/>
      <c r="CJ346" s="213">
        <f t="shared" si="1821"/>
        <v>0</v>
      </c>
      <c r="CK346" s="191">
        <f t="shared" si="1941"/>
        <v>0</v>
      </c>
      <c r="CL346" s="133"/>
      <c r="CM346" s="134"/>
      <c r="CN346" s="213">
        <f t="shared" si="1822"/>
        <v>0</v>
      </c>
      <c r="CO346" s="191">
        <f t="shared" si="1942"/>
        <v>0</v>
      </c>
      <c r="CP346" s="133"/>
      <c r="CQ346" s="134"/>
      <c r="CR346" s="213">
        <f t="shared" si="1823"/>
        <v>0</v>
      </c>
      <c r="CS346" s="191">
        <f t="shared" si="1943"/>
        <v>0</v>
      </c>
      <c r="CT346" s="133"/>
      <c r="CU346" s="134"/>
      <c r="CV346" s="213">
        <f t="shared" si="1824"/>
        <v>0</v>
      </c>
      <c r="CW346" s="191">
        <f t="shared" si="1944"/>
        <v>0</v>
      </c>
      <c r="CX346" s="133"/>
      <c r="CY346" s="134"/>
      <c r="CZ346" s="213">
        <f t="shared" si="1825"/>
        <v>0</v>
      </c>
      <c r="DA346" s="191">
        <f t="shared" si="1945"/>
        <v>0</v>
      </c>
      <c r="DB346" s="133"/>
      <c r="DC346" s="134"/>
      <c r="DD346" s="213">
        <f t="shared" si="1826"/>
        <v>0</v>
      </c>
      <c r="DE346" s="191">
        <f t="shared" si="1946"/>
        <v>0</v>
      </c>
      <c r="DF346" s="133"/>
      <c r="DG346" s="134"/>
      <c r="DH346" s="213">
        <f t="shared" si="1827"/>
        <v>0</v>
      </c>
      <c r="DI346" s="191">
        <f t="shared" si="1947"/>
        <v>0</v>
      </c>
      <c r="DJ346" s="133"/>
      <c r="DK346" s="134"/>
      <c r="DL346" s="213">
        <f t="shared" si="1828"/>
        <v>0</v>
      </c>
      <c r="DM346" s="191">
        <f t="shared" si="1948"/>
        <v>0</v>
      </c>
      <c r="DN346" s="133"/>
      <c r="DO346" s="134"/>
      <c r="DP346" s="213">
        <f t="shared" si="1829"/>
        <v>0</v>
      </c>
      <c r="DQ346" s="191">
        <f t="shared" si="1949"/>
        <v>0</v>
      </c>
      <c r="DU346" s="126"/>
    </row>
    <row r="347" spans="2:215" ht="18" thickBot="1" x14ac:dyDescent="0.3">
      <c r="B347" s="132">
        <f t="shared" si="1796"/>
        <v>7</v>
      </c>
      <c r="C347" s="132">
        <f t="shared" si="1797"/>
        <v>49</v>
      </c>
      <c r="D347" s="132">
        <f t="shared" si="1798"/>
        <v>12</v>
      </c>
      <c r="E347" s="163">
        <f t="shared" si="1799"/>
        <v>43807</v>
      </c>
      <c r="F347" s="133"/>
      <c r="G347" s="134"/>
      <c r="H347" s="213">
        <f t="shared" si="1800"/>
        <v>0</v>
      </c>
      <c r="I347" s="191">
        <f t="shared" si="1921"/>
        <v>0</v>
      </c>
      <c r="J347" s="133">
        <v>0.14930555555555555</v>
      </c>
      <c r="K347" s="134">
        <v>0.5</v>
      </c>
      <c r="L347" s="213">
        <f t="shared" si="1801"/>
        <v>0.35069444444444442</v>
      </c>
      <c r="M347" s="191">
        <f t="shared" si="1922"/>
        <v>1.3333333333333333</v>
      </c>
      <c r="N347" s="133"/>
      <c r="O347" s="134"/>
      <c r="P347" s="213">
        <f t="shared" si="1802"/>
        <v>0</v>
      </c>
      <c r="Q347" s="191">
        <f t="shared" si="1923"/>
        <v>1.0381944444444444</v>
      </c>
      <c r="R347" s="133"/>
      <c r="S347" s="134"/>
      <c r="T347" s="213">
        <f t="shared" si="1803"/>
        <v>0</v>
      </c>
      <c r="U347" s="191">
        <f t="shared" si="1924"/>
        <v>0.60416666666666674</v>
      </c>
      <c r="V347" s="133"/>
      <c r="W347" s="134"/>
      <c r="X347" s="213">
        <f t="shared" si="1804"/>
        <v>0</v>
      </c>
      <c r="Y347" s="191">
        <f t="shared" si="1925"/>
        <v>1.6145833333333335</v>
      </c>
      <c r="Z347" s="133">
        <v>5.5555555555555552E-2</v>
      </c>
      <c r="AA347" s="134">
        <v>0.35416666666666669</v>
      </c>
      <c r="AB347" s="213">
        <f t="shared" si="1805"/>
        <v>0.29861111111111116</v>
      </c>
      <c r="AC347" s="191">
        <f t="shared" si="1926"/>
        <v>0.29861111111111116</v>
      </c>
      <c r="AD347" s="133"/>
      <c r="AE347" s="134"/>
      <c r="AF347" s="213">
        <f t="shared" si="1806"/>
        <v>0</v>
      </c>
      <c r="AG347" s="191">
        <f t="shared" si="1927"/>
        <v>0</v>
      </c>
      <c r="AH347" s="133"/>
      <c r="AI347" s="134"/>
      <c r="AJ347" s="213">
        <f t="shared" si="1808"/>
        <v>0</v>
      </c>
      <c r="AK347" s="191">
        <f t="shared" si="1928"/>
        <v>0</v>
      </c>
      <c r="AL347" s="133">
        <v>0.25</v>
      </c>
      <c r="AM347" s="134">
        <v>0.45833333333333331</v>
      </c>
      <c r="AN347" s="213">
        <f t="shared" si="1809"/>
        <v>0.20833333333333334</v>
      </c>
      <c r="AO347" s="191">
        <f t="shared" si="1929"/>
        <v>0.74166666666666681</v>
      </c>
      <c r="AP347" s="133"/>
      <c r="AQ347" s="134"/>
      <c r="AR347" s="213">
        <f t="shared" si="1810"/>
        <v>0</v>
      </c>
      <c r="AS347" s="191">
        <f t="shared" si="1930"/>
        <v>1.1076388888888888</v>
      </c>
      <c r="AT347" s="133"/>
      <c r="AU347" s="134"/>
      <c r="AV347" s="213">
        <f t="shared" si="1811"/>
        <v>0</v>
      </c>
      <c r="AW347" s="191">
        <f t="shared" si="1931"/>
        <v>0</v>
      </c>
      <c r="AX347" s="133"/>
      <c r="AY347" s="134"/>
      <c r="AZ347" s="213">
        <f t="shared" si="1812"/>
        <v>0</v>
      </c>
      <c r="BA347" s="191">
        <f t="shared" si="1932"/>
        <v>0.52083333333333337</v>
      </c>
      <c r="BB347" s="133"/>
      <c r="BC347" s="134"/>
      <c r="BD347" s="213">
        <f t="shared" si="1813"/>
        <v>0</v>
      </c>
      <c r="BE347" s="191">
        <f t="shared" si="1933"/>
        <v>0</v>
      </c>
      <c r="BF347" s="133"/>
      <c r="BG347" s="134"/>
      <c r="BH347" s="213">
        <f t="shared" si="1814"/>
        <v>0</v>
      </c>
      <c r="BI347" s="191">
        <f t="shared" si="1934"/>
        <v>0.97222222222222221</v>
      </c>
      <c r="BJ347" s="133"/>
      <c r="BK347" s="134"/>
      <c r="BL347" s="213">
        <f t="shared" si="1815"/>
        <v>0</v>
      </c>
      <c r="BM347" s="191">
        <f t="shared" si="1935"/>
        <v>0</v>
      </c>
      <c r="BN347" s="133">
        <v>0.17013888888888887</v>
      </c>
      <c r="BO347" s="134">
        <v>0.66666666666666663</v>
      </c>
      <c r="BP347" s="213">
        <f t="shared" si="1816"/>
        <v>0.49652777777777785</v>
      </c>
      <c r="BQ347" s="191">
        <f t="shared" si="1936"/>
        <v>1.4375</v>
      </c>
      <c r="BR347" s="133"/>
      <c r="BS347" s="134"/>
      <c r="BT347" s="213">
        <f t="shared" si="1817"/>
        <v>0</v>
      </c>
      <c r="BU347" s="191">
        <f t="shared" si="1937"/>
        <v>0</v>
      </c>
      <c r="BV347" s="133"/>
      <c r="BW347" s="134"/>
      <c r="BX347" s="213">
        <f t="shared" si="1818"/>
        <v>0</v>
      </c>
      <c r="BY347" s="191">
        <f t="shared" si="1938"/>
        <v>0</v>
      </c>
      <c r="BZ347" s="133"/>
      <c r="CA347" s="134"/>
      <c r="CB347" s="213">
        <f t="shared" si="1819"/>
        <v>0</v>
      </c>
      <c r="CC347" s="191">
        <f t="shared" si="1939"/>
        <v>0</v>
      </c>
      <c r="CD347" s="133"/>
      <c r="CE347" s="134"/>
      <c r="CF347" s="213">
        <f t="shared" si="1820"/>
        <v>0</v>
      </c>
      <c r="CG347" s="191">
        <f t="shared" si="1940"/>
        <v>0</v>
      </c>
      <c r="CH347" s="133"/>
      <c r="CI347" s="134"/>
      <c r="CJ347" s="213">
        <f t="shared" si="1821"/>
        <v>0</v>
      </c>
      <c r="CK347" s="191">
        <f t="shared" si="1941"/>
        <v>0</v>
      </c>
      <c r="CL347" s="133"/>
      <c r="CM347" s="134"/>
      <c r="CN347" s="213">
        <f t="shared" si="1822"/>
        <v>0</v>
      </c>
      <c r="CO347" s="191">
        <f t="shared" si="1942"/>
        <v>0</v>
      </c>
      <c r="CP347" s="133"/>
      <c r="CQ347" s="134"/>
      <c r="CR347" s="213">
        <f t="shared" si="1823"/>
        <v>0</v>
      </c>
      <c r="CS347" s="191">
        <f t="shared" si="1943"/>
        <v>0</v>
      </c>
      <c r="CT347" s="133"/>
      <c r="CU347" s="134"/>
      <c r="CV347" s="213">
        <f t="shared" si="1824"/>
        <v>0</v>
      </c>
      <c r="CW347" s="191">
        <f t="shared" si="1944"/>
        <v>0</v>
      </c>
      <c r="CX347" s="133"/>
      <c r="CY347" s="134"/>
      <c r="CZ347" s="213">
        <f t="shared" si="1825"/>
        <v>0</v>
      </c>
      <c r="DA347" s="191">
        <f t="shared" si="1945"/>
        <v>0</v>
      </c>
      <c r="DB347" s="133"/>
      <c r="DC347" s="134"/>
      <c r="DD347" s="213">
        <f t="shared" si="1826"/>
        <v>0</v>
      </c>
      <c r="DE347" s="191">
        <f t="shared" si="1946"/>
        <v>0</v>
      </c>
      <c r="DF347" s="133"/>
      <c r="DG347" s="134"/>
      <c r="DH347" s="213">
        <f t="shared" si="1827"/>
        <v>0</v>
      </c>
      <c r="DI347" s="191">
        <f t="shared" si="1947"/>
        <v>0</v>
      </c>
      <c r="DJ347" s="133"/>
      <c r="DK347" s="134"/>
      <c r="DL347" s="213">
        <f t="shared" si="1828"/>
        <v>0</v>
      </c>
      <c r="DM347" s="191">
        <f t="shared" si="1948"/>
        <v>0</v>
      </c>
      <c r="DN347" s="133"/>
      <c r="DO347" s="134"/>
      <c r="DP347" s="213">
        <f t="shared" si="1829"/>
        <v>0</v>
      </c>
      <c r="DQ347" s="191">
        <f t="shared" si="1949"/>
        <v>0</v>
      </c>
      <c r="DU347" s="126"/>
    </row>
    <row r="348" spans="2:215" ht="18" thickBot="1" x14ac:dyDescent="0.3">
      <c r="B348" s="132">
        <f t="shared" si="1796"/>
        <v>1</v>
      </c>
      <c r="C348" s="132">
        <f t="shared" si="1797"/>
        <v>50</v>
      </c>
      <c r="D348" s="132">
        <f t="shared" si="1798"/>
        <v>12</v>
      </c>
      <c r="E348" s="163">
        <f t="shared" si="1799"/>
        <v>43808</v>
      </c>
      <c r="F348" s="133"/>
      <c r="G348" s="134"/>
      <c r="H348" s="213">
        <f t="shared" si="1800"/>
        <v>0</v>
      </c>
      <c r="I348" s="191">
        <f t="shared" si="1921"/>
        <v>0</v>
      </c>
      <c r="J348" s="133"/>
      <c r="K348" s="134"/>
      <c r="L348" s="213">
        <f t="shared" si="1801"/>
        <v>0</v>
      </c>
      <c r="M348" s="191">
        <f t="shared" si="1922"/>
        <v>1.3333333333333333</v>
      </c>
      <c r="N348" s="133"/>
      <c r="O348" s="134"/>
      <c r="P348" s="213">
        <f t="shared" si="1802"/>
        <v>0</v>
      </c>
      <c r="Q348" s="191">
        <f t="shared" si="1923"/>
        <v>1.0381944444444444</v>
      </c>
      <c r="R348" s="133"/>
      <c r="S348" s="134"/>
      <c r="T348" s="213">
        <f t="shared" si="1803"/>
        <v>0</v>
      </c>
      <c r="U348" s="191">
        <f t="shared" si="1924"/>
        <v>0.60416666666666674</v>
      </c>
      <c r="V348" s="133"/>
      <c r="W348" s="134"/>
      <c r="X348" s="213">
        <f t="shared" si="1804"/>
        <v>0</v>
      </c>
      <c r="Y348" s="191">
        <f t="shared" si="1925"/>
        <v>1.6145833333333335</v>
      </c>
      <c r="Z348" s="133"/>
      <c r="AA348" s="134"/>
      <c r="AB348" s="213">
        <f t="shared" si="1805"/>
        <v>0</v>
      </c>
      <c r="AC348" s="191">
        <f t="shared" si="1926"/>
        <v>0.29861111111111116</v>
      </c>
      <c r="AD348" s="133"/>
      <c r="AE348" s="134"/>
      <c r="AF348" s="213">
        <f t="shared" si="1806"/>
        <v>0</v>
      </c>
      <c r="AG348" s="191">
        <f t="shared" si="1927"/>
        <v>0</v>
      </c>
      <c r="AH348" s="133"/>
      <c r="AI348" s="134"/>
      <c r="AJ348" s="213">
        <f t="shared" si="1808"/>
        <v>0</v>
      </c>
      <c r="AK348" s="191">
        <f t="shared" si="1928"/>
        <v>0</v>
      </c>
      <c r="AL348" s="133"/>
      <c r="AM348" s="134"/>
      <c r="AN348" s="213">
        <f t="shared" si="1809"/>
        <v>0</v>
      </c>
      <c r="AO348" s="191">
        <f t="shared" si="1929"/>
        <v>0.74166666666666681</v>
      </c>
      <c r="AP348" s="133"/>
      <c r="AQ348" s="134"/>
      <c r="AR348" s="213">
        <f t="shared" si="1810"/>
        <v>0</v>
      </c>
      <c r="AS348" s="191">
        <f t="shared" si="1930"/>
        <v>1.1076388888888888</v>
      </c>
      <c r="AT348" s="133"/>
      <c r="AU348" s="134"/>
      <c r="AV348" s="213">
        <f t="shared" si="1811"/>
        <v>0</v>
      </c>
      <c r="AW348" s="191">
        <f t="shared" si="1931"/>
        <v>0</v>
      </c>
      <c r="AX348" s="133"/>
      <c r="AY348" s="134"/>
      <c r="AZ348" s="213">
        <f t="shared" si="1812"/>
        <v>0</v>
      </c>
      <c r="BA348" s="191">
        <f t="shared" si="1932"/>
        <v>0.52083333333333337</v>
      </c>
      <c r="BB348" s="133"/>
      <c r="BC348" s="134"/>
      <c r="BD348" s="213">
        <f t="shared" si="1813"/>
        <v>0</v>
      </c>
      <c r="BE348" s="191">
        <f t="shared" si="1933"/>
        <v>0</v>
      </c>
      <c r="BF348" s="133"/>
      <c r="BG348" s="134"/>
      <c r="BH348" s="213">
        <f t="shared" si="1814"/>
        <v>0</v>
      </c>
      <c r="BI348" s="191">
        <f t="shared" si="1934"/>
        <v>0.97222222222222221</v>
      </c>
      <c r="BJ348" s="133"/>
      <c r="BK348" s="134"/>
      <c r="BL348" s="213">
        <f t="shared" si="1815"/>
        <v>0</v>
      </c>
      <c r="BM348" s="191">
        <f t="shared" si="1935"/>
        <v>0</v>
      </c>
      <c r="BN348" s="133"/>
      <c r="BO348" s="134"/>
      <c r="BP348" s="213">
        <f t="shared" si="1816"/>
        <v>0</v>
      </c>
      <c r="BQ348" s="191">
        <f t="shared" si="1936"/>
        <v>1.4375</v>
      </c>
      <c r="BR348" s="133"/>
      <c r="BS348" s="134"/>
      <c r="BT348" s="213">
        <f t="shared" si="1817"/>
        <v>0</v>
      </c>
      <c r="BU348" s="191">
        <f t="shared" si="1937"/>
        <v>0</v>
      </c>
      <c r="BV348" s="133"/>
      <c r="BW348" s="134"/>
      <c r="BX348" s="213">
        <f t="shared" si="1818"/>
        <v>0</v>
      </c>
      <c r="BY348" s="191">
        <f t="shared" si="1938"/>
        <v>0</v>
      </c>
      <c r="BZ348" s="133"/>
      <c r="CA348" s="134"/>
      <c r="CB348" s="213">
        <f t="shared" si="1819"/>
        <v>0</v>
      </c>
      <c r="CC348" s="191">
        <f t="shared" si="1939"/>
        <v>0</v>
      </c>
      <c r="CD348" s="133"/>
      <c r="CE348" s="134"/>
      <c r="CF348" s="213">
        <f t="shared" si="1820"/>
        <v>0</v>
      </c>
      <c r="CG348" s="191">
        <f t="shared" si="1940"/>
        <v>0</v>
      </c>
      <c r="CH348" s="133"/>
      <c r="CI348" s="134"/>
      <c r="CJ348" s="213">
        <f t="shared" si="1821"/>
        <v>0</v>
      </c>
      <c r="CK348" s="191">
        <f t="shared" si="1941"/>
        <v>0</v>
      </c>
      <c r="CL348" s="133"/>
      <c r="CM348" s="134"/>
      <c r="CN348" s="213">
        <f t="shared" si="1822"/>
        <v>0</v>
      </c>
      <c r="CO348" s="191">
        <f t="shared" si="1942"/>
        <v>0</v>
      </c>
      <c r="CP348" s="133"/>
      <c r="CQ348" s="134"/>
      <c r="CR348" s="213">
        <f t="shared" si="1823"/>
        <v>0</v>
      </c>
      <c r="CS348" s="191">
        <f t="shared" si="1943"/>
        <v>0</v>
      </c>
      <c r="CT348" s="133"/>
      <c r="CU348" s="134"/>
      <c r="CV348" s="213">
        <f t="shared" si="1824"/>
        <v>0</v>
      </c>
      <c r="CW348" s="191">
        <f t="shared" si="1944"/>
        <v>0</v>
      </c>
      <c r="CX348" s="133"/>
      <c r="CY348" s="134"/>
      <c r="CZ348" s="213">
        <f t="shared" si="1825"/>
        <v>0</v>
      </c>
      <c r="DA348" s="191">
        <f t="shared" si="1945"/>
        <v>0</v>
      </c>
      <c r="DB348" s="133"/>
      <c r="DC348" s="134"/>
      <c r="DD348" s="213">
        <f t="shared" si="1826"/>
        <v>0</v>
      </c>
      <c r="DE348" s="191">
        <f t="shared" si="1946"/>
        <v>0</v>
      </c>
      <c r="DF348" s="133"/>
      <c r="DG348" s="134"/>
      <c r="DH348" s="213">
        <f t="shared" si="1827"/>
        <v>0</v>
      </c>
      <c r="DI348" s="191">
        <f t="shared" si="1947"/>
        <v>0</v>
      </c>
      <c r="DJ348" s="133"/>
      <c r="DK348" s="134"/>
      <c r="DL348" s="213">
        <f t="shared" si="1828"/>
        <v>0</v>
      </c>
      <c r="DM348" s="191">
        <f t="shared" si="1948"/>
        <v>0</v>
      </c>
      <c r="DN348" s="133"/>
      <c r="DO348" s="134"/>
      <c r="DP348" s="213">
        <f t="shared" si="1829"/>
        <v>0</v>
      </c>
      <c r="DQ348" s="191">
        <f t="shared" si="1949"/>
        <v>0</v>
      </c>
      <c r="DU348" s="126"/>
    </row>
    <row r="349" spans="2:215" s="184" customFormat="1" ht="18" thickBot="1" x14ac:dyDescent="0.3">
      <c r="B349" s="214">
        <f t="shared" si="1796"/>
        <v>2</v>
      </c>
      <c r="C349" s="214">
        <f t="shared" si="1797"/>
        <v>50</v>
      </c>
      <c r="D349" s="214">
        <f t="shared" si="1798"/>
        <v>12</v>
      </c>
      <c r="E349" s="163">
        <f t="shared" si="1799"/>
        <v>43809</v>
      </c>
      <c r="F349" s="133"/>
      <c r="G349" s="134"/>
      <c r="H349" s="213">
        <f t="shared" si="1800"/>
        <v>0</v>
      </c>
      <c r="I349" s="191">
        <f t="shared" si="1892"/>
        <v>0</v>
      </c>
      <c r="J349" s="133">
        <v>0.33333333333333331</v>
      </c>
      <c r="K349" s="134">
        <v>0.77430555555555547</v>
      </c>
      <c r="L349" s="213">
        <f t="shared" si="1801"/>
        <v>0.44097222222222215</v>
      </c>
      <c r="M349" s="191">
        <f t="shared" si="1893"/>
        <v>0.44097222222222215</v>
      </c>
      <c r="N349" s="133">
        <v>0.125</v>
      </c>
      <c r="O349" s="134">
        <v>0.63888888888888895</v>
      </c>
      <c r="P349" s="213">
        <f t="shared" si="1802"/>
        <v>0.51388888888888895</v>
      </c>
      <c r="Q349" s="191">
        <f t="shared" si="1894"/>
        <v>0.51388888888888895</v>
      </c>
      <c r="R349" s="133">
        <v>0.35416666666666669</v>
      </c>
      <c r="S349" s="134">
        <v>0.875</v>
      </c>
      <c r="T349" s="213">
        <f t="shared" si="1803"/>
        <v>0.52083333333333326</v>
      </c>
      <c r="U349" s="191">
        <f t="shared" si="1895"/>
        <v>0.52083333333333326</v>
      </c>
      <c r="V349" s="133"/>
      <c r="W349" s="134"/>
      <c r="X349" s="213">
        <f t="shared" si="1804"/>
        <v>0</v>
      </c>
      <c r="Y349" s="191">
        <f t="shared" si="1896"/>
        <v>0</v>
      </c>
      <c r="Z349" s="133">
        <v>0.375</v>
      </c>
      <c r="AA349" s="134">
        <v>0.625</v>
      </c>
      <c r="AB349" s="213">
        <f t="shared" si="1805"/>
        <v>0.25</v>
      </c>
      <c r="AC349" s="191">
        <f t="shared" si="1897"/>
        <v>0.25</v>
      </c>
      <c r="AD349" s="133"/>
      <c r="AE349" s="134"/>
      <c r="AF349" s="213">
        <f t="shared" si="1806"/>
        <v>0</v>
      </c>
      <c r="AG349" s="191">
        <f t="shared" ref="AG349" si="1950">AF349</f>
        <v>0</v>
      </c>
      <c r="AH349" s="133"/>
      <c r="AI349" s="134"/>
      <c r="AJ349" s="213">
        <f t="shared" si="1808"/>
        <v>0</v>
      </c>
      <c r="AK349" s="191">
        <f t="shared" si="1899"/>
        <v>0</v>
      </c>
      <c r="AL349" s="133">
        <v>0.25</v>
      </c>
      <c r="AM349" s="134">
        <v>0.70833333333333337</v>
      </c>
      <c r="AN349" s="213">
        <f t="shared" si="1809"/>
        <v>0.45833333333333331</v>
      </c>
      <c r="AO349" s="191">
        <f t="shared" si="1900"/>
        <v>0.45833333333333331</v>
      </c>
      <c r="AP349" s="133"/>
      <c r="AQ349" s="134"/>
      <c r="AR349" s="213">
        <f t="shared" si="1810"/>
        <v>0</v>
      </c>
      <c r="AS349" s="191">
        <f t="shared" si="1901"/>
        <v>0</v>
      </c>
      <c r="AT349" s="133"/>
      <c r="AU349" s="134"/>
      <c r="AV349" s="213">
        <f t="shared" si="1811"/>
        <v>0</v>
      </c>
      <c r="AW349" s="191">
        <f t="shared" si="1902"/>
        <v>0</v>
      </c>
      <c r="AX349" s="133">
        <v>0.25</v>
      </c>
      <c r="AY349" s="134">
        <v>0.625</v>
      </c>
      <c r="AZ349" s="213">
        <f t="shared" si="1812"/>
        <v>0.375</v>
      </c>
      <c r="BA349" s="191">
        <f t="shared" si="1903"/>
        <v>0.375</v>
      </c>
      <c r="BB349" s="133"/>
      <c r="BC349" s="134"/>
      <c r="BD349" s="213">
        <f t="shared" si="1813"/>
        <v>0</v>
      </c>
      <c r="BE349" s="191">
        <f t="shared" si="1904"/>
        <v>0</v>
      </c>
      <c r="BF349" s="133"/>
      <c r="BG349" s="134"/>
      <c r="BH349" s="213">
        <f t="shared" si="1814"/>
        <v>0</v>
      </c>
      <c r="BI349" s="191">
        <f t="shared" si="1905"/>
        <v>0</v>
      </c>
      <c r="BJ349" s="133"/>
      <c r="BK349" s="134"/>
      <c r="BL349" s="213">
        <f t="shared" si="1815"/>
        <v>0</v>
      </c>
      <c r="BM349" s="191">
        <f t="shared" si="1906"/>
        <v>0</v>
      </c>
      <c r="BN349" s="133">
        <v>0.20833333333333334</v>
      </c>
      <c r="BO349" s="134">
        <v>0.67708333333333337</v>
      </c>
      <c r="BP349" s="213">
        <f t="shared" si="1816"/>
        <v>0.46875</v>
      </c>
      <c r="BQ349" s="191">
        <f t="shared" si="1907"/>
        <v>0.46875</v>
      </c>
      <c r="BR349" s="133">
        <v>0.5</v>
      </c>
      <c r="BS349" s="134">
        <v>4.8611111111111112E-2</v>
      </c>
      <c r="BT349" s="213">
        <f t="shared" si="1817"/>
        <v>0.54861111111111116</v>
      </c>
      <c r="BU349" s="191">
        <f t="shared" si="1908"/>
        <v>0.54861111111111116</v>
      </c>
      <c r="BV349" s="133"/>
      <c r="BW349" s="134"/>
      <c r="BX349" s="213">
        <f t="shared" si="1818"/>
        <v>0</v>
      </c>
      <c r="BY349" s="191">
        <f t="shared" si="1909"/>
        <v>0</v>
      </c>
      <c r="BZ349" s="133"/>
      <c r="CA349" s="134"/>
      <c r="CB349" s="213">
        <f t="shared" si="1819"/>
        <v>0</v>
      </c>
      <c r="CC349" s="191">
        <f t="shared" si="1910"/>
        <v>0</v>
      </c>
      <c r="CD349" s="133"/>
      <c r="CE349" s="134"/>
      <c r="CF349" s="213">
        <f t="shared" si="1820"/>
        <v>0</v>
      </c>
      <c r="CG349" s="191">
        <f t="shared" si="1911"/>
        <v>0</v>
      </c>
      <c r="CH349" s="133"/>
      <c r="CI349" s="134"/>
      <c r="CJ349" s="213">
        <f t="shared" si="1821"/>
        <v>0</v>
      </c>
      <c r="CK349" s="191">
        <f t="shared" si="1912"/>
        <v>0</v>
      </c>
      <c r="CL349" s="133"/>
      <c r="CM349" s="134"/>
      <c r="CN349" s="213">
        <f t="shared" si="1822"/>
        <v>0</v>
      </c>
      <c r="CO349" s="191">
        <f t="shared" si="1913"/>
        <v>0</v>
      </c>
      <c r="CP349" s="133"/>
      <c r="CQ349" s="134"/>
      <c r="CR349" s="213">
        <f t="shared" si="1823"/>
        <v>0</v>
      </c>
      <c r="CS349" s="191">
        <f t="shared" si="1914"/>
        <v>0</v>
      </c>
      <c r="CT349" s="133"/>
      <c r="CU349" s="134"/>
      <c r="CV349" s="213">
        <f t="shared" si="1824"/>
        <v>0</v>
      </c>
      <c r="CW349" s="191">
        <f t="shared" si="1915"/>
        <v>0</v>
      </c>
      <c r="CX349" s="133"/>
      <c r="CY349" s="134"/>
      <c r="CZ349" s="213">
        <f t="shared" si="1825"/>
        <v>0</v>
      </c>
      <c r="DA349" s="191">
        <f t="shared" si="1916"/>
        <v>0</v>
      </c>
      <c r="DB349" s="133"/>
      <c r="DC349" s="134"/>
      <c r="DD349" s="213">
        <f t="shared" si="1826"/>
        <v>0</v>
      </c>
      <c r="DE349" s="191">
        <f t="shared" si="1917"/>
        <v>0</v>
      </c>
      <c r="DF349" s="133"/>
      <c r="DG349" s="134"/>
      <c r="DH349" s="213">
        <f t="shared" si="1827"/>
        <v>0</v>
      </c>
      <c r="DI349" s="191">
        <f t="shared" si="1918"/>
        <v>0</v>
      </c>
      <c r="DJ349" s="133"/>
      <c r="DK349" s="134"/>
      <c r="DL349" s="213">
        <f t="shared" si="1828"/>
        <v>0</v>
      </c>
      <c r="DM349" s="191">
        <f t="shared" si="1919"/>
        <v>0</v>
      </c>
      <c r="DN349" s="133"/>
      <c r="DO349" s="134"/>
      <c r="DP349" s="213">
        <f t="shared" si="1829"/>
        <v>0</v>
      </c>
      <c r="DQ349" s="191">
        <f t="shared" si="1920"/>
        <v>0</v>
      </c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  <c r="GE349"/>
      <c r="GF349"/>
      <c r="GG349"/>
      <c r="GH349"/>
      <c r="GI349"/>
      <c r="GJ349"/>
      <c r="GK349"/>
      <c r="GL349"/>
      <c r="GM349"/>
      <c r="GN349"/>
      <c r="GO349"/>
      <c r="GP349"/>
      <c r="GQ349"/>
      <c r="GR349"/>
      <c r="GS349"/>
      <c r="GT349"/>
      <c r="GU349"/>
      <c r="GV349"/>
      <c r="GW349"/>
      <c r="GX349"/>
      <c r="GY349"/>
      <c r="GZ349"/>
      <c r="HA349"/>
      <c r="HB349"/>
      <c r="HC349"/>
      <c r="HD349"/>
      <c r="HE349"/>
      <c r="HF349"/>
      <c r="HG349"/>
    </row>
    <row r="350" spans="2:215" ht="18" thickBot="1" x14ac:dyDescent="0.3">
      <c r="B350" s="132">
        <f t="shared" si="1796"/>
        <v>3</v>
      </c>
      <c r="C350" s="132">
        <f t="shared" si="1797"/>
        <v>50</v>
      </c>
      <c r="D350" s="132">
        <f t="shared" si="1798"/>
        <v>12</v>
      </c>
      <c r="E350" s="163">
        <f t="shared" si="1799"/>
        <v>43810</v>
      </c>
      <c r="F350" s="133"/>
      <c r="G350" s="134"/>
      <c r="H350" s="213">
        <f t="shared" si="1800"/>
        <v>0</v>
      </c>
      <c r="I350" s="191">
        <f t="shared" ref="I350:I355" si="1951">I349+H350</f>
        <v>0</v>
      </c>
      <c r="J350" s="133">
        <v>0.15625</v>
      </c>
      <c r="K350" s="134">
        <v>0.5</v>
      </c>
      <c r="L350" s="213">
        <f t="shared" si="1801"/>
        <v>0.34375</v>
      </c>
      <c r="M350" s="191">
        <f t="shared" ref="M350:M355" si="1952">M349+L350</f>
        <v>0.7847222222222221</v>
      </c>
      <c r="N350" s="133">
        <v>0.125</v>
      </c>
      <c r="O350" s="134">
        <v>0.60069444444444442</v>
      </c>
      <c r="P350" s="213">
        <f t="shared" si="1802"/>
        <v>0.47569444444444442</v>
      </c>
      <c r="Q350" s="191">
        <f t="shared" ref="Q350:Q355" si="1953">Q349+P350</f>
        <v>0.98958333333333337</v>
      </c>
      <c r="R350" s="133">
        <v>0.5</v>
      </c>
      <c r="S350" s="134">
        <v>9.375E-2</v>
      </c>
      <c r="T350" s="213">
        <f t="shared" si="1803"/>
        <v>0.59375</v>
      </c>
      <c r="U350" s="191">
        <f t="shared" ref="U350:U355" si="1954">U349+T350</f>
        <v>1.1145833333333333</v>
      </c>
      <c r="V350" s="133"/>
      <c r="W350" s="134"/>
      <c r="X350" s="213">
        <f t="shared" si="1804"/>
        <v>0</v>
      </c>
      <c r="Y350" s="191">
        <f t="shared" ref="Y350:Y355" si="1955">Y349+X350</f>
        <v>0</v>
      </c>
      <c r="Z350" s="133"/>
      <c r="AA350" s="134"/>
      <c r="AB350" s="213">
        <f t="shared" si="1805"/>
        <v>0</v>
      </c>
      <c r="AC350" s="191">
        <f t="shared" ref="AC350:AC355" si="1956">AC349+AB350</f>
        <v>0.25</v>
      </c>
      <c r="AD350" s="133"/>
      <c r="AE350" s="134"/>
      <c r="AF350" s="213">
        <f t="shared" si="1806"/>
        <v>0</v>
      </c>
      <c r="AG350" s="191">
        <f t="shared" ref="AG350:AG355" si="1957">AG349+AF350</f>
        <v>0</v>
      </c>
      <c r="AH350" s="133"/>
      <c r="AI350" s="134"/>
      <c r="AJ350" s="213">
        <f t="shared" si="1808"/>
        <v>0</v>
      </c>
      <c r="AK350" s="191">
        <f t="shared" ref="AK350:AK355" si="1958">AK349+AJ350</f>
        <v>0</v>
      </c>
      <c r="AL350" s="133">
        <v>0.20833333333333334</v>
      </c>
      <c r="AM350" s="134">
        <v>0.73541666666666661</v>
      </c>
      <c r="AN350" s="213">
        <f t="shared" si="1809"/>
        <v>0.52708333333333324</v>
      </c>
      <c r="AO350" s="191">
        <f t="shared" ref="AO350:AO355" si="1959">AO349+AN350</f>
        <v>0.98541666666666661</v>
      </c>
      <c r="AP350" s="133">
        <v>0.5</v>
      </c>
      <c r="AQ350" s="134">
        <v>0.83333333333333337</v>
      </c>
      <c r="AR350" s="213">
        <f t="shared" si="1810"/>
        <v>0.33333333333333331</v>
      </c>
      <c r="AS350" s="191">
        <f t="shared" ref="AS350:AS355" si="1960">AS349+AR350</f>
        <v>0.33333333333333331</v>
      </c>
      <c r="AT350" s="133"/>
      <c r="AU350" s="134"/>
      <c r="AV350" s="213">
        <f t="shared" si="1811"/>
        <v>0</v>
      </c>
      <c r="AW350" s="191">
        <f t="shared" ref="AW350:AW355" si="1961">AW349+AV350</f>
        <v>0</v>
      </c>
      <c r="AX350" s="133">
        <v>0.25</v>
      </c>
      <c r="AY350" s="134">
        <v>0.72916666666666663</v>
      </c>
      <c r="AZ350" s="213">
        <f t="shared" si="1812"/>
        <v>0.47916666666666669</v>
      </c>
      <c r="BA350" s="191">
        <f t="shared" ref="BA350:BA355" si="1962">BA349+AZ350</f>
        <v>0.85416666666666674</v>
      </c>
      <c r="BB350" s="133"/>
      <c r="BC350" s="134"/>
      <c r="BD350" s="213">
        <f t="shared" si="1813"/>
        <v>0</v>
      </c>
      <c r="BE350" s="191">
        <f t="shared" ref="BE350:BE355" si="1963">BE349+BD350</f>
        <v>0</v>
      </c>
      <c r="BF350" s="133">
        <v>0.11458333333333333</v>
      </c>
      <c r="BG350" s="134">
        <v>0.62916666666666665</v>
      </c>
      <c r="BH350" s="213">
        <f t="shared" si="1814"/>
        <v>0.51458333333333328</v>
      </c>
      <c r="BI350" s="191">
        <f t="shared" ref="BI350:BI355" si="1964">BI349+BH350</f>
        <v>0.51458333333333328</v>
      </c>
      <c r="BJ350" s="133"/>
      <c r="BK350" s="134"/>
      <c r="BL350" s="213">
        <f t="shared" si="1815"/>
        <v>0</v>
      </c>
      <c r="BM350" s="191">
        <f t="shared" ref="BM350:BM355" si="1965">BM349+BL350</f>
        <v>0</v>
      </c>
      <c r="BN350" s="133">
        <v>0.20833333333333334</v>
      </c>
      <c r="BO350" s="134">
        <v>0.67708333333333337</v>
      </c>
      <c r="BP350" s="213">
        <f t="shared" si="1816"/>
        <v>0.46875</v>
      </c>
      <c r="BQ350" s="191">
        <f t="shared" ref="BQ350:BQ355" si="1966">BQ349+BP350</f>
        <v>0.9375</v>
      </c>
      <c r="BR350" s="133">
        <v>0.70833333333333337</v>
      </c>
      <c r="BS350" s="134">
        <v>0.19375000000000001</v>
      </c>
      <c r="BT350" s="213">
        <f t="shared" si="1817"/>
        <v>0.48541666666666661</v>
      </c>
      <c r="BU350" s="191">
        <f t="shared" ref="BU350:BU355" si="1967">BU349+BT350</f>
        <v>1.0340277777777778</v>
      </c>
      <c r="BV350" s="133"/>
      <c r="BW350" s="134"/>
      <c r="BX350" s="213">
        <f t="shared" si="1818"/>
        <v>0</v>
      </c>
      <c r="BY350" s="191">
        <f t="shared" ref="BY350:BY355" si="1968">BY349+BX350</f>
        <v>0</v>
      </c>
      <c r="BZ350" s="133"/>
      <c r="CA350" s="134"/>
      <c r="CB350" s="213">
        <f t="shared" si="1819"/>
        <v>0</v>
      </c>
      <c r="CC350" s="191">
        <f t="shared" ref="CC350:CC355" si="1969">CC349+CB350</f>
        <v>0</v>
      </c>
      <c r="CD350" s="133"/>
      <c r="CE350" s="134"/>
      <c r="CF350" s="213">
        <f t="shared" si="1820"/>
        <v>0</v>
      </c>
      <c r="CG350" s="191">
        <f t="shared" ref="CG350:CG355" si="1970">CG349+CF350</f>
        <v>0</v>
      </c>
      <c r="CH350" s="133"/>
      <c r="CI350" s="134"/>
      <c r="CJ350" s="213">
        <f t="shared" si="1821"/>
        <v>0</v>
      </c>
      <c r="CK350" s="191">
        <f t="shared" ref="CK350:CK355" si="1971">CK349+CJ350</f>
        <v>0</v>
      </c>
      <c r="CL350" s="133"/>
      <c r="CM350" s="134"/>
      <c r="CN350" s="213">
        <f t="shared" si="1822"/>
        <v>0</v>
      </c>
      <c r="CO350" s="191">
        <f t="shared" ref="CO350:CO355" si="1972">CO349+CN350</f>
        <v>0</v>
      </c>
      <c r="CP350" s="133"/>
      <c r="CQ350" s="134"/>
      <c r="CR350" s="213">
        <f t="shared" si="1823"/>
        <v>0</v>
      </c>
      <c r="CS350" s="191">
        <f t="shared" ref="CS350:CS355" si="1973">CS349+CR350</f>
        <v>0</v>
      </c>
      <c r="CT350" s="133"/>
      <c r="CU350" s="134"/>
      <c r="CV350" s="213">
        <f t="shared" si="1824"/>
        <v>0</v>
      </c>
      <c r="CW350" s="191">
        <f t="shared" ref="CW350:CW355" si="1974">CW349+CV350</f>
        <v>0</v>
      </c>
      <c r="CX350" s="133"/>
      <c r="CY350" s="134"/>
      <c r="CZ350" s="213">
        <f t="shared" si="1825"/>
        <v>0</v>
      </c>
      <c r="DA350" s="191">
        <f t="shared" ref="DA350:DA355" si="1975">DA349+CZ350</f>
        <v>0</v>
      </c>
      <c r="DB350" s="133"/>
      <c r="DC350" s="134"/>
      <c r="DD350" s="213">
        <f t="shared" si="1826"/>
        <v>0</v>
      </c>
      <c r="DE350" s="191">
        <f t="shared" ref="DE350:DE355" si="1976">DE349+DD350</f>
        <v>0</v>
      </c>
      <c r="DF350" s="133"/>
      <c r="DG350" s="134"/>
      <c r="DH350" s="213">
        <f t="shared" si="1827"/>
        <v>0</v>
      </c>
      <c r="DI350" s="191">
        <f t="shared" ref="DI350:DI355" si="1977">DI349+DH350</f>
        <v>0</v>
      </c>
      <c r="DJ350" s="133"/>
      <c r="DK350" s="134"/>
      <c r="DL350" s="213">
        <f t="shared" si="1828"/>
        <v>0</v>
      </c>
      <c r="DM350" s="191">
        <f t="shared" ref="DM350:DM355" si="1978">DM349+DL350</f>
        <v>0</v>
      </c>
      <c r="DN350" s="133"/>
      <c r="DO350" s="134"/>
      <c r="DP350" s="213">
        <f t="shared" si="1829"/>
        <v>0</v>
      </c>
      <c r="DQ350" s="191">
        <f t="shared" ref="DQ350:DQ355" si="1979">DQ349+DP350</f>
        <v>0</v>
      </c>
      <c r="DU350" s="126"/>
    </row>
    <row r="351" spans="2:215" ht="18" thickBot="1" x14ac:dyDescent="0.3">
      <c r="B351" s="132">
        <f t="shared" si="1796"/>
        <v>4</v>
      </c>
      <c r="C351" s="132">
        <f t="shared" si="1797"/>
        <v>50</v>
      </c>
      <c r="D351" s="132">
        <f t="shared" si="1798"/>
        <v>12</v>
      </c>
      <c r="E351" s="163">
        <f t="shared" si="1799"/>
        <v>43811</v>
      </c>
      <c r="F351" s="133"/>
      <c r="G351" s="134"/>
      <c r="H351" s="213">
        <f t="shared" si="1800"/>
        <v>0</v>
      </c>
      <c r="I351" s="191">
        <f t="shared" si="1951"/>
        <v>0</v>
      </c>
      <c r="J351" s="133"/>
      <c r="K351" s="134"/>
      <c r="L351" s="213">
        <f t="shared" si="1801"/>
        <v>0</v>
      </c>
      <c r="M351" s="191">
        <f t="shared" si="1952"/>
        <v>0.7847222222222221</v>
      </c>
      <c r="N351" s="133"/>
      <c r="O351" s="134"/>
      <c r="P351" s="213">
        <f t="shared" si="1802"/>
        <v>0</v>
      </c>
      <c r="Q351" s="191">
        <f t="shared" si="1953"/>
        <v>0.98958333333333337</v>
      </c>
      <c r="R351" s="133">
        <v>0.54166666666666663</v>
      </c>
      <c r="S351" s="134">
        <v>0.8125</v>
      </c>
      <c r="T351" s="213">
        <f t="shared" si="1803"/>
        <v>0.27083333333333337</v>
      </c>
      <c r="U351" s="191">
        <f t="shared" si="1954"/>
        <v>1.3854166666666665</v>
      </c>
      <c r="V351" s="133"/>
      <c r="W351" s="134"/>
      <c r="X351" s="213">
        <f t="shared" si="1804"/>
        <v>0</v>
      </c>
      <c r="Y351" s="191">
        <f t="shared" si="1955"/>
        <v>0</v>
      </c>
      <c r="Z351" s="133">
        <v>0</v>
      </c>
      <c r="AA351" s="134">
        <v>0.41666666666666669</v>
      </c>
      <c r="AB351" s="213">
        <f t="shared" si="1805"/>
        <v>0.41666666666666669</v>
      </c>
      <c r="AC351" s="191">
        <f t="shared" si="1956"/>
        <v>0.66666666666666674</v>
      </c>
      <c r="AD351" s="133"/>
      <c r="AE351" s="134"/>
      <c r="AF351" s="213">
        <f t="shared" si="1806"/>
        <v>0</v>
      </c>
      <c r="AG351" s="191">
        <f t="shared" si="1957"/>
        <v>0</v>
      </c>
      <c r="AH351" s="133"/>
      <c r="AI351" s="134"/>
      <c r="AJ351" s="213">
        <f t="shared" si="1808"/>
        <v>0</v>
      </c>
      <c r="AK351" s="191">
        <f t="shared" si="1958"/>
        <v>0</v>
      </c>
      <c r="AL351" s="133"/>
      <c r="AM351" s="134"/>
      <c r="AN351" s="213">
        <f t="shared" si="1809"/>
        <v>0</v>
      </c>
      <c r="AO351" s="191">
        <f t="shared" si="1959"/>
        <v>0.98541666666666661</v>
      </c>
      <c r="AP351" s="133">
        <v>0.35416666666666669</v>
      </c>
      <c r="AQ351" s="134">
        <v>0.75</v>
      </c>
      <c r="AR351" s="213">
        <f t="shared" si="1810"/>
        <v>0.39583333333333331</v>
      </c>
      <c r="AS351" s="191">
        <f t="shared" si="1960"/>
        <v>0.72916666666666663</v>
      </c>
      <c r="AT351" s="133"/>
      <c r="AU351" s="134"/>
      <c r="AV351" s="213">
        <f t="shared" si="1811"/>
        <v>0</v>
      </c>
      <c r="AW351" s="191">
        <f t="shared" si="1961"/>
        <v>0</v>
      </c>
      <c r="AX351" s="133">
        <v>0.20833333333333334</v>
      </c>
      <c r="AY351" s="134">
        <v>0.77083333333333337</v>
      </c>
      <c r="AZ351" s="213">
        <f t="shared" si="1812"/>
        <v>0.5625</v>
      </c>
      <c r="BA351" s="191">
        <f t="shared" si="1962"/>
        <v>1.4166666666666667</v>
      </c>
      <c r="BB351" s="133"/>
      <c r="BC351" s="134"/>
      <c r="BD351" s="213">
        <f t="shared" si="1813"/>
        <v>0</v>
      </c>
      <c r="BE351" s="191">
        <f t="shared" si="1963"/>
        <v>0</v>
      </c>
      <c r="BF351" s="133">
        <v>5.5555555555555552E-2</v>
      </c>
      <c r="BG351" s="134">
        <v>0.64236111111111105</v>
      </c>
      <c r="BH351" s="213">
        <f t="shared" si="1814"/>
        <v>0.58680555555555547</v>
      </c>
      <c r="BI351" s="191">
        <f t="shared" si="1964"/>
        <v>1.1013888888888888</v>
      </c>
      <c r="BJ351" s="133"/>
      <c r="BK351" s="134"/>
      <c r="BL351" s="213">
        <f t="shared" si="1815"/>
        <v>0</v>
      </c>
      <c r="BM351" s="191">
        <f t="shared" si="1965"/>
        <v>0</v>
      </c>
      <c r="BN351" s="133">
        <v>0.20833333333333334</v>
      </c>
      <c r="BO351" s="134">
        <v>0.71875</v>
      </c>
      <c r="BP351" s="213">
        <f t="shared" si="1816"/>
        <v>0.51041666666666663</v>
      </c>
      <c r="BQ351" s="191">
        <f t="shared" si="1966"/>
        <v>1.4479166666666665</v>
      </c>
      <c r="BR351" s="133"/>
      <c r="BS351" s="134"/>
      <c r="BT351" s="213">
        <f t="shared" si="1817"/>
        <v>0</v>
      </c>
      <c r="BU351" s="191">
        <f t="shared" si="1967"/>
        <v>1.0340277777777778</v>
      </c>
      <c r="BV351" s="133"/>
      <c r="BW351" s="134"/>
      <c r="BX351" s="213">
        <f t="shared" si="1818"/>
        <v>0</v>
      </c>
      <c r="BY351" s="191">
        <f t="shared" si="1968"/>
        <v>0</v>
      </c>
      <c r="BZ351" s="133"/>
      <c r="CA351" s="134"/>
      <c r="CB351" s="213">
        <f t="shared" si="1819"/>
        <v>0</v>
      </c>
      <c r="CC351" s="191">
        <f t="shared" si="1969"/>
        <v>0</v>
      </c>
      <c r="CD351" s="133"/>
      <c r="CE351" s="134"/>
      <c r="CF351" s="213">
        <f t="shared" si="1820"/>
        <v>0</v>
      </c>
      <c r="CG351" s="191">
        <f t="shared" si="1970"/>
        <v>0</v>
      </c>
      <c r="CH351" s="133"/>
      <c r="CI351" s="134"/>
      <c r="CJ351" s="213">
        <f t="shared" si="1821"/>
        <v>0</v>
      </c>
      <c r="CK351" s="191">
        <f t="shared" si="1971"/>
        <v>0</v>
      </c>
      <c r="CL351" s="133"/>
      <c r="CM351" s="134"/>
      <c r="CN351" s="213">
        <f t="shared" si="1822"/>
        <v>0</v>
      </c>
      <c r="CO351" s="191">
        <f t="shared" si="1972"/>
        <v>0</v>
      </c>
      <c r="CP351" s="133"/>
      <c r="CQ351" s="134"/>
      <c r="CR351" s="213">
        <f t="shared" si="1823"/>
        <v>0</v>
      </c>
      <c r="CS351" s="191">
        <f t="shared" si="1973"/>
        <v>0</v>
      </c>
      <c r="CT351" s="133"/>
      <c r="CU351" s="134"/>
      <c r="CV351" s="213">
        <f t="shared" si="1824"/>
        <v>0</v>
      </c>
      <c r="CW351" s="191">
        <f t="shared" si="1974"/>
        <v>0</v>
      </c>
      <c r="CX351" s="133"/>
      <c r="CY351" s="134"/>
      <c r="CZ351" s="213">
        <f t="shared" si="1825"/>
        <v>0</v>
      </c>
      <c r="DA351" s="191">
        <f t="shared" si="1975"/>
        <v>0</v>
      </c>
      <c r="DB351" s="133"/>
      <c r="DC351" s="134"/>
      <c r="DD351" s="213">
        <f t="shared" si="1826"/>
        <v>0</v>
      </c>
      <c r="DE351" s="191">
        <f t="shared" si="1976"/>
        <v>0</v>
      </c>
      <c r="DF351" s="133"/>
      <c r="DG351" s="134"/>
      <c r="DH351" s="213">
        <f t="shared" si="1827"/>
        <v>0</v>
      </c>
      <c r="DI351" s="191">
        <f t="shared" si="1977"/>
        <v>0</v>
      </c>
      <c r="DJ351" s="133"/>
      <c r="DK351" s="134"/>
      <c r="DL351" s="213">
        <f t="shared" si="1828"/>
        <v>0</v>
      </c>
      <c r="DM351" s="191">
        <f t="shared" si="1978"/>
        <v>0</v>
      </c>
      <c r="DN351" s="133"/>
      <c r="DO351" s="134"/>
      <c r="DP351" s="213">
        <f t="shared" si="1829"/>
        <v>0</v>
      </c>
      <c r="DQ351" s="191">
        <f t="shared" si="1979"/>
        <v>0</v>
      </c>
      <c r="DU351" s="126"/>
    </row>
    <row r="352" spans="2:215" ht="18" thickBot="1" x14ac:dyDescent="0.3">
      <c r="B352" s="132">
        <f t="shared" si="1796"/>
        <v>5</v>
      </c>
      <c r="C352" s="132">
        <f t="shared" si="1797"/>
        <v>50</v>
      </c>
      <c r="D352" s="132">
        <f t="shared" si="1798"/>
        <v>12</v>
      </c>
      <c r="E352" s="163">
        <f t="shared" si="1799"/>
        <v>43812</v>
      </c>
      <c r="F352" s="133"/>
      <c r="G352" s="134"/>
      <c r="H352" s="213">
        <f t="shared" si="1800"/>
        <v>0</v>
      </c>
      <c r="I352" s="191">
        <f t="shared" si="1951"/>
        <v>0</v>
      </c>
      <c r="J352" s="133">
        <v>0.13194444444444445</v>
      </c>
      <c r="K352" s="134">
        <v>0.73611111111111116</v>
      </c>
      <c r="L352" s="213">
        <f t="shared" si="1801"/>
        <v>0.60416666666666674</v>
      </c>
      <c r="M352" s="191">
        <f t="shared" si="1952"/>
        <v>1.3888888888888888</v>
      </c>
      <c r="N352" s="133"/>
      <c r="O352" s="134"/>
      <c r="P352" s="213">
        <f t="shared" si="1802"/>
        <v>0</v>
      </c>
      <c r="Q352" s="191">
        <f t="shared" si="1953"/>
        <v>0.98958333333333337</v>
      </c>
      <c r="R352" s="133">
        <v>0.5</v>
      </c>
      <c r="S352" s="134">
        <v>0.13541666666666666</v>
      </c>
      <c r="T352" s="213">
        <f t="shared" si="1803"/>
        <v>0.63541666666666663</v>
      </c>
      <c r="U352" s="191">
        <f t="shared" si="1954"/>
        <v>2.020833333333333</v>
      </c>
      <c r="V352" s="133"/>
      <c r="W352" s="134"/>
      <c r="X352" s="213">
        <f t="shared" si="1804"/>
        <v>0</v>
      </c>
      <c r="Y352" s="191">
        <f t="shared" si="1955"/>
        <v>0</v>
      </c>
      <c r="Z352" s="133">
        <v>0.79166666666666663</v>
      </c>
      <c r="AA352" s="134">
        <v>0.3298611111111111</v>
      </c>
      <c r="AB352" s="213">
        <f t="shared" si="1805"/>
        <v>0.53819444444444442</v>
      </c>
      <c r="AC352" s="191">
        <f t="shared" si="1956"/>
        <v>1.2048611111111112</v>
      </c>
      <c r="AD352" s="133"/>
      <c r="AE352" s="134"/>
      <c r="AF352" s="213">
        <f t="shared" si="1806"/>
        <v>0</v>
      </c>
      <c r="AG352" s="191">
        <f t="shared" si="1957"/>
        <v>0</v>
      </c>
      <c r="AH352" s="133"/>
      <c r="AI352" s="134"/>
      <c r="AJ352" s="213">
        <f t="shared" si="1808"/>
        <v>0</v>
      </c>
      <c r="AK352" s="191">
        <f t="shared" si="1958"/>
        <v>0</v>
      </c>
      <c r="AL352" s="133">
        <v>0.20833333333333334</v>
      </c>
      <c r="AM352" s="134">
        <v>0.77986111111111101</v>
      </c>
      <c r="AN352" s="213">
        <f t="shared" si="1809"/>
        <v>0.57152777777777763</v>
      </c>
      <c r="AO352" s="191">
        <f t="shared" si="1959"/>
        <v>1.5569444444444442</v>
      </c>
      <c r="AP352" s="133">
        <v>0.5</v>
      </c>
      <c r="AQ352" s="134">
        <v>0.79166666666666663</v>
      </c>
      <c r="AR352" s="213">
        <f t="shared" si="1810"/>
        <v>0.29166666666666663</v>
      </c>
      <c r="AS352" s="191">
        <f t="shared" si="1960"/>
        <v>1.0208333333333333</v>
      </c>
      <c r="AT352" s="133"/>
      <c r="AU352" s="134"/>
      <c r="AV352" s="213">
        <f t="shared" si="1811"/>
        <v>0</v>
      </c>
      <c r="AW352" s="191">
        <f t="shared" si="1961"/>
        <v>0</v>
      </c>
      <c r="AX352" s="133">
        <v>0.25</v>
      </c>
      <c r="AY352" s="134">
        <v>0.76041666666666663</v>
      </c>
      <c r="AZ352" s="213">
        <f t="shared" si="1812"/>
        <v>0.51041666666666663</v>
      </c>
      <c r="BA352" s="191">
        <f t="shared" si="1962"/>
        <v>1.9270833333333335</v>
      </c>
      <c r="BB352" s="133"/>
      <c r="BC352" s="134"/>
      <c r="BD352" s="213">
        <f t="shared" si="1813"/>
        <v>0</v>
      </c>
      <c r="BE352" s="191">
        <f t="shared" si="1963"/>
        <v>0</v>
      </c>
      <c r="BF352" s="133">
        <v>0.13541666666666666</v>
      </c>
      <c r="BG352" s="134">
        <v>0.3888888888888889</v>
      </c>
      <c r="BH352" s="213">
        <f t="shared" si="1814"/>
        <v>0.25347222222222221</v>
      </c>
      <c r="BI352" s="191">
        <f t="shared" si="1964"/>
        <v>1.3548611111111111</v>
      </c>
      <c r="BJ352" s="133"/>
      <c r="BK352" s="134"/>
      <c r="BL352" s="213">
        <f t="shared" si="1815"/>
        <v>0</v>
      </c>
      <c r="BM352" s="191">
        <f t="shared" si="1965"/>
        <v>0</v>
      </c>
      <c r="BN352" s="133"/>
      <c r="BO352" s="134"/>
      <c r="BP352" s="213">
        <f t="shared" si="1816"/>
        <v>0</v>
      </c>
      <c r="BQ352" s="191">
        <f t="shared" si="1966"/>
        <v>1.4479166666666665</v>
      </c>
      <c r="BR352" s="133">
        <v>0.70833333333333337</v>
      </c>
      <c r="BS352" s="134">
        <v>0.23541666666666669</v>
      </c>
      <c r="BT352" s="213">
        <f t="shared" si="1817"/>
        <v>0.52708333333333335</v>
      </c>
      <c r="BU352" s="191">
        <f t="shared" si="1967"/>
        <v>1.5611111111111111</v>
      </c>
      <c r="BV352" s="133"/>
      <c r="BW352" s="134"/>
      <c r="BX352" s="213">
        <f t="shared" si="1818"/>
        <v>0</v>
      </c>
      <c r="BY352" s="191">
        <f t="shared" si="1968"/>
        <v>0</v>
      </c>
      <c r="BZ352" s="133"/>
      <c r="CA352" s="134"/>
      <c r="CB352" s="213">
        <f t="shared" si="1819"/>
        <v>0</v>
      </c>
      <c r="CC352" s="191">
        <f t="shared" si="1969"/>
        <v>0</v>
      </c>
      <c r="CD352" s="133"/>
      <c r="CE352" s="134"/>
      <c r="CF352" s="213">
        <f t="shared" si="1820"/>
        <v>0</v>
      </c>
      <c r="CG352" s="191">
        <f t="shared" si="1970"/>
        <v>0</v>
      </c>
      <c r="CH352" s="133"/>
      <c r="CI352" s="134"/>
      <c r="CJ352" s="213">
        <f t="shared" si="1821"/>
        <v>0</v>
      </c>
      <c r="CK352" s="191">
        <f t="shared" si="1971"/>
        <v>0</v>
      </c>
      <c r="CL352" s="133"/>
      <c r="CM352" s="134"/>
      <c r="CN352" s="213">
        <f t="shared" si="1822"/>
        <v>0</v>
      </c>
      <c r="CO352" s="191">
        <f t="shared" si="1972"/>
        <v>0</v>
      </c>
      <c r="CP352" s="133"/>
      <c r="CQ352" s="134"/>
      <c r="CR352" s="213">
        <f t="shared" si="1823"/>
        <v>0</v>
      </c>
      <c r="CS352" s="191">
        <f t="shared" si="1973"/>
        <v>0</v>
      </c>
      <c r="CT352" s="133"/>
      <c r="CU352" s="134"/>
      <c r="CV352" s="213">
        <f t="shared" si="1824"/>
        <v>0</v>
      </c>
      <c r="CW352" s="191">
        <f t="shared" si="1974"/>
        <v>0</v>
      </c>
      <c r="CX352" s="133"/>
      <c r="CY352" s="134"/>
      <c r="CZ352" s="213">
        <f t="shared" si="1825"/>
        <v>0</v>
      </c>
      <c r="DA352" s="191">
        <f t="shared" si="1975"/>
        <v>0</v>
      </c>
      <c r="DB352" s="133"/>
      <c r="DC352" s="134"/>
      <c r="DD352" s="213">
        <f t="shared" si="1826"/>
        <v>0</v>
      </c>
      <c r="DE352" s="191">
        <f t="shared" si="1976"/>
        <v>0</v>
      </c>
      <c r="DF352" s="133"/>
      <c r="DG352" s="134"/>
      <c r="DH352" s="213">
        <f t="shared" si="1827"/>
        <v>0</v>
      </c>
      <c r="DI352" s="191">
        <f t="shared" si="1977"/>
        <v>0</v>
      </c>
      <c r="DJ352" s="133"/>
      <c r="DK352" s="134"/>
      <c r="DL352" s="213">
        <f t="shared" si="1828"/>
        <v>0</v>
      </c>
      <c r="DM352" s="191">
        <f t="shared" si="1978"/>
        <v>0</v>
      </c>
      <c r="DN352" s="133"/>
      <c r="DO352" s="134"/>
      <c r="DP352" s="213">
        <f t="shared" si="1829"/>
        <v>0</v>
      </c>
      <c r="DQ352" s="191">
        <f t="shared" si="1979"/>
        <v>0</v>
      </c>
      <c r="DU352" s="126"/>
    </row>
    <row r="353" spans="2:125" ht="18" thickBot="1" x14ac:dyDescent="0.3">
      <c r="B353" s="132">
        <f t="shared" si="1796"/>
        <v>6</v>
      </c>
      <c r="C353" s="132">
        <f t="shared" si="1797"/>
        <v>50</v>
      </c>
      <c r="D353" s="132">
        <f t="shared" si="1798"/>
        <v>12</v>
      </c>
      <c r="E353" s="163">
        <f t="shared" si="1799"/>
        <v>43813</v>
      </c>
      <c r="F353" s="133"/>
      <c r="G353" s="134"/>
      <c r="H353" s="213">
        <f t="shared" si="1800"/>
        <v>0</v>
      </c>
      <c r="I353" s="191">
        <f t="shared" si="1951"/>
        <v>0</v>
      </c>
      <c r="J353" s="133">
        <v>0.22916666666666666</v>
      </c>
      <c r="K353" s="134">
        <v>0.77083333333333337</v>
      </c>
      <c r="L353" s="213">
        <f t="shared" si="1801"/>
        <v>0.54166666666666674</v>
      </c>
      <c r="M353" s="191">
        <f t="shared" si="1952"/>
        <v>1.9305555555555556</v>
      </c>
      <c r="N353" s="133">
        <v>0.125</v>
      </c>
      <c r="O353" s="134">
        <v>0.64583333333333337</v>
      </c>
      <c r="P353" s="213">
        <f t="shared" si="1802"/>
        <v>0.52083333333333337</v>
      </c>
      <c r="Q353" s="191">
        <f t="shared" si="1953"/>
        <v>1.5104166666666667</v>
      </c>
      <c r="R353" s="133">
        <v>0.54166666666666663</v>
      </c>
      <c r="S353" s="134">
        <v>0.125</v>
      </c>
      <c r="T353" s="213">
        <f t="shared" si="1803"/>
        <v>0.58333333333333337</v>
      </c>
      <c r="U353" s="191">
        <f t="shared" si="1954"/>
        <v>2.6041666666666665</v>
      </c>
      <c r="V353" s="133"/>
      <c r="W353" s="134"/>
      <c r="X353" s="213">
        <f t="shared" si="1804"/>
        <v>0</v>
      </c>
      <c r="Y353" s="191">
        <f t="shared" si="1955"/>
        <v>0</v>
      </c>
      <c r="Z353" s="133">
        <v>0</v>
      </c>
      <c r="AA353" s="134">
        <v>0.49305555555555558</v>
      </c>
      <c r="AB353" s="213">
        <f t="shared" si="1805"/>
        <v>0.49305555555555558</v>
      </c>
      <c r="AC353" s="191">
        <f t="shared" si="1956"/>
        <v>1.6979166666666667</v>
      </c>
      <c r="AD353" s="133"/>
      <c r="AE353" s="134"/>
      <c r="AF353" s="213">
        <f t="shared" si="1806"/>
        <v>0</v>
      </c>
      <c r="AG353" s="191">
        <f t="shared" si="1957"/>
        <v>0</v>
      </c>
      <c r="AH353" s="133"/>
      <c r="AI353" s="134"/>
      <c r="AJ353" s="213">
        <f t="shared" si="1808"/>
        <v>0</v>
      </c>
      <c r="AK353" s="191">
        <f t="shared" si="1958"/>
        <v>0</v>
      </c>
      <c r="AL353" s="133">
        <v>0.25</v>
      </c>
      <c r="AM353" s="134">
        <v>0.75763888888888886</v>
      </c>
      <c r="AN353" s="213">
        <f t="shared" si="1809"/>
        <v>0.50763888888888886</v>
      </c>
      <c r="AO353" s="191">
        <f t="shared" si="1959"/>
        <v>2.0645833333333332</v>
      </c>
      <c r="AP353" s="133">
        <v>0.5</v>
      </c>
      <c r="AQ353" s="134">
        <v>0.95833333333333337</v>
      </c>
      <c r="AR353" s="213">
        <f t="shared" si="1810"/>
        <v>0.45833333333333331</v>
      </c>
      <c r="AS353" s="191">
        <f t="shared" si="1960"/>
        <v>1.4791666666666665</v>
      </c>
      <c r="AT353" s="133"/>
      <c r="AU353" s="134"/>
      <c r="AV353" s="213">
        <f t="shared" si="1811"/>
        <v>0</v>
      </c>
      <c r="AW353" s="191">
        <f t="shared" si="1961"/>
        <v>0</v>
      </c>
      <c r="AX353" s="133"/>
      <c r="AY353" s="134"/>
      <c r="AZ353" s="213">
        <f t="shared" si="1812"/>
        <v>0</v>
      </c>
      <c r="BA353" s="191">
        <f t="shared" si="1962"/>
        <v>1.9270833333333335</v>
      </c>
      <c r="BB353" s="133"/>
      <c r="BC353" s="134"/>
      <c r="BD353" s="213">
        <f t="shared" si="1813"/>
        <v>0</v>
      </c>
      <c r="BE353" s="191">
        <f t="shared" si="1963"/>
        <v>0</v>
      </c>
      <c r="BF353" s="133">
        <v>0.20833333333333334</v>
      </c>
      <c r="BG353" s="134">
        <v>0.64583333333333337</v>
      </c>
      <c r="BH353" s="213">
        <f t="shared" si="1814"/>
        <v>0.4375</v>
      </c>
      <c r="BI353" s="191">
        <f t="shared" si="1964"/>
        <v>1.7923611111111111</v>
      </c>
      <c r="BJ353" s="133"/>
      <c r="BK353" s="134"/>
      <c r="BL353" s="213">
        <f t="shared" si="1815"/>
        <v>0</v>
      </c>
      <c r="BM353" s="191">
        <f t="shared" si="1965"/>
        <v>0</v>
      </c>
      <c r="BN353" s="133">
        <v>0.15625</v>
      </c>
      <c r="BO353" s="134">
        <v>0.80208333333333337</v>
      </c>
      <c r="BP353" s="213">
        <f t="shared" si="1816"/>
        <v>0.64583333333333337</v>
      </c>
      <c r="BQ353" s="191">
        <f t="shared" si="1966"/>
        <v>2.09375</v>
      </c>
      <c r="BR353" s="133">
        <v>0.64583333333333337</v>
      </c>
      <c r="BS353" s="134">
        <v>0.11319444444444444</v>
      </c>
      <c r="BT353" s="213">
        <f t="shared" si="1817"/>
        <v>0.46736111111111112</v>
      </c>
      <c r="BU353" s="191">
        <f t="shared" si="1967"/>
        <v>2.0284722222222222</v>
      </c>
      <c r="BV353" s="133"/>
      <c r="BW353" s="134"/>
      <c r="BX353" s="213">
        <f t="shared" si="1818"/>
        <v>0</v>
      </c>
      <c r="BY353" s="191">
        <f t="shared" si="1968"/>
        <v>0</v>
      </c>
      <c r="BZ353" s="133"/>
      <c r="CA353" s="134"/>
      <c r="CB353" s="213">
        <f t="shared" si="1819"/>
        <v>0</v>
      </c>
      <c r="CC353" s="191">
        <f t="shared" si="1969"/>
        <v>0</v>
      </c>
      <c r="CD353" s="133"/>
      <c r="CE353" s="134"/>
      <c r="CF353" s="213">
        <f t="shared" si="1820"/>
        <v>0</v>
      </c>
      <c r="CG353" s="191">
        <f t="shared" si="1970"/>
        <v>0</v>
      </c>
      <c r="CH353" s="133"/>
      <c r="CI353" s="134"/>
      <c r="CJ353" s="213">
        <f t="shared" si="1821"/>
        <v>0</v>
      </c>
      <c r="CK353" s="191">
        <f t="shared" si="1971"/>
        <v>0</v>
      </c>
      <c r="CL353" s="133"/>
      <c r="CM353" s="134"/>
      <c r="CN353" s="213">
        <f t="shared" si="1822"/>
        <v>0</v>
      </c>
      <c r="CO353" s="191">
        <f t="shared" si="1972"/>
        <v>0</v>
      </c>
      <c r="CP353" s="133"/>
      <c r="CQ353" s="134"/>
      <c r="CR353" s="213">
        <f t="shared" si="1823"/>
        <v>0</v>
      </c>
      <c r="CS353" s="191">
        <f t="shared" si="1973"/>
        <v>0</v>
      </c>
      <c r="CT353" s="133"/>
      <c r="CU353" s="134"/>
      <c r="CV353" s="213">
        <f t="shared" si="1824"/>
        <v>0</v>
      </c>
      <c r="CW353" s="191">
        <f t="shared" si="1974"/>
        <v>0</v>
      </c>
      <c r="CX353" s="133"/>
      <c r="CY353" s="134"/>
      <c r="CZ353" s="213">
        <f t="shared" si="1825"/>
        <v>0</v>
      </c>
      <c r="DA353" s="191">
        <f t="shared" si="1975"/>
        <v>0</v>
      </c>
      <c r="DB353" s="133"/>
      <c r="DC353" s="134"/>
      <c r="DD353" s="213">
        <f t="shared" si="1826"/>
        <v>0</v>
      </c>
      <c r="DE353" s="191">
        <f t="shared" si="1976"/>
        <v>0</v>
      </c>
      <c r="DF353" s="133"/>
      <c r="DG353" s="134"/>
      <c r="DH353" s="213">
        <f t="shared" si="1827"/>
        <v>0</v>
      </c>
      <c r="DI353" s="191">
        <f t="shared" si="1977"/>
        <v>0</v>
      </c>
      <c r="DJ353" s="133"/>
      <c r="DK353" s="134"/>
      <c r="DL353" s="213">
        <f t="shared" si="1828"/>
        <v>0</v>
      </c>
      <c r="DM353" s="191">
        <f t="shared" si="1978"/>
        <v>0</v>
      </c>
      <c r="DN353" s="133"/>
      <c r="DO353" s="134"/>
      <c r="DP353" s="213">
        <f t="shared" si="1829"/>
        <v>0</v>
      </c>
      <c r="DQ353" s="191">
        <f t="shared" si="1979"/>
        <v>0</v>
      </c>
      <c r="DU353" s="126"/>
    </row>
    <row r="354" spans="2:125" ht="18" thickBot="1" x14ac:dyDescent="0.3">
      <c r="B354" s="132">
        <f t="shared" si="1796"/>
        <v>7</v>
      </c>
      <c r="C354" s="132">
        <f t="shared" si="1797"/>
        <v>50</v>
      </c>
      <c r="D354" s="132">
        <f t="shared" si="1798"/>
        <v>12</v>
      </c>
      <c r="E354" s="163">
        <f t="shared" si="1799"/>
        <v>43814</v>
      </c>
      <c r="F354" s="133"/>
      <c r="G354" s="134"/>
      <c r="H354" s="213">
        <f t="shared" si="1800"/>
        <v>0</v>
      </c>
      <c r="I354" s="191">
        <f t="shared" si="1951"/>
        <v>0</v>
      </c>
      <c r="J354" s="133"/>
      <c r="K354" s="134"/>
      <c r="L354" s="213">
        <f t="shared" si="1801"/>
        <v>0</v>
      </c>
      <c r="M354" s="191">
        <f t="shared" si="1952"/>
        <v>1.9305555555555556</v>
      </c>
      <c r="N354" s="133"/>
      <c r="O354" s="134"/>
      <c r="P354" s="213">
        <f t="shared" si="1802"/>
        <v>0</v>
      </c>
      <c r="Q354" s="191">
        <f t="shared" si="1953"/>
        <v>1.5104166666666667</v>
      </c>
      <c r="R354" s="133"/>
      <c r="S354" s="134"/>
      <c r="T354" s="213">
        <f t="shared" si="1803"/>
        <v>0</v>
      </c>
      <c r="U354" s="191">
        <f t="shared" si="1954"/>
        <v>2.6041666666666665</v>
      </c>
      <c r="V354" s="133"/>
      <c r="W354" s="134"/>
      <c r="X354" s="213">
        <f t="shared" si="1804"/>
        <v>0</v>
      </c>
      <c r="Y354" s="191">
        <f t="shared" si="1955"/>
        <v>0</v>
      </c>
      <c r="Z354" s="133">
        <v>0.86805555555555547</v>
      </c>
      <c r="AA354" s="134">
        <v>0.33333333333333331</v>
      </c>
      <c r="AB354" s="213">
        <f t="shared" si="1805"/>
        <v>0.4652777777777779</v>
      </c>
      <c r="AC354" s="191">
        <f t="shared" si="1956"/>
        <v>2.1631944444444446</v>
      </c>
      <c r="AD354" s="133"/>
      <c r="AE354" s="134"/>
      <c r="AF354" s="213">
        <f t="shared" si="1806"/>
        <v>0</v>
      </c>
      <c r="AG354" s="191">
        <f t="shared" si="1957"/>
        <v>0</v>
      </c>
      <c r="AH354" s="133"/>
      <c r="AI354" s="134"/>
      <c r="AJ354" s="213">
        <f t="shared" si="1808"/>
        <v>0</v>
      </c>
      <c r="AK354" s="191">
        <f t="shared" si="1958"/>
        <v>0</v>
      </c>
      <c r="AL354" s="133">
        <v>0.27083333333333331</v>
      </c>
      <c r="AM354" s="134">
        <v>0.62083333333333335</v>
      </c>
      <c r="AN354" s="213">
        <f t="shared" si="1809"/>
        <v>0.35000000000000003</v>
      </c>
      <c r="AO354" s="191">
        <f t="shared" si="1959"/>
        <v>2.4145833333333333</v>
      </c>
      <c r="AP354" s="133"/>
      <c r="AQ354" s="134"/>
      <c r="AR354" s="213">
        <f t="shared" si="1810"/>
        <v>0</v>
      </c>
      <c r="AS354" s="191">
        <f t="shared" si="1960"/>
        <v>1.4791666666666665</v>
      </c>
      <c r="AT354" s="133"/>
      <c r="AU354" s="134"/>
      <c r="AV354" s="213">
        <f t="shared" si="1811"/>
        <v>0</v>
      </c>
      <c r="AW354" s="191">
        <f t="shared" si="1961"/>
        <v>0</v>
      </c>
      <c r="AX354" s="133">
        <v>0.16666666666666666</v>
      </c>
      <c r="AY354" s="134">
        <v>0.55208333333333337</v>
      </c>
      <c r="AZ354" s="213">
        <f t="shared" si="1812"/>
        <v>0.38541666666666674</v>
      </c>
      <c r="BA354" s="191">
        <f t="shared" si="1962"/>
        <v>2.3125</v>
      </c>
      <c r="BB354" s="133"/>
      <c r="BC354" s="134"/>
      <c r="BD354" s="213">
        <f t="shared" si="1813"/>
        <v>0</v>
      </c>
      <c r="BE354" s="191">
        <f t="shared" si="1963"/>
        <v>0</v>
      </c>
      <c r="BF354" s="133">
        <v>6.25E-2</v>
      </c>
      <c r="BG354" s="134">
        <v>0.43402777777777773</v>
      </c>
      <c r="BH354" s="213">
        <f t="shared" si="1814"/>
        <v>0.37152777777777773</v>
      </c>
      <c r="BI354" s="191">
        <f t="shared" si="1964"/>
        <v>2.1638888888888888</v>
      </c>
      <c r="BJ354" s="133"/>
      <c r="BK354" s="134"/>
      <c r="BL354" s="213">
        <f t="shared" si="1815"/>
        <v>0</v>
      </c>
      <c r="BM354" s="191">
        <f t="shared" si="1965"/>
        <v>0</v>
      </c>
      <c r="BN354" s="133">
        <v>0.1875</v>
      </c>
      <c r="BO354" s="134">
        <v>0.39930555555555558</v>
      </c>
      <c r="BP354" s="213">
        <f t="shared" si="1816"/>
        <v>0.21180555555555558</v>
      </c>
      <c r="BQ354" s="191">
        <f t="shared" si="1966"/>
        <v>2.3055555555555554</v>
      </c>
      <c r="BR354" s="133"/>
      <c r="BS354" s="134"/>
      <c r="BT354" s="213">
        <f t="shared" si="1817"/>
        <v>0</v>
      </c>
      <c r="BU354" s="191">
        <f t="shared" si="1967"/>
        <v>2.0284722222222222</v>
      </c>
      <c r="BV354" s="133"/>
      <c r="BW354" s="134"/>
      <c r="BX354" s="213">
        <f t="shared" si="1818"/>
        <v>0</v>
      </c>
      <c r="BY354" s="191">
        <f t="shared" si="1968"/>
        <v>0</v>
      </c>
      <c r="BZ354" s="133"/>
      <c r="CA354" s="134"/>
      <c r="CB354" s="213">
        <f t="shared" si="1819"/>
        <v>0</v>
      </c>
      <c r="CC354" s="191">
        <f t="shared" si="1969"/>
        <v>0</v>
      </c>
      <c r="CD354" s="133"/>
      <c r="CE354" s="134"/>
      <c r="CF354" s="213">
        <f t="shared" si="1820"/>
        <v>0</v>
      </c>
      <c r="CG354" s="191">
        <f t="shared" si="1970"/>
        <v>0</v>
      </c>
      <c r="CH354" s="133"/>
      <c r="CI354" s="134"/>
      <c r="CJ354" s="213">
        <f t="shared" si="1821"/>
        <v>0</v>
      </c>
      <c r="CK354" s="191">
        <f t="shared" si="1971"/>
        <v>0</v>
      </c>
      <c r="CL354" s="133"/>
      <c r="CM354" s="134"/>
      <c r="CN354" s="213">
        <f t="shared" si="1822"/>
        <v>0</v>
      </c>
      <c r="CO354" s="191">
        <f t="shared" si="1972"/>
        <v>0</v>
      </c>
      <c r="CP354" s="133"/>
      <c r="CQ354" s="134"/>
      <c r="CR354" s="213">
        <f t="shared" si="1823"/>
        <v>0</v>
      </c>
      <c r="CS354" s="191">
        <f t="shared" si="1973"/>
        <v>0</v>
      </c>
      <c r="CT354" s="133"/>
      <c r="CU354" s="134"/>
      <c r="CV354" s="213">
        <f t="shared" si="1824"/>
        <v>0</v>
      </c>
      <c r="CW354" s="191">
        <f t="shared" si="1974"/>
        <v>0</v>
      </c>
      <c r="CX354" s="133"/>
      <c r="CY354" s="134"/>
      <c r="CZ354" s="213">
        <f t="shared" si="1825"/>
        <v>0</v>
      </c>
      <c r="DA354" s="191">
        <f t="shared" si="1975"/>
        <v>0</v>
      </c>
      <c r="DB354" s="133"/>
      <c r="DC354" s="134"/>
      <c r="DD354" s="213">
        <f t="shared" si="1826"/>
        <v>0</v>
      </c>
      <c r="DE354" s="191">
        <f t="shared" si="1976"/>
        <v>0</v>
      </c>
      <c r="DF354" s="133"/>
      <c r="DG354" s="134"/>
      <c r="DH354" s="213">
        <f t="shared" si="1827"/>
        <v>0</v>
      </c>
      <c r="DI354" s="191">
        <f t="shared" si="1977"/>
        <v>0</v>
      </c>
      <c r="DJ354" s="133"/>
      <c r="DK354" s="134"/>
      <c r="DL354" s="213">
        <f t="shared" si="1828"/>
        <v>0</v>
      </c>
      <c r="DM354" s="191">
        <f t="shared" si="1978"/>
        <v>0</v>
      </c>
      <c r="DN354" s="133"/>
      <c r="DO354" s="134"/>
      <c r="DP354" s="213">
        <f t="shared" si="1829"/>
        <v>0</v>
      </c>
      <c r="DQ354" s="191">
        <f t="shared" si="1979"/>
        <v>0</v>
      </c>
      <c r="DU354" s="126"/>
    </row>
    <row r="355" spans="2:125" ht="18" thickBot="1" x14ac:dyDescent="0.3">
      <c r="B355" s="132">
        <f t="shared" si="1796"/>
        <v>1</v>
      </c>
      <c r="C355" s="132">
        <f t="shared" si="1797"/>
        <v>51</v>
      </c>
      <c r="D355" s="132">
        <f t="shared" si="1798"/>
        <v>12</v>
      </c>
      <c r="E355" s="163">
        <f t="shared" si="1799"/>
        <v>43815</v>
      </c>
      <c r="F355" s="133"/>
      <c r="G355" s="134"/>
      <c r="H355" s="213">
        <f t="shared" si="1800"/>
        <v>0</v>
      </c>
      <c r="I355" s="191">
        <f t="shared" si="1951"/>
        <v>0</v>
      </c>
      <c r="J355" s="133"/>
      <c r="K355" s="134"/>
      <c r="L355" s="213">
        <f t="shared" si="1801"/>
        <v>0</v>
      </c>
      <c r="M355" s="191">
        <f t="shared" si="1952"/>
        <v>1.9305555555555556</v>
      </c>
      <c r="N355" s="133"/>
      <c r="O355" s="134"/>
      <c r="P355" s="213">
        <f t="shared" si="1802"/>
        <v>0</v>
      </c>
      <c r="Q355" s="191">
        <f t="shared" si="1953"/>
        <v>1.5104166666666667</v>
      </c>
      <c r="R355" s="133"/>
      <c r="S355" s="134"/>
      <c r="T355" s="213">
        <f t="shared" si="1803"/>
        <v>0</v>
      </c>
      <c r="U355" s="191">
        <f t="shared" si="1954"/>
        <v>2.6041666666666665</v>
      </c>
      <c r="V355" s="133"/>
      <c r="W355" s="134"/>
      <c r="X355" s="213">
        <f t="shared" si="1804"/>
        <v>0</v>
      </c>
      <c r="Y355" s="191">
        <f t="shared" si="1955"/>
        <v>0</v>
      </c>
      <c r="Z355" s="133"/>
      <c r="AA355" s="134"/>
      <c r="AB355" s="213">
        <f t="shared" si="1805"/>
        <v>0</v>
      </c>
      <c r="AC355" s="191">
        <f t="shared" si="1956"/>
        <v>2.1631944444444446</v>
      </c>
      <c r="AD355" s="133"/>
      <c r="AE355" s="134"/>
      <c r="AF355" s="213">
        <f t="shared" si="1806"/>
        <v>0</v>
      </c>
      <c r="AG355" s="191">
        <f t="shared" si="1957"/>
        <v>0</v>
      </c>
      <c r="AH355" s="133"/>
      <c r="AI355" s="134"/>
      <c r="AJ355" s="213">
        <f t="shared" si="1808"/>
        <v>0</v>
      </c>
      <c r="AK355" s="191">
        <f t="shared" si="1958"/>
        <v>0</v>
      </c>
      <c r="AL355" s="133"/>
      <c r="AM355" s="134"/>
      <c r="AN355" s="213">
        <f t="shared" si="1809"/>
        <v>0</v>
      </c>
      <c r="AO355" s="191">
        <f t="shared" si="1959"/>
        <v>2.4145833333333333</v>
      </c>
      <c r="AP355" s="133"/>
      <c r="AQ355" s="134"/>
      <c r="AR355" s="213">
        <f t="shared" si="1810"/>
        <v>0</v>
      </c>
      <c r="AS355" s="191">
        <f t="shared" si="1960"/>
        <v>1.4791666666666665</v>
      </c>
      <c r="AT355" s="133"/>
      <c r="AU355" s="134"/>
      <c r="AV355" s="213">
        <f t="shared" si="1811"/>
        <v>0</v>
      </c>
      <c r="AW355" s="191">
        <f t="shared" si="1961"/>
        <v>0</v>
      </c>
      <c r="AX355" s="133"/>
      <c r="AY355" s="134"/>
      <c r="AZ355" s="213">
        <f t="shared" si="1812"/>
        <v>0</v>
      </c>
      <c r="BA355" s="191">
        <f t="shared" si="1962"/>
        <v>2.3125</v>
      </c>
      <c r="BB355" s="133"/>
      <c r="BC355" s="134"/>
      <c r="BD355" s="213">
        <f t="shared" si="1813"/>
        <v>0</v>
      </c>
      <c r="BE355" s="191">
        <f t="shared" si="1963"/>
        <v>0</v>
      </c>
      <c r="BF355" s="133"/>
      <c r="BG355" s="134"/>
      <c r="BH355" s="213">
        <f t="shared" si="1814"/>
        <v>0</v>
      </c>
      <c r="BI355" s="191">
        <f t="shared" si="1964"/>
        <v>2.1638888888888888</v>
      </c>
      <c r="BJ355" s="133"/>
      <c r="BK355" s="134"/>
      <c r="BL355" s="213">
        <f t="shared" si="1815"/>
        <v>0</v>
      </c>
      <c r="BM355" s="191">
        <f t="shared" si="1965"/>
        <v>0</v>
      </c>
      <c r="BN355" s="133"/>
      <c r="BO355" s="134"/>
      <c r="BP355" s="213">
        <f t="shared" si="1816"/>
        <v>0</v>
      </c>
      <c r="BQ355" s="191">
        <f t="shared" si="1966"/>
        <v>2.3055555555555554</v>
      </c>
      <c r="BR355" s="133"/>
      <c r="BS355" s="134"/>
      <c r="BT355" s="213">
        <f t="shared" si="1817"/>
        <v>0</v>
      </c>
      <c r="BU355" s="191">
        <f t="shared" si="1967"/>
        <v>2.0284722222222222</v>
      </c>
      <c r="BV355" s="133"/>
      <c r="BW355" s="134"/>
      <c r="BX355" s="213">
        <f t="shared" si="1818"/>
        <v>0</v>
      </c>
      <c r="BY355" s="191">
        <f t="shared" si="1968"/>
        <v>0</v>
      </c>
      <c r="BZ355" s="133"/>
      <c r="CA355" s="134"/>
      <c r="CB355" s="213">
        <f t="shared" si="1819"/>
        <v>0</v>
      </c>
      <c r="CC355" s="191">
        <f t="shared" si="1969"/>
        <v>0</v>
      </c>
      <c r="CD355" s="133"/>
      <c r="CE355" s="134"/>
      <c r="CF355" s="213">
        <f t="shared" si="1820"/>
        <v>0</v>
      </c>
      <c r="CG355" s="191">
        <f t="shared" si="1970"/>
        <v>0</v>
      </c>
      <c r="CH355" s="133"/>
      <c r="CI355" s="134"/>
      <c r="CJ355" s="213">
        <f t="shared" si="1821"/>
        <v>0</v>
      </c>
      <c r="CK355" s="191">
        <f t="shared" si="1971"/>
        <v>0</v>
      </c>
      <c r="CL355" s="133"/>
      <c r="CM355" s="134"/>
      <c r="CN355" s="213">
        <f t="shared" si="1822"/>
        <v>0</v>
      </c>
      <c r="CO355" s="191">
        <f t="shared" si="1972"/>
        <v>0</v>
      </c>
      <c r="CP355" s="133"/>
      <c r="CQ355" s="134"/>
      <c r="CR355" s="213">
        <f t="shared" si="1823"/>
        <v>0</v>
      </c>
      <c r="CS355" s="191">
        <f t="shared" si="1973"/>
        <v>0</v>
      </c>
      <c r="CT355" s="133"/>
      <c r="CU355" s="134"/>
      <c r="CV355" s="213">
        <f t="shared" si="1824"/>
        <v>0</v>
      </c>
      <c r="CW355" s="191">
        <f t="shared" si="1974"/>
        <v>0</v>
      </c>
      <c r="CX355" s="133"/>
      <c r="CY355" s="134"/>
      <c r="CZ355" s="213">
        <f t="shared" si="1825"/>
        <v>0</v>
      </c>
      <c r="DA355" s="191">
        <f t="shared" si="1975"/>
        <v>0</v>
      </c>
      <c r="DB355" s="133"/>
      <c r="DC355" s="134"/>
      <c r="DD355" s="213">
        <f t="shared" si="1826"/>
        <v>0</v>
      </c>
      <c r="DE355" s="191">
        <f t="shared" si="1976"/>
        <v>0</v>
      </c>
      <c r="DF355" s="133"/>
      <c r="DG355" s="134"/>
      <c r="DH355" s="213">
        <f t="shared" si="1827"/>
        <v>0</v>
      </c>
      <c r="DI355" s="191">
        <f t="shared" si="1977"/>
        <v>0</v>
      </c>
      <c r="DJ355" s="133"/>
      <c r="DK355" s="134"/>
      <c r="DL355" s="213">
        <f t="shared" si="1828"/>
        <v>0</v>
      </c>
      <c r="DM355" s="191">
        <f t="shared" si="1978"/>
        <v>0</v>
      </c>
      <c r="DN355" s="133"/>
      <c r="DO355" s="134"/>
      <c r="DP355" s="213">
        <f t="shared" si="1829"/>
        <v>0</v>
      </c>
      <c r="DQ355" s="191">
        <f t="shared" si="1979"/>
        <v>0</v>
      </c>
      <c r="DU355" s="126"/>
    </row>
    <row r="356" spans="2:125" ht="18" thickBot="1" x14ac:dyDescent="0.3">
      <c r="B356" s="132">
        <f t="shared" si="1796"/>
        <v>2</v>
      </c>
      <c r="C356" s="132">
        <f t="shared" si="1797"/>
        <v>51</v>
      </c>
      <c r="D356" s="132">
        <f t="shared" si="1798"/>
        <v>12</v>
      </c>
      <c r="E356" s="163">
        <f t="shared" si="1799"/>
        <v>43816</v>
      </c>
      <c r="F356" s="133"/>
      <c r="G356" s="134"/>
      <c r="H356" s="213">
        <f t="shared" si="1800"/>
        <v>0</v>
      </c>
      <c r="I356" s="191">
        <f t="shared" si="1892"/>
        <v>0</v>
      </c>
      <c r="J356" s="133"/>
      <c r="K356" s="134"/>
      <c r="L356" s="213">
        <f t="shared" si="1801"/>
        <v>0</v>
      </c>
      <c r="M356" s="191">
        <f t="shared" si="1893"/>
        <v>0</v>
      </c>
      <c r="N356" s="133">
        <v>0.16666666666666666</v>
      </c>
      <c r="O356" s="134">
        <v>0.63194444444444442</v>
      </c>
      <c r="P356" s="213">
        <f t="shared" si="1802"/>
        <v>0.46527777777777785</v>
      </c>
      <c r="Q356" s="191">
        <f t="shared" si="1894"/>
        <v>0.46527777777777785</v>
      </c>
      <c r="R356" s="133"/>
      <c r="S356" s="134"/>
      <c r="T356" s="213">
        <f t="shared" si="1803"/>
        <v>0</v>
      </c>
      <c r="U356" s="191">
        <f t="shared" si="1895"/>
        <v>0</v>
      </c>
      <c r="V356" s="133"/>
      <c r="W356" s="134"/>
      <c r="X356" s="213">
        <f t="shared" si="1804"/>
        <v>0</v>
      </c>
      <c r="Y356" s="191">
        <f t="shared" si="1896"/>
        <v>0</v>
      </c>
      <c r="Z356" s="133"/>
      <c r="AA356" s="134"/>
      <c r="AB356" s="213">
        <f t="shared" si="1805"/>
        <v>0</v>
      </c>
      <c r="AC356" s="191">
        <f t="shared" si="1897"/>
        <v>0</v>
      </c>
      <c r="AD356" s="133"/>
      <c r="AE356" s="134"/>
      <c r="AF356" s="213">
        <f t="shared" si="1806"/>
        <v>0</v>
      </c>
      <c r="AG356" s="191">
        <f t="shared" ref="AG356" si="1980">AF356</f>
        <v>0</v>
      </c>
      <c r="AH356" s="133"/>
      <c r="AI356" s="134"/>
      <c r="AJ356" s="213">
        <f t="shared" si="1808"/>
        <v>0</v>
      </c>
      <c r="AK356" s="191">
        <f t="shared" si="1899"/>
        <v>0</v>
      </c>
      <c r="AL356" s="133"/>
      <c r="AM356" s="134"/>
      <c r="AN356" s="213">
        <f t="shared" si="1809"/>
        <v>0</v>
      </c>
      <c r="AO356" s="191">
        <f t="shared" si="1900"/>
        <v>0</v>
      </c>
      <c r="AP356" s="133"/>
      <c r="AQ356" s="134"/>
      <c r="AR356" s="213">
        <f t="shared" si="1810"/>
        <v>0</v>
      </c>
      <c r="AS356" s="191">
        <f t="shared" si="1901"/>
        <v>0</v>
      </c>
      <c r="AT356" s="133"/>
      <c r="AU356" s="134"/>
      <c r="AV356" s="213">
        <f t="shared" si="1811"/>
        <v>0</v>
      </c>
      <c r="AW356" s="191">
        <f t="shared" si="1902"/>
        <v>0</v>
      </c>
      <c r="AX356" s="133"/>
      <c r="AY356" s="134"/>
      <c r="AZ356" s="213">
        <f t="shared" si="1812"/>
        <v>0</v>
      </c>
      <c r="BA356" s="191">
        <f t="shared" si="1903"/>
        <v>0</v>
      </c>
      <c r="BB356" s="133"/>
      <c r="BC356" s="134"/>
      <c r="BD356" s="213">
        <f t="shared" si="1813"/>
        <v>0</v>
      </c>
      <c r="BE356" s="191">
        <f t="shared" si="1904"/>
        <v>0</v>
      </c>
      <c r="BF356" s="133">
        <v>0.125</v>
      </c>
      <c r="BG356" s="134">
        <v>0.59027777777777779</v>
      </c>
      <c r="BH356" s="213">
        <f t="shared" si="1814"/>
        <v>0.46527777777777785</v>
      </c>
      <c r="BI356" s="191">
        <f t="shared" si="1905"/>
        <v>0.46527777777777785</v>
      </c>
      <c r="BJ356" s="133"/>
      <c r="BK356" s="134"/>
      <c r="BL356" s="213">
        <f t="shared" si="1815"/>
        <v>0</v>
      </c>
      <c r="BM356" s="191">
        <f t="shared" si="1906"/>
        <v>0</v>
      </c>
      <c r="BN356" s="133"/>
      <c r="BO356" s="134"/>
      <c r="BP356" s="213">
        <f t="shared" si="1816"/>
        <v>0</v>
      </c>
      <c r="BQ356" s="191">
        <f t="shared" si="1907"/>
        <v>0</v>
      </c>
      <c r="BR356" s="133"/>
      <c r="BS356" s="134"/>
      <c r="BT356" s="213">
        <f t="shared" si="1817"/>
        <v>0</v>
      </c>
      <c r="BU356" s="191">
        <f t="shared" si="1908"/>
        <v>0</v>
      </c>
      <c r="BV356" s="133"/>
      <c r="BW356" s="134"/>
      <c r="BX356" s="213">
        <f t="shared" si="1818"/>
        <v>0</v>
      </c>
      <c r="BY356" s="191">
        <f t="shared" si="1909"/>
        <v>0</v>
      </c>
      <c r="BZ356" s="133"/>
      <c r="CA356" s="134"/>
      <c r="CB356" s="213">
        <f t="shared" si="1819"/>
        <v>0</v>
      </c>
      <c r="CC356" s="191">
        <f t="shared" si="1910"/>
        <v>0</v>
      </c>
      <c r="CD356" s="133"/>
      <c r="CE356" s="134"/>
      <c r="CF356" s="213">
        <f t="shared" si="1820"/>
        <v>0</v>
      </c>
      <c r="CG356" s="191">
        <f t="shared" si="1911"/>
        <v>0</v>
      </c>
      <c r="CH356" s="133"/>
      <c r="CI356" s="134"/>
      <c r="CJ356" s="213">
        <f t="shared" si="1821"/>
        <v>0</v>
      </c>
      <c r="CK356" s="191">
        <f t="shared" si="1912"/>
        <v>0</v>
      </c>
      <c r="CL356" s="133"/>
      <c r="CM356" s="134"/>
      <c r="CN356" s="213">
        <f t="shared" si="1822"/>
        <v>0</v>
      </c>
      <c r="CO356" s="191">
        <f t="shared" si="1913"/>
        <v>0</v>
      </c>
      <c r="CP356" s="133"/>
      <c r="CQ356" s="134"/>
      <c r="CR356" s="213">
        <f t="shared" si="1823"/>
        <v>0</v>
      </c>
      <c r="CS356" s="191">
        <f t="shared" si="1914"/>
        <v>0</v>
      </c>
      <c r="CT356" s="133"/>
      <c r="CU356" s="134"/>
      <c r="CV356" s="213">
        <f t="shared" si="1824"/>
        <v>0</v>
      </c>
      <c r="CW356" s="191">
        <f t="shared" si="1915"/>
        <v>0</v>
      </c>
      <c r="CX356" s="133"/>
      <c r="CY356" s="134"/>
      <c r="CZ356" s="213">
        <f t="shared" si="1825"/>
        <v>0</v>
      </c>
      <c r="DA356" s="191">
        <f t="shared" si="1916"/>
        <v>0</v>
      </c>
      <c r="DB356" s="133"/>
      <c r="DC356" s="134"/>
      <c r="DD356" s="213">
        <f t="shared" si="1826"/>
        <v>0</v>
      </c>
      <c r="DE356" s="191">
        <f t="shared" si="1917"/>
        <v>0</v>
      </c>
      <c r="DF356" s="133"/>
      <c r="DG356" s="134"/>
      <c r="DH356" s="213">
        <f t="shared" si="1827"/>
        <v>0</v>
      </c>
      <c r="DI356" s="191">
        <f t="shared" si="1918"/>
        <v>0</v>
      </c>
      <c r="DJ356" s="133"/>
      <c r="DK356" s="134"/>
      <c r="DL356" s="213">
        <f t="shared" si="1828"/>
        <v>0</v>
      </c>
      <c r="DM356" s="191">
        <f t="shared" si="1919"/>
        <v>0</v>
      </c>
      <c r="DN356" s="133"/>
      <c r="DO356" s="134"/>
      <c r="DP356" s="213">
        <f t="shared" si="1829"/>
        <v>0</v>
      </c>
      <c r="DQ356" s="191">
        <f t="shared" si="1920"/>
        <v>0</v>
      </c>
      <c r="DU356" s="126"/>
    </row>
    <row r="357" spans="2:125" ht="16.5" thickBot="1" x14ac:dyDescent="0.3">
      <c r="B357" s="132">
        <f t="shared" si="1796"/>
        <v>3</v>
      </c>
      <c r="C357" s="132">
        <f t="shared" si="1797"/>
        <v>51</v>
      </c>
      <c r="D357" s="132">
        <f t="shared" si="1798"/>
        <v>12</v>
      </c>
      <c r="E357" s="212">
        <f t="shared" si="1799"/>
        <v>43817</v>
      </c>
      <c r="F357" s="133"/>
      <c r="G357" s="134"/>
      <c r="H357" s="213">
        <f t="shared" si="1800"/>
        <v>0</v>
      </c>
      <c r="I357" s="191">
        <f t="shared" ref="I357:I362" si="1981">I356+H357</f>
        <v>0</v>
      </c>
      <c r="J357" s="133"/>
      <c r="K357" s="134"/>
      <c r="L357" s="213">
        <f t="shared" si="1801"/>
        <v>0</v>
      </c>
      <c r="M357" s="191">
        <f t="shared" ref="M357:M362" si="1982">M356+L357</f>
        <v>0</v>
      </c>
      <c r="N357" s="133"/>
      <c r="O357" s="134"/>
      <c r="P357" s="213">
        <f t="shared" si="1802"/>
        <v>0</v>
      </c>
      <c r="Q357" s="191">
        <f t="shared" ref="Q357:Q362" si="1983">Q356+P357</f>
        <v>0.46527777777777785</v>
      </c>
      <c r="R357" s="133"/>
      <c r="S357" s="134"/>
      <c r="T357" s="213">
        <f t="shared" si="1803"/>
        <v>0</v>
      </c>
      <c r="U357" s="191">
        <f t="shared" ref="U357:U362" si="1984">U356+T357</f>
        <v>0</v>
      </c>
      <c r="V357" s="133"/>
      <c r="W357" s="134"/>
      <c r="X357" s="213">
        <f t="shared" si="1804"/>
        <v>0</v>
      </c>
      <c r="Y357" s="191">
        <f t="shared" ref="Y357:Y362" si="1985">Y356+X357</f>
        <v>0</v>
      </c>
      <c r="Z357" s="133"/>
      <c r="AA357" s="134"/>
      <c r="AB357" s="213">
        <f t="shared" si="1805"/>
        <v>0</v>
      </c>
      <c r="AC357" s="191">
        <f t="shared" ref="AC357:AC362" si="1986">AC356+AB357</f>
        <v>0</v>
      </c>
      <c r="AD357" s="133"/>
      <c r="AE357" s="134"/>
      <c r="AF357" s="213">
        <f t="shared" si="1806"/>
        <v>0</v>
      </c>
      <c r="AG357" s="191">
        <f t="shared" ref="AG357:AG362" si="1987">AG356+AF357</f>
        <v>0</v>
      </c>
      <c r="AH357" s="133"/>
      <c r="AI357" s="134"/>
      <c r="AJ357" s="213">
        <f t="shared" si="1808"/>
        <v>0</v>
      </c>
      <c r="AK357" s="191">
        <f t="shared" ref="AK357:AK362" si="1988">AK356+AJ357</f>
        <v>0</v>
      </c>
      <c r="AL357" s="133"/>
      <c r="AM357" s="134"/>
      <c r="AN357" s="213">
        <f t="shared" si="1809"/>
        <v>0</v>
      </c>
      <c r="AO357" s="191">
        <f t="shared" ref="AO357:AO362" si="1989">AO356+AN357</f>
        <v>0</v>
      </c>
      <c r="AP357" s="133"/>
      <c r="AQ357" s="134"/>
      <c r="AR357" s="213">
        <f t="shared" si="1810"/>
        <v>0</v>
      </c>
      <c r="AS357" s="191">
        <f t="shared" ref="AS357:AS362" si="1990">AS356+AR357</f>
        <v>0</v>
      </c>
      <c r="AT357" s="133"/>
      <c r="AU357" s="134"/>
      <c r="AV357" s="213">
        <f t="shared" si="1811"/>
        <v>0</v>
      </c>
      <c r="AW357" s="191">
        <f t="shared" ref="AW357:AW362" si="1991">AW356+AV357</f>
        <v>0</v>
      </c>
      <c r="AX357" s="133"/>
      <c r="AY357" s="134"/>
      <c r="AZ357" s="213">
        <f t="shared" si="1812"/>
        <v>0</v>
      </c>
      <c r="BA357" s="191">
        <f t="shared" ref="BA357:BA362" si="1992">BA356+AZ357</f>
        <v>0</v>
      </c>
      <c r="BB357" s="133"/>
      <c r="BC357" s="134"/>
      <c r="BD357" s="213">
        <f t="shared" si="1813"/>
        <v>0</v>
      </c>
      <c r="BE357" s="191">
        <f t="shared" ref="BE357:BE362" si="1993">BE356+BD357</f>
        <v>0</v>
      </c>
      <c r="BF357" s="133"/>
      <c r="BG357" s="134"/>
      <c r="BH357" s="213">
        <f t="shared" si="1814"/>
        <v>0</v>
      </c>
      <c r="BI357" s="191">
        <f t="shared" ref="BI357:BI362" si="1994">BI356+BH357</f>
        <v>0.46527777777777785</v>
      </c>
      <c r="BJ357" s="133"/>
      <c r="BK357" s="134"/>
      <c r="BL357" s="213">
        <f t="shared" si="1815"/>
        <v>0</v>
      </c>
      <c r="BM357" s="191">
        <f t="shared" ref="BM357:BM362" si="1995">BM356+BL357</f>
        <v>0</v>
      </c>
      <c r="BN357" s="133"/>
      <c r="BO357" s="134"/>
      <c r="BP357" s="213">
        <f t="shared" si="1816"/>
        <v>0</v>
      </c>
      <c r="BQ357" s="191">
        <f t="shared" ref="BQ357:BQ362" si="1996">BQ356+BP357</f>
        <v>0</v>
      </c>
      <c r="BR357" s="133"/>
      <c r="BS357" s="134"/>
      <c r="BT357" s="213">
        <f t="shared" si="1817"/>
        <v>0</v>
      </c>
      <c r="BU357" s="191">
        <f t="shared" ref="BU357:BU362" si="1997">BU356+BT357</f>
        <v>0</v>
      </c>
      <c r="BV357" s="133"/>
      <c r="BW357" s="134"/>
      <c r="BX357" s="213">
        <f t="shared" si="1818"/>
        <v>0</v>
      </c>
      <c r="BY357" s="191">
        <f t="shared" ref="BY357:BY362" si="1998">BY356+BX357</f>
        <v>0</v>
      </c>
      <c r="BZ357" s="133"/>
      <c r="CA357" s="134"/>
      <c r="CB357" s="213">
        <f t="shared" si="1819"/>
        <v>0</v>
      </c>
      <c r="CC357" s="191">
        <f t="shared" ref="CC357:CC362" si="1999">CC356+CB357</f>
        <v>0</v>
      </c>
      <c r="CD357" s="133"/>
      <c r="CE357" s="134"/>
      <c r="CF357" s="213">
        <f t="shared" si="1820"/>
        <v>0</v>
      </c>
      <c r="CG357" s="191">
        <f t="shared" ref="CG357:CG362" si="2000">CG356+CF357</f>
        <v>0</v>
      </c>
      <c r="CH357" s="133"/>
      <c r="CI357" s="134"/>
      <c r="CJ357" s="213">
        <f t="shared" si="1821"/>
        <v>0</v>
      </c>
      <c r="CK357" s="191">
        <f t="shared" ref="CK357:CK362" si="2001">CK356+CJ357</f>
        <v>0</v>
      </c>
      <c r="CL357" s="133"/>
      <c r="CM357" s="134"/>
      <c r="CN357" s="213">
        <f t="shared" si="1822"/>
        <v>0</v>
      </c>
      <c r="CO357" s="191">
        <f t="shared" ref="CO357:CO362" si="2002">CO356+CN357</f>
        <v>0</v>
      </c>
      <c r="CP357" s="133"/>
      <c r="CQ357" s="134"/>
      <c r="CR357" s="213">
        <f t="shared" si="1823"/>
        <v>0</v>
      </c>
      <c r="CS357" s="191">
        <f t="shared" ref="CS357:CS362" si="2003">CS356+CR357</f>
        <v>0</v>
      </c>
      <c r="CT357" s="133"/>
      <c r="CU357" s="134"/>
      <c r="CV357" s="213">
        <f t="shared" si="1824"/>
        <v>0</v>
      </c>
      <c r="CW357" s="191">
        <f t="shared" ref="CW357:CW362" si="2004">CW356+CV357</f>
        <v>0</v>
      </c>
      <c r="CX357" s="133"/>
      <c r="CY357" s="134"/>
      <c r="CZ357" s="213">
        <f t="shared" si="1825"/>
        <v>0</v>
      </c>
      <c r="DA357" s="191">
        <f t="shared" ref="DA357:DA362" si="2005">DA356+CZ357</f>
        <v>0</v>
      </c>
      <c r="DB357" s="133"/>
      <c r="DC357" s="134"/>
      <c r="DD357" s="213">
        <f t="shared" si="1826"/>
        <v>0</v>
      </c>
      <c r="DE357" s="191">
        <f t="shared" ref="DE357:DE362" si="2006">DE356+DD357</f>
        <v>0</v>
      </c>
      <c r="DF357" s="133"/>
      <c r="DG357" s="134"/>
      <c r="DH357" s="213">
        <f t="shared" si="1827"/>
        <v>0</v>
      </c>
      <c r="DI357" s="191">
        <f t="shared" ref="DI357:DI362" si="2007">DI356+DH357</f>
        <v>0</v>
      </c>
      <c r="DJ357" s="133"/>
      <c r="DK357" s="134"/>
      <c r="DL357" s="213">
        <f t="shared" si="1828"/>
        <v>0</v>
      </c>
      <c r="DM357" s="191">
        <f t="shared" ref="DM357:DM362" si="2008">DM356+DL357</f>
        <v>0</v>
      </c>
      <c r="DN357" s="133"/>
      <c r="DO357" s="134"/>
      <c r="DP357" s="213">
        <f t="shared" si="1829"/>
        <v>0</v>
      </c>
      <c r="DQ357" s="191">
        <f t="shared" ref="DQ357:DQ362" si="2009">DQ356+DP357</f>
        <v>0</v>
      </c>
      <c r="DR357" s="133"/>
      <c r="DS357" s="134"/>
      <c r="DT357" s="183" t="str">
        <f t="shared" ref="DT357:DT369" si="2010">TEXT((MOD(DS357-DR357,1)*24)/24,"h:mm")</f>
        <v>0:00</v>
      </c>
      <c r="DU357" s="191">
        <f t="shared" ref="DU357:DU362" si="2011">DU356+DT357</f>
        <v>0</v>
      </c>
    </row>
    <row r="358" spans="2:125" ht="16.5" thickBot="1" x14ac:dyDescent="0.3">
      <c r="B358" s="132">
        <f t="shared" si="1796"/>
        <v>4</v>
      </c>
      <c r="C358" s="132">
        <f t="shared" si="1797"/>
        <v>51</v>
      </c>
      <c r="D358" s="132">
        <f t="shared" si="1798"/>
        <v>12</v>
      </c>
      <c r="E358" s="212">
        <f t="shared" si="1799"/>
        <v>43818</v>
      </c>
      <c r="F358" s="133"/>
      <c r="G358" s="134"/>
      <c r="H358" s="213">
        <f t="shared" si="1800"/>
        <v>0</v>
      </c>
      <c r="I358" s="191">
        <f t="shared" si="1981"/>
        <v>0</v>
      </c>
      <c r="J358" s="133"/>
      <c r="K358" s="134"/>
      <c r="L358" s="213">
        <f t="shared" si="1801"/>
        <v>0</v>
      </c>
      <c r="M358" s="191">
        <f t="shared" si="1982"/>
        <v>0</v>
      </c>
      <c r="N358" s="133"/>
      <c r="O358" s="134"/>
      <c r="P358" s="213">
        <f t="shared" si="1802"/>
        <v>0</v>
      </c>
      <c r="Q358" s="191">
        <f t="shared" si="1983"/>
        <v>0.46527777777777785</v>
      </c>
      <c r="R358" s="133"/>
      <c r="S358" s="134"/>
      <c r="T358" s="213">
        <f t="shared" si="1803"/>
        <v>0</v>
      </c>
      <c r="U358" s="191">
        <f t="shared" si="1984"/>
        <v>0</v>
      </c>
      <c r="V358" s="133"/>
      <c r="W358" s="134"/>
      <c r="X358" s="213">
        <f t="shared" si="1804"/>
        <v>0</v>
      </c>
      <c r="Y358" s="191">
        <f t="shared" si="1985"/>
        <v>0</v>
      </c>
      <c r="Z358" s="133"/>
      <c r="AA358" s="134"/>
      <c r="AB358" s="213">
        <f t="shared" si="1805"/>
        <v>0</v>
      </c>
      <c r="AC358" s="191">
        <f t="shared" si="1986"/>
        <v>0</v>
      </c>
      <c r="AD358" s="133"/>
      <c r="AE358" s="134"/>
      <c r="AF358" s="213">
        <f t="shared" si="1806"/>
        <v>0</v>
      </c>
      <c r="AG358" s="191">
        <f t="shared" si="1987"/>
        <v>0</v>
      </c>
      <c r="AH358" s="133"/>
      <c r="AI358" s="134"/>
      <c r="AJ358" s="213">
        <f t="shared" si="1808"/>
        <v>0</v>
      </c>
      <c r="AK358" s="191">
        <f t="shared" si="1988"/>
        <v>0</v>
      </c>
      <c r="AL358" s="133"/>
      <c r="AM358" s="134"/>
      <c r="AN358" s="213">
        <f t="shared" si="1809"/>
        <v>0</v>
      </c>
      <c r="AO358" s="191">
        <f t="shared" si="1989"/>
        <v>0</v>
      </c>
      <c r="AP358" s="133"/>
      <c r="AQ358" s="134"/>
      <c r="AR358" s="213">
        <f t="shared" si="1810"/>
        <v>0</v>
      </c>
      <c r="AS358" s="191">
        <f t="shared" si="1990"/>
        <v>0</v>
      </c>
      <c r="AT358" s="133"/>
      <c r="AU358" s="134"/>
      <c r="AV358" s="213">
        <f t="shared" si="1811"/>
        <v>0</v>
      </c>
      <c r="AW358" s="191">
        <f t="shared" si="1991"/>
        <v>0</v>
      </c>
      <c r="AX358" s="133"/>
      <c r="AY358" s="134"/>
      <c r="AZ358" s="213">
        <f t="shared" si="1812"/>
        <v>0</v>
      </c>
      <c r="BA358" s="191">
        <f t="shared" si="1992"/>
        <v>0</v>
      </c>
      <c r="BB358" s="133"/>
      <c r="BC358" s="134"/>
      <c r="BD358" s="213">
        <f t="shared" si="1813"/>
        <v>0</v>
      </c>
      <c r="BE358" s="191">
        <f t="shared" si="1993"/>
        <v>0</v>
      </c>
      <c r="BF358" s="133"/>
      <c r="BG358" s="134"/>
      <c r="BH358" s="213">
        <f t="shared" si="1814"/>
        <v>0</v>
      </c>
      <c r="BI358" s="191">
        <f t="shared" si="1994"/>
        <v>0.46527777777777785</v>
      </c>
      <c r="BJ358" s="133"/>
      <c r="BK358" s="134"/>
      <c r="BL358" s="213">
        <f t="shared" si="1815"/>
        <v>0</v>
      </c>
      <c r="BM358" s="191">
        <f t="shared" si="1995"/>
        <v>0</v>
      </c>
      <c r="BN358" s="133"/>
      <c r="BO358" s="134"/>
      <c r="BP358" s="213">
        <f t="shared" si="1816"/>
        <v>0</v>
      </c>
      <c r="BQ358" s="191">
        <f t="shared" si="1996"/>
        <v>0</v>
      </c>
      <c r="BR358" s="133"/>
      <c r="BS358" s="134"/>
      <c r="BT358" s="213">
        <f t="shared" si="1817"/>
        <v>0</v>
      </c>
      <c r="BU358" s="191">
        <f t="shared" si="1997"/>
        <v>0</v>
      </c>
      <c r="BV358" s="133"/>
      <c r="BW358" s="134"/>
      <c r="BX358" s="213">
        <f t="shared" si="1818"/>
        <v>0</v>
      </c>
      <c r="BY358" s="191">
        <f t="shared" si="1998"/>
        <v>0</v>
      </c>
      <c r="BZ358" s="133"/>
      <c r="CA358" s="134"/>
      <c r="CB358" s="213">
        <f t="shared" si="1819"/>
        <v>0</v>
      </c>
      <c r="CC358" s="191">
        <f t="shared" si="1999"/>
        <v>0</v>
      </c>
      <c r="CD358" s="133"/>
      <c r="CE358" s="134"/>
      <c r="CF358" s="213">
        <f t="shared" si="1820"/>
        <v>0</v>
      </c>
      <c r="CG358" s="191">
        <f t="shared" si="2000"/>
        <v>0</v>
      </c>
      <c r="CH358" s="133"/>
      <c r="CI358" s="134"/>
      <c r="CJ358" s="213">
        <f t="shared" si="1821"/>
        <v>0</v>
      </c>
      <c r="CK358" s="191">
        <f t="shared" si="2001"/>
        <v>0</v>
      </c>
      <c r="CL358" s="133"/>
      <c r="CM358" s="134"/>
      <c r="CN358" s="213">
        <f t="shared" si="1822"/>
        <v>0</v>
      </c>
      <c r="CO358" s="191">
        <f t="shared" si="2002"/>
        <v>0</v>
      </c>
      <c r="CP358" s="133"/>
      <c r="CQ358" s="134"/>
      <c r="CR358" s="213">
        <f t="shared" si="1823"/>
        <v>0</v>
      </c>
      <c r="CS358" s="191">
        <f t="shared" si="2003"/>
        <v>0</v>
      </c>
      <c r="CT358" s="133"/>
      <c r="CU358" s="134"/>
      <c r="CV358" s="213">
        <f t="shared" si="1824"/>
        <v>0</v>
      </c>
      <c r="CW358" s="191">
        <f t="shared" si="2004"/>
        <v>0</v>
      </c>
      <c r="CX358" s="133"/>
      <c r="CY358" s="134"/>
      <c r="CZ358" s="213">
        <f t="shared" si="1825"/>
        <v>0</v>
      </c>
      <c r="DA358" s="191">
        <f t="shared" si="2005"/>
        <v>0</v>
      </c>
      <c r="DB358" s="133"/>
      <c r="DC358" s="134"/>
      <c r="DD358" s="213">
        <f t="shared" si="1826"/>
        <v>0</v>
      </c>
      <c r="DE358" s="191">
        <f t="shared" si="2006"/>
        <v>0</v>
      </c>
      <c r="DF358" s="133"/>
      <c r="DG358" s="134"/>
      <c r="DH358" s="213">
        <f t="shared" si="1827"/>
        <v>0</v>
      </c>
      <c r="DI358" s="191">
        <f t="shared" si="2007"/>
        <v>0</v>
      </c>
      <c r="DJ358" s="133"/>
      <c r="DK358" s="134"/>
      <c r="DL358" s="213">
        <f t="shared" si="1828"/>
        <v>0</v>
      </c>
      <c r="DM358" s="191">
        <f t="shared" si="2008"/>
        <v>0</v>
      </c>
      <c r="DN358" s="133"/>
      <c r="DO358" s="134"/>
      <c r="DP358" s="213">
        <f t="shared" si="1829"/>
        <v>0</v>
      </c>
      <c r="DQ358" s="191">
        <f t="shared" si="2009"/>
        <v>0</v>
      </c>
      <c r="DR358" s="133"/>
      <c r="DS358" s="134"/>
      <c r="DT358" s="183" t="str">
        <f t="shared" si="2010"/>
        <v>0:00</v>
      </c>
      <c r="DU358" s="191">
        <f t="shared" si="2011"/>
        <v>0</v>
      </c>
    </row>
    <row r="359" spans="2:125" ht="16.5" thickBot="1" x14ac:dyDescent="0.3">
      <c r="B359" s="132">
        <f t="shared" si="1796"/>
        <v>5</v>
      </c>
      <c r="C359" s="132">
        <f t="shared" si="1797"/>
        <v>51</v>
      </c>
      <c r="D359" s="132">
        <f t="shared" si="1798"/>
        <v>12</v>
      </c>
      <c r="E359" s="212">
        <f t="shared" si="1799"/>
        <v>43819</v>
      </c>
      <c r="F359" s="133"/>
      <c r="G359" s="134"/>
      <c r="H359" s="213">
        <f t="shared" si="1800"/>
        <v>0</v>
      </c>
      <c r="I359" s="191">
        <f t="shared" si="1981"/>
        <v>0</v>
      </c>
      <c r="J359" s="133"/>
      <c r="K359" s="134"/>
      <c r="L359" s="213">
        <f t="shared" si="1801"/>
        <v>0</v>
      </c>
      <c r="M359" s="191">
        <f t="shared" si="1982"/>
        <v>0</v>
      </c>
      <c r="N359" s="133"/>
      <c r="O359" s="134"/>
      <c r="P359" s="213">
        <f t="shared" si="1802"/>
        <v>0</v>
      </c>
      <c r="Q359" s="191">
        <f t="shared" si="1983"/>
        <v>0.46527777777777785</v>
      </c>
      <c r="R359" s="133"/>
      <c r="S359" s="134"/>
      <c r="T359" s="213">
        <f t="shared" si="1803"/>
        <v>0</v>
      </c>
      <c r="U359" s="191">
        <f t="shared" si="1984"/>
        <v>0</v>
      </c>
      <c r="V359" s="133"/>
      <c r="W359" s="134"/>
      <c r="X359" s="213">
        <f t="shared" si="1804"/>
        <v>0</v>
      </c>
      <c r="Y359" s="191">
        <f t="shared" si="1985"/>
        <v>0</v>
      </c>
      <c r="Z359" s="133"/>
      <c r="AA359" s="134"/>
      <c r="AB359" s="213">
        <f t="shared" si="1805"/>
        <v>0</v>
      </c>
      <c r="AC359" s="191">
        <f t="shared" si="1986"/>
        <v>0</v>
      </c>
      <c r="AD359" s="133"/>
      <c r="AE359" s="134"/>
      <c r="AF359" s="213">
        <f t="shared" si="1806"/>
        <v>0</v>
      </c>
      <c r="AG359" s="191">
        <f t="shared" si="1987"/>
        <v>0</v>
      </c>
      <c r="AH359" s="133"/>
      <c r="AI359" s="134"/>
      <c r="AJ359" s="213">
        <f t="shared" si="1808"/>
        <v>0</v>
      </c>
      <c r="AK359" s="191">
        <f t="shared" si="1988"/>
        <v>0</v>
      </c>
      <c r="AL359" s="133"/>
      <c r="AM359" s="134"/>
      <c r="AN359" s="213">
        <f t="shared" si="1809"/>
        <v>0</v>
      </c>
      <c r="AO359" s="191">
        <f t="shared" si="1989"/>
        <v>0</v>
      </c>
      <c r="AP359" s="133"/>
      <c r="AQ359" s="134"/>
      <c r="AR359" s="213">
        <f t="shared" si="1810"/>
        <v>0</v>
      </c>
      <c r="AS359" s="191">
        <f t="shared" si="1990"/>
        <v>0</v>
      </c>
      <c r="AT359" s="133"/>
      <c r="AU359" s="134"/>
      <c r="AV359" s="213">
        <f t="shared" si="1811"/>
        <v>0</v>
      </c>
      <c r="AW359" s="191">
        <f t="shared" si="1991"/>
        <v>0</v>
      </c>
      <c r="AX359" s="133"/>
      <c r="AY359" s="134"/>
      <c r="AZ359" s="213">
        <f t="shared" si="1812"/>
        <v>0</v>
      </c>
      <c r="BA359" s="191">
        <f t="shared" si="1992"/>
        <v>0</v>
      </c>
      <c r="BB359" s="133"/>
      <c r="BC359" s="134"/>
      <c r="BD359" s="213">
        <f t="shared" si="1813"/>
        <v>0</v>
      </c>
      <c r="BE359" s="191">
        <f t="shared" si="1993"/>
        <v>0</v>
      </c>
      <c r="BF359" s="133"/>
      <c r="BG359" s="134"/>
      <c r="BH359" s="213">
        <f t="shared" si="1814"/>
        <v>0</v>
      </c>
      <c r="BI359" s="191">
        <f t="shared" si="1994"/>
        <v>0.46527777777777785</v>
      </c>
      <c r="BJ359" s="133"/>
      <c r="BK359" s="134"/>
      <c r="BL359" s="213">
        <f t="shared" si="1815"/>
        <v>0</v>
      </c>
      <c r="BM359" s="191">
        <f t="shared" si="1995"/>
        <v>0</v>
      </c>
      <c r="BN359" s="133"/>
      <c r="BO359" s="134"/>
      <c r="BP359" s="213">
        <f t="shared" si="1816"/>
        <v>0</v>
      </c>
      <c r="BQ359" s="191">
        <f t="shared" si="1996"/>
        <v>0</v>
      </c>
      <c r="BR359" s="133"/>
      <c r="BS359" s="134"/>
      <c r="BT359" s="213">
        <f t="shared" si="1817"/>
        <v>0</v>
      </c>
      <c r="BU359" s="191">
        <f t="shared" si="1997"/>
        <v>0</v>
      </c>
      <c r="BV359" s="133"/>
      <c r="BW359" s="134"/>
      <c r="BX359" s="213">
        <f t="shared" si="1818"/>
        <v>0</v>
      </c>
      <c r="BY359" s="191">
        <f t="shared" si="1998"/>
        <v>0</v>
      </c>
      <c r="BZ359" s="133"/>
      <c r="CA359" s="134"/>
      <c r="CB359" s="213">
        <f t="shared" si="1819"/>
        <v>0</v>
      </c>
      <c r="CC359" s="191">
        <f t="shared" si="1999"/>
        <v>0</v>
      </c>
      <c r="CD359" s="133"/>
      <c r="CE359" s="134"/>
      <c r="CF359" s="213">
        <f t="shared" si="1820"/>
        <v>0</v>
      </c>
      <c r="CG359" s="191">
        <f t="shared" si="2000"/>
        <v>0</v>
      </c>
      <c r="CH359" s="133"/>
      <c r="CI359" s="134"/>
      <c r="CJ359" s="213">
        <f t="shared" si="1821"/>
        <v>0</v>
      </c>
      <c r="CK359" s="191">
        <f t="shared" si="2001"/>
        <v>0</v>
      </c>
      <c r="CL359" s="133"/>
      <c r="CM359" s="134"/>
      <c r="CN359" s="213">
        <f t="shared" si="1822"/>
        <v>0</v>
      </c>
      <c r="CO359" s="191">
        <f t="shared" si="2002"/>
        <v>0</v>
      </c>
      <c r="CP359" s="133"/>
      <c r="CQ359" s="134"/>
      <c r="CR359" s="213">
        <f t="shared" si="1823"/>
        <v>0</v>
      </c>
      <c r="CS359" s="191">
        <f t="shared" si="2003"/>
        <v>0</v>
      </c>
      <c r="CT359" s="133"/>
      <c r="CU359" s="134"/>
      <c r="CV359" s="213">
        <f t="shared" si="1824"/>
        <v>0</v>
      </c>
      <c r="CW359" s="191">
        <f t="shared" si="2004"/>
        <v>0</v>
      </c>
      <c r="CX359" s="133"/>
      <c r="CY359" s="134"/>
      <c r="CZ359" s="213">
        <f t="shared" si="1825"/>
        <v>0</v>
      </c>
      <c r="DA359" s="191">
        <f t="shared" si="2005"/>
        <v>0</v>
      </c>
      <c r="DB359" s="133"/>
      <c r="DC359" s="134"/>
      <c r="DD359" s="213">
        <f t="shared" si="1826"/>
        <v>0</v>
      </c>
      <c r="DE359" s="191">
        <f t="shared" si="2006"/>
        <v>0</v>
      </c>
      <c r="DF359" s="133"/>
      <c r="DG359" s="134"/>
      <c r="DH359" s="213">
        <f t="shared" si="1827"/>
        <v>0</v>
      </c>
      <c r="DI359" s="191">
        <f t="shared" si="2007"/>
        <v>0</v>
      </c>
      <c r="DJ359" s="133"/>
      <c r="DK359" s="134"/>
      <c r="DL359" s="213">
        <f t="shared" si="1828"/>
        <v>0</v>
      </c>
      <c r="DM359" s="191">
        <f t="shared" si="2008"/>
        <v>0</v>
      </c>
      <c r="DN359" s="133"/>
      <c r="DO359" s="134"/>
      <c r="DP359" s="213">
        <f t="shared" si="1829"/>
        <v>0</v>
      </c>
      <c r="DQ359" s="191">
        <f t="shared" si="2009"/>
        <v>0</v>
      </c>
      <c r="DR359" s="133"/>
      <c r="DS359" s="134"/>
      <c r="DT359" s="183" t="str">
        <f t="shared" si="2010"/>
        <v>0:00</v>
      </c>
      <c r="DU359" s="191">
        <f t="shared" si="2011"/>
        <v>0</v>
      </c>
    </row>
    <row r="360" spans="2:125" ht="16.5" thickBot="1" x14ac:dyDescent="0.3">
      <c r="B360" s="132">
        <f t="shared" si="1796"/>
        <v>6</v>
      </c>
      <c r="C360" s="132">
        <f t="shared" si="1797"/>
        <v>51</v>
      </c>
      <c r="D360" s="132">
        <f t="shared" si="1798"/>
        <v>12</v>
      </c>
      <c r="E360" s="212">
        <f t="shared" si="1799"/>
        <v>43820</v>
      </c>
      <c r="F360" s="133"/>
      <c r="G360" s="134"/>
      <c r="H360" s="213">
        <f t="shared" si="1800"/>
        <v>0</v>
      </c>
      <c r="I360" s="191">
        <f t="shared" si="1981"/>
        <v>0</v>
      </c>
      <c r="J360" s="133"/>
      <c r="K360" s="134"/>
      <c r="L360" s="213">
        <f t="shared" si="1801"/>
        <v>0</v>
      </c>
      <c r="M360" s="191">
        <f t="shared" si="1982"/>
        <v>0</v>
      </c>
      <c r="N360" s="133"/>
      <c r="O360" s="134"/>
      <c r="P360" s="213">
        <f t="shared" si="1802"/>
        <v>0</v>
      </c>
      <c r="Q360" s="191">
        <f t="shared" si="1983"/>
        <v>0.46527777777777785</v>
      </c>
      <c r="R360" s="133"/>
      <c r="S360" s="134"/>
      <c r="T360" s="213">
        <f t="shared" si="1803"/>
        <v>0</v>
      </c>
      <c r="U360" s="191">
        <f t="shared" si="1984"/>
        <v>0</v>
      </c>
      <c r="V360" s="133"/>
      <c r="W360" s="134"/>
      <c r="X360" s="213">
        <f t="shared" si="1804"/>
        <v>0</v>
      </c>
      <c r="Y360" s="191">
        <f t="shared" si="1985"/>
        <v>0</v>
      </c>
      <c r="Z360" s="133"/>
      <c r="AA360" s="134"/>
      <c r="AB360" s="213">
        <f t="shared" si="1805"/>
        <v>0</v>
      </c>
      <c r="AC360" s="191">
        <f t="shared" si="1986"/>
        <v>0</v>
      </c>
      <c r="AD360" s="133"/>
      <c r="AE360" s="134"/>
      <c r="AF360" s="213">
        <f t="shared" si="1806"/>
        <v>0</v>
      </c>
      <c r="AG360" s="191">
        <f t="shared" si="1987"/>
        <v>0</v>
      </c>
      <c r="AH360" s="133"/>
      <c r="AI360" s="134"/>
      <c r="AJ360" s="213">
        <f t="shared" si="1808"/>
        <v>0</v>
      </c>
      <c r="AK360" s="191">
        <f t="shared" si="1988"/>
        <v>0</v>
      </c>
      <c r="AL360" s="133"/>
      <c r="AM360" s="134"/>
      <c r="AN360" s="213">
        <f t="shared" si="1809"/>
        <v>0</v>
      </c>
      <c r="AO360" s="191">
        <f t="shared" si="1989"/>
        <v>0</v>
      </c>
      <c r="AP360" s="133"/>
      <c r="AQ360" s="134"/>
      <c r="AR360" s="213">
        <f t="shared" si="1810"/>
        <v>0</v>
      </c>
      <c r="AS360" s="191">
        <f t="shared" si="1990"/>
        <v>0</v>
      </c>
      <c r="AT360" s="133"/>
      <c r="AU360" s="134"/>
      <c r="AV360" s="213">
        <f t="shared" si="1811"/>
        <v>0</v>
      </c>
      <c r="AW360" s="191">
        <f t="shared" si="1991"/>
        <v>0</v>
      </c>
      <c r="AX360" s="133"/>
      <c r="AY360" s="134"/>
      <c r="AZ360" s="213">
        <f t="shared" si="1812"/>
        <v>0</v>
      </c>
      <c r="BA360" s="191">
        <f t="shared" si="1992"/>
        <v>0</v>
      </c>
      <c r="BB360" s="133"/>
      <c r="BC360" s="134"/>
      <c r="BD360" s="213">
        <f t="shared" si="1813"/>
        <v>0</v>
      </c>
      <c r="BE360" s="191">
        <f t="shared" si="1993"/>
        <v>0</v>
      </c>
      <c r="BF360" s="133"/>
      <c r="BG360" s="134"/>
      <c r="BH360" s="213">
        <f t="shared" si="1814"/>
        <v>0</v>
      </c>
      <c r="BI360" s="191">
        <f t="shared" si="1994"/>
        <v>0.46527777777777785</v>
      </c>
      <c r="BJ360" s="133"/>
      <c r="BK360" s="134"/>
      <c r="BL360" s="213">
        <f t="shared" si="1815"/>
        <v>0</v>
      </c>
      <c r="BM360" s="191">
        <f t="shared" si="1995"/>
        <v>0</v>
      </c>
      <c r="BN360" s="133"/>
      <c r="BO360" s="134"/>
      <c r="BP360" s="213">
        <f t="shared" si="1816"/>
        <v>0</v>
      </c>
      <c r="BQ360" s="191">
        <f t="shared" si="1996"/>
        <v>0</v>
      </c>
      <c r="BR360" s="133"/>
      <c r="BS360" s="134"/>
      <c r="BT360" s="213">
        <f t="shared" si="1817"/>
        <v>0</v>
      </c>
      <c r="BU360" s="191">
        <f t="shared" si="1997"/>
        <v>0</v>
      </c>
      <c r="BV360" s="133"/>
      <c r="BW360" s="134"/>
      <c r="BX360" s="213">
        <f t="shared" si="1818"/>
        <v>0</v>
      </c>
      <c r="BY360" s="191">
        <f t="shared" si="1998"/>
        <v>0</v>
      </c>
      <c r="BZ360" s="133"/>
      <c r="CA360" s="134"/>
      <c r="CB360" s="213">
        <f t="shared" si="1819"/>
        <v>0</v>
      </c>
      <c r="CC360" s="191">
        <f t="shared" si="1999"/>
        <v>0</v>
      </c>
      <c r="CD360" s="133"/>
      <c r="CE360" s="134"/>
      <c r="CF360" s="213">
        <f t="shared" si="1820"/>
        <v>0</v>
      </c>
      <c r="CG360" s="191">
        <f t="shared" si="2000"/>
        <v>0</v>
      </c>
      <c r="CH360" s="133"/>
      <c r="CI360" s="134"/>
      <c r="CJ360" s="213">
        <f t="shared" si="1821"/>
        <v>0</v>
      </c>
      <c r="CK360" s="191">
        <f t="shared" si="2001"/>
        <v>0</v>
      </c>
      <c r="CL360" s="133"/>
      <c r="CM360" s="134"/>
      <c r="CN360" s="213">
        <f t="shared" si="1822"/>
        <v>0</v>
      </c>
      <c r="CO360" s="191">
        <f t="shared" si="2002"/>
        <v>0</v>
      </c>
      <c r="CP360" s="133"/>
      <c r="CQ360" s="134"/>
      <c r="CR360" s="213">
        <f t="shared" si="1823"/>
        <v>0</v>
      </c>
      <c r="CS360" s="191">
        <f t="shared" si="2003"/>
        <v>0</v>
      </c>
      <c r="CT360" s="133"/>
      <c r="CU360" s="134"/>
      <c r="CV360" s="213">
        <f t="shared" si="1824"/>
        <v>0</v>
      </c>
      <c r="CW360" s="191">
        <f t="shared" si="2004"/>
        <v>0</v>
      </c>
      <c r="CX360" s="133"/>
      <c r="CY360" s="134"/>
      <c r="CZ360" s="213">
        <f t="shared" si="1825"/>
        <v>0</v>
      </c>
      <c r="DA360" s="191">
        <f t="shared" si="2005"/>
        <v>0</v>
      </c>
      <c r="DB360" s="133"/>
      <c r="DC360" s="134"/>
      <c r="DD360" s="213">
        <f t="shared" si="1826"/>
        <v>0</v>
      </c>
      <c r="DE360" s="191">
        <f t="shared" si="2006"/>
        <v>0</v>
      </c>
      <c r="DF360" s="133"/>
      <c r="DG360" s="134"/>
      <c r="DH360" s="213">
        <f t="shared" si="1827"/>
        <v>0</v>
      </c>
      <c r="DI360" s="191">
        <f t="shared" si="2007"/>
        <v>0</v>
      </c>
      <c r="DJ360" s="133"/>
      <c r="DK360" s="134"/>
      <c r="DL360" s="213">
        <f t="shared" si="1828"/>
        <v>0</v>
      </c>
      <c r="DM360" s="191">
        <f t="shared" si="2008"/>
        <v>0</v>
      </c>
      <c r="DN360" s="133"/>
      <c r="DO360" s="134"/>
      <c r="DP360" s="213">
        <f t="shared" si="1829"/>
        <v>0</v>
      </c>
      <c r="DQ360" s="191">
        <f t="shared" si="2009"/>
        <v>0</v>
      </c>
      <c r="DR360" s="133"/>
      <c r="DS360" s="134"/>
      <c r="DT360" s="183" t="str">
        <f t="shared" si="2010"/>
        <v>0:00</v>
      </c>
      <c r="DU360" s="191">
        <f t="shared" si="2011"/>
        <v>0</v>
      </c>
    </row>
    <row r="361" spans="2:125" ht="16.5" thickBot="1" x14ac:dyDescent="0.3">
      <c r="B361" s="132">
        <f t="shared" si="1796"/>
        <v>7</v>
      </c>
      <c r="C361" s="132">
        <f t="shared" si="1797"/>
        <v>51</v>
      </c>
      <c r="D361" s="132">
        <f t="shared" si="1798"/>
        <v>12</v>
      </c>
      <c r="E361" s="212">
        <f t="shared" si="1799"/>
        <v>43821</v>
      </c>
      <c r="F361" s="133"/>
      <c r="G361" s="134"/>
      <c r="H361" s="213">
        <f t="shared" si="1800"/>
        <v>0</v>
      </c>
      <c r="I361" s="191">
        <f t="shared" si="1981"/>
        <v>0</v>
      </c>
      <c r="J361" s="133"/>
      <c r="K361" s="134"/>
      <c r="L361" s="213">
        <f t="shared" si="1801"/>
        <v>0</v>
      </c>
      <c r="M361" s="191">
        <f t="shared" si="1982"/>
        <v>0</v>
      </c>
      <c r="N361" s="133"/>
      <c r="O361" s="134"/>
      <c r="P361" s="213">
        <f t="shared" si="1802"/>
        <v>0</v>
      </c>
      <c r="Q361" s="191">
        <f t="shared" si="1983"/>
        <v>0.46527777777777785</v>
      </c>
      <c r="R361" s="133"/>
      <c r="S361" s="134"/>
      <c r="T361" s="213">
        <f t="shared" si="1803"/>
        <v>0</v>
      </c>
      <c r="U361" s="191">
        <f t="shared" si="1984"/>
        <v>0</v>
      </c>
      <c r="V361" s="133"/>
      <c r="W361" s="134"/>
      <c r="X361" s="213">
        <f t="shared" si="1804"/>
        <v>0</v>
      </c>
      <c r="Y361" s="191">
        <f t="shared" si="1985"/>
        <v>0</v>
      </c>
      <c r="Z361" s="133"/>
      <c r="AA361" s="134"/>
      <c r="AB361" s="213">
        <f t="shared" si="1805"/>
        <v>0</v>
      </c>
      <c r="AC361" s="191">
        <f t="shared" si="1986"/>
        <v>0</v>
      </c>
      <c r="AD361" s="133"/>
      <c r="AE361" s="134"/>
      <c r="AF361" s="213">
        <f t="shared" si="1806"/>
        <v>0</v>
      </c>
      <c r="AG361" s="191">
        <f t="shared" si="1987"/>
        <v>0</v>
      </c>
      <c r="AH361" s="133"/>
      <c r="AI361" s="134"/>
      <c r="AJ361" s="213">
        <f t="shared" si="1808"/>
        <v>0</v>
      </c>
      <c r="AK361" s="191">
        <f t="shared" si="1988"/>
        <v>0</v>
      </c>
      <c r="AL361" s="133"/>
      <c r="AM361" s="134"/>
      <c r="AN361" s="213">
        <f t="shared" si="1809"/>
        <v>0</v>
      </c>
      <c r="AO361" s="191">
        <f t="shared" si="1989"/>
        <v>0</v>
      </c>
      <c r="AP361" s="133"/>
      <c r="AQ361" s="134"/>
      <c r="AR361" s="213">
        <f t="shared" si="1810"/>
        <v>0</v>
      </c>
      <c r="AS361" s="191">
        <f t="shared" si="1990"/>
        <v>0</v>
      </c>
      <c r="AT361" s="133"/>
      <c r="AU361" s="134"/>
      <c r="AV361" s="213">
        <f t="shared" si="1811"/>
        <v>0</v>
      </c>
      <c r="AW361" s="191">
        <f t="shared" si="1991"/>
        <v>0</v>
      </c>
      <c r="AX361" s="133"/>
      <c r="AY361" s="134"/>
      <c r="AZ361" s="213">
        <f t="shared" si="1812"/>
        <v>0</v>
      </c>
      <c r="BA361" s="191">
        <f t="shared" si="1992"/>
        <v>0</v>
      </c>
      <c r="BB361" s="133"/>
      <c r="BC361" s="134"/>
      <c r="BD361" s="213">
        <f t="shared" si="1813"/>
        <v>0</v>
      </c>
      <c r="BE361" s="191">
        <f t="shared" si="1993"/>
        <v>0</v>
      </c>
      <c r="BF361" s="133"/>
      <c r="BG361" s="134"/>
      <c r="BH361" s="213">
        <f t="shared" si="1814"/>
        <v>0</v>
      </c>
      <c r="BI361" s="191">
        <f t="shared" si="1994"/>
        <v>0.46527777777777785</v>
      </c>
      <c r="BJ361" s="133"/>
      <c r="BK361" s="134"/>
      <c r="BL361" s="213">
        <f t="shared" si="1815"/>
        <v>0</v>
      </c>
      <c r="BM361" s="191">
        <f t="shared" si="1995"/>
        <v>0</v>
      </c>
      <c r="BN361" s="133"/>
      <c r="BO361" s="134"/>
      <c r="BP361" s="213">
        <f t="shared" si="1816"/>
        <v>0</v>
      </c>
      <c r="BQ361" s="191">
        <f t="shared" si="1996"/>
        <v>0</v>
      </c>
      <c r="BR361" s="133"/>
      <c r="BS361" s="134"/>
      <c r="BT361" s="213">
        <f t="shared" si="1817"/>
        <v>0</v>
      </c>
      <c r="BU361" s="191">
        <f t="shared" si="1997"/>
        <v>0</v>
      </c>
      <c r="BV361" s="133"/>
      <c r="BW361" s="134"/>
      <c r="BX361" s="213">
        <f t="shared" si="1818"/>
        <v>0</v>
      </c>
      <c r="BY361" s="191">
        <f t="shared" si="1998"/>
        <v>0</v>
      </c>
      <c r="BZ361" s="133"/>
      <c r="CA361" s="134"/>
      <c r="CB361" s="213">
        <f t="shared" si="1819"/>
        <v>0</v>
      </c>
      <c r="CC361" s="191">
        <f t="shared" si="1999"/>
        <v>0</v>
      </c>
      <c r="CD361" s="133"/>
      <c r="CE361" s="134"/>
      <c r="CF361" s="213">
        <f t="shared" si="1820"/>
        <v>0</v>
      </c>
      <c r="CG361" s="191">
        <f t="shared" si="2000"/>
        <v>0</v>
      </c>
      <c r="CH361" s="133"/>
      <c r="CI361" s="134"/>
      <c r="CJ361" s="213">
        <f t="shared" si="1821"/>
        <v>0</v>
      </c>
      <c r="CK361" s="191">
        <f t="shared" si="2001"/>
        <v>0</v>
      </c>
      <c r="CL361" s="133"/>
      <c r="CM361" s="134"/>
      <c r="CN361" s="213">
        <f t="shared" si="1822"/>
        <v>0</v>
      </c>
      <c r="CO361" s="191">
        <f t="shared" si="2002"/>
        <v>0</v>
      </c>
      <c r="CP361" s="133"/>
      <c r="CQ361" s="134"/>
      <c r="CR361" s="213">
        <f t="shared" si="1823"/>
        <v>0</v>
      </c>
      <c r="CS361" s="191">
        <f t="shared" si="2003"/>
        <v>0</v>
      </c>
      <c r="CT361" s="133"/>
      <c r="CU361" s="134"/>
      <c r="CV361" s="213">
        <f t="shared" si="1824"/>
        <v>0</v>
      </c>
      <c r="CW361" s="191">
        <f t="shared" si="2004"/>
        <v>0</v>
      </c>
      <c r="CX361" s="133"/>
      <c r="CY361" s="134"/>
      <c r="CZ361" s="213">
        <f t="shared" si="1825"/>
        <v>0</v>
      </c>
      <c r="DA361" s="191">
        <f t="shared" si="2005"/>
        <v>0</v>
      </c>
      <c r="DB361" s="133"/>
      <c r="DC361" s="134"/>
      <c r="DD361" s="213">
        <f t="shared" si="1826"/>
        <v>0</v>
      </c>
      <c r="DE361" s="191">
        <f t="shared" si="2006"/>
        <v>0</v>
      </c>
      <c r="DF361" s="133"/>
      <c r="DG361" s="134"/>
      <c r="DH361" s="213">
        <f t="shared" si="1827"/>
        <v>0</v>
      </c>
      <c r="DI361" s="191">
        <f t="shared" si="2007"/>
        <v>0</v>
      </c>
      <c r="DJ361" s="133"/>
      <c r="DK361" s="134"/>
      <c r="DL361" s="213">
        <f t="shared" si="1828"/>
        <v>0</v>
      </c>
      <c r="DM361" s="191">
        <f t="shared" si="2008"/>
        <v>0</v>
      </c>
      <c r="DN361" s="133"/>
      <c r="DO361" s="134"/>
      <c r="DP361" s="213">
        <f t="shared" si="1829"/>
        <v>0</v>
      </c>
      <c r="DQ361" s="191">
        <f t="shared" si="2009"/>
        <v>0</v>
      </c>
      <c r="DR361" s="133"/>
      <c r="DS361" s="134"/>
      <c r="DT361" s="183" t="str">
        <f t="shared" si="2010"/>
        <v>0:00</v>
      </c>
      <c r="DU361" s="191">
        <f t="shared" si="2011"/>
        <v>0</v>
      </c>
    </row>
    <row r="362" spans="2:125" ht="16.5" thickBot="1" x14ac:dyDescent="0.3">
      <c r="B362" s="132">
        <f t="shared" si="1796"/>
        <v>1</v>
      </c>
      <c r="C362" s="132">
        <f t="shared" si="1797"/>
        <v>52</v>
      </c>
      <c r="D362" s="132">
        <f t="shared" si="1798"/>
        <v>12</v>
      </c>
      <c r="E362" s="212">
        <f t="shared" si="1799"/>
        <v>43822</v>
      </c>
      <c r="F362" s="133"/>
      <c r="G362" s="134"/>
      <c r="H362" s="213">
        <f t="shared" si="1800"/>
        <v>0</v>
      </c>
      <c r="I362" s="191">
        <f t="shared" si="1981"/>
        <v>0</v>
      </c>
      <c r="J362" s="133"/>
      <c r="K362" s="134"/>
      <c r="L362" s="213">
        <f t="shared" si="1801"/>
        <v>0</v>
      </c>
      <c r="M362" s="191">
        <f t="shared" si="1982"/>
        <v>0</v>
      </c>
      <c r="N362" s="133"/>
      <c r="O362" s="134"/>
      <c r="P362" s="213">
        <f t="shared" si="1802"/>
        <v>0</v>
      </c>
      <c r="Q362" s="191">
        <f t="shared" si="1983"/>
        <v>0.46527777777777785</v>
      </c>
      <c r="R362" s="133"/>
      <c r="S362" s="134"/>
      <c r="T362" s="213">
        <f t="shared" si="1803"/>
        <v>0</v>
      </c>
      <c r="U362" s="191">
        <f t="shared" si="1984"/>
        <v>0</v>
      </c>
      <c r="V362" s="133"/>
      <c r="W362" s="134"/>
      <c r="X362" s="213">
        <f t="shared" si="1804"/>
        <v>0</v>
      </c>
      <c r="Y362" s="191">
        <f t="shared" si="1985"/>
        <v>0</v>
      </c>
      <c r="Z362" s="133"/>
      <c r="AA362" s="134"/>
      <c r="AB362" s="213">
        <f t="shared" si="1805"/>
        <v>0</v>
      </c>
      <c r="AC362" s="191">
        <f t="shared" si="1986"/>
        <v>0</v>
      </c>
      <c r="AD362" s="133"/>
      <c r="AE362" s="134"/>
      <c r="AF362" s="213">
        <f t="shared" si="1806"/>
        <v>0</v>
      </c>
      <c r="AG362" s="191">
        <f t="shared" si="1987"/>
        <v>0</v>
      </c>
      <c r="AH362" s="133"/>
      <c r="AI362" s="134"/>
      <c r="AJ362" s="213">
        <f t="shared" si="1808"/>
        <v>0</v>
      </c>
      <c r="AK362" s="191">
        <f t="shared" si="1988"/>
        <v>0</v>
      </c>
      <c r="AL362" s="133"/>
      <c r="AM362" s="134"/>
      <c r="AN362" s="213">
        <f t="shared" si="1809"/>
        <v>0</v>
      </c>
      <c r="AO362" s="191">
        <f t="shared" si="1989"/>
        <v>0</v>
      </c>
      <c r="AP362" s="133"/>
      <c r="AQ362" s="134"/>
      <c r="AR362" s="213">
        <f t="shared" si="1810"/>
        <v>0</v>
      </c>
      <c r="AS362" s="191">
        <f t="shared" si="1990"/>
        <v>0</v>
      </c>
      <c r="AT362" s="133"/>
      <c r="AU362" s="134"/>
      <c r="AV362" s="213">
        <f t="shared" si="1811"/>
        <v>0</v>
      </c>
      <c r="AW362" s="191">
        <f t="shared" si="1991"/>
        <v>0</v>
      </c>
      <c r="AX362" s="133"/>
      <c r="AY362" s="134"/>
      <c r="AZ362" s="213">
        <f t="shared" si="1812"/>
        <v>0</v>
      </c>
      <c r="BA362" s="191">
        <f t="shared" si="1992"/>
        <v>0</v>
      </c>
      <c r="BB362" s="133"/>
      <c r="BC362" s="134"/>
      <c r="BD362" s="213">
        <f t="shared" si="1813"/>
        <v>0</v>
      </c>
      <c r="BE362" s="191">
        <f t="shared" si="1993"/>
        <v>0</v>
      </c>
      <c r="BF362" s="133"/>
      <c r="BG362" s="134"/>
      <c r="BH362" s="213">
        <f t="shared" si="1814"/>
        <v>0</v>
      </c>
      <c r="BI362" s="191">
        <f t="shared" si="1994"/>
        <v>0.46527777777777785</v>
      </c>
      <c r="BJ362" s="133"/>
      <c r="BK362" s="134"/>
      <c r="BL362" s="213">
        <f t="shared" si="1815"/>
        <v>0</v>
      </c>
      <c r="BM362" s="191">
        <f t="shared" si="1995"/>
        <v>0</v>
      </c>
      <c r="BN362" s="133"/>
      <c r="BO362" s="134"/>
      <c r="BP362" s="213">
        <f t="shared" si="1816"/>
        <v>0</v>
      </c>
      <c r="BQ362" s="191">
        <f t="shared" si="1996"/>
        <v>0</v>
      </c>
      <c r="BR362" s="133"/>
      <c r="BS362" s="134"/>
      <c r="BT362" s="213">
        <f t="shared" si="1817"/>
        <v>0</v>
      </c>
      <c r="BU362" s="191">
        <f t="shared" si="1997"/>
        <v>0</v>
      </c>
      <c r="BV362" s="133"/>
      <c r="BW362" s="134"/>
      <c r="BX362" s="213">
        <f t="shared" si="1818"/>
        <v>0</v>
      </c>
      <c r="BY362" s="191">
        <f t="shared" si="1998"/>
        <v>0</v>
      </c>
      <c r="BZ362" s="133"/>
      <c r="CA362" s="134"/>
      <c r="CB362" s="213">
        <f t="shared" si="1819"/>
        <v>0</v>
      </c>
      <c r="CC362" s="191">
        <f t="shared" si="1999"/>
        <v>0</v>
      </c>
      <c r="CD362" s="133"/>
      <c r="CE362" s="134"/>
      <c r="CF362" s="213">
        <f t="shared" si="1820"/>
        <v>0</v>
      </c>
      <c r="CG362" s="191">
        <f t="shared" si="2000"/>
        <v>0</v>
      </c>
      <c r="CH362" s="133"/>
      <c r="CI362" s="134"/>
      <c r="CJ362" s="213">
        <f t="shared" si="1821"/>
        <v>0</v>
      </c>
      <c r="CK362" s="191">
        <f t="shared" si="2001"/>
        <v>0</v>
      </c>
      <c r="CL362" s="133"/>
      <c r="CM362" s="134"/>
      <c r="CN362" s="213">
        <f t="shared" si="1822"/>
        <v>0</v>
      </c>
      <c r="CO362" s="191">
        <f t="shared" si="2002"/>
        <v>0</v>
      </c>
      <c r="CP362" s="133"/>
      <c r="CQ362" s="134"/>
      <c r="CR362" s="213">
        <f t="shared" si="1823"/>
        <v>0</v>
      </c>
      <c r="CS362" s="191">
        <f t="shared" si="2003"/>
        <v>0</v>
      </c>
      <c r="CT362" s="133"/>
      <c r="CU362" s="134"/>
      <c r="CV362" s="213">
        <f t="shared" si="1824"/>
        <v>0</v>
      </c>
      <c r="CW362" s="191">
        <f t="shared" si="2004"/>
        <v>0</v>
      </c>
      <c r="CX362" s="133"/>
      <c r="CY362" s="134"/>
      <c r="CZ362" s="213">
        <f t="shared" si="1825"/>
        <v>0</v>
      </c>
      <c r="DA362" s="191">
        <f t="shared" si="2005"/>
        <v>0</v>
      </c>
      <c r="DB362" s="133"/>
      <c r="DC362" s="134"/>
      <c r="DD362" s="213">
        <f t="shared" si="1826"/>
        <v>0</v>
      </c>
      <c r="DE362" s="191">
        <f t="shared" si="2006"/>
        <v>0</v>
      </c>
      <c r="DF362" s="133"/>
      <c r="DG362" s="134"/>
      <c r="DH362" s="213">
        <f t="shared" si="1827"/>
        <v>0</v>
      </c>
      <c r="DI362" s="191">
        <f t="shared" si="2007"/>
        <v>0</v>
      </c>
      <c r="DJ362" s="133"/>
      <c r="DK362" s="134"/>
      <c r="DL362" s="213">
        <f t="shared" si="1828"/>
        <v>0</v>
      </c>
      <c r="DM362" s="191">
        <f t="shared" si="2008"/>
        <v>0</v>
      </c>
      <c r="DN362" s="133"/>
      <c r="DO362" s="134"/>
      <c r="DP362" s="213">
        <f t="shared" si="1829"/>
        <v>0</v>
      </c>
      <c r="DQ362" s="191">
        <f t="shared" si="2009"/>
        <v>0</v>
      </c>
      <c r="DR362" s="133"/>
      <c r="DS362" s="134"/>
      <c r="DT362" s="183" t="str">
        <f t="shared" si="2010"/>
        <v>0:00</v>
      </c>
      <c r="DU362" s="191">
        <f t="shared" si="2011"/>
        <v>0</v>
      </c>
    </row>
    <row r="363" spans="2:125" ht="16.5" thickBot="1" x14ac:dyDescent="0.3">
      <c r="B363" s="132">
        <f t="shared" si="1796"/>
        <v>2</v>
      </c>
      <c r="C363" s="132">
        <f t="shared" si="1797"/>
        <v>52</v>
      </c>
      <c r="D363" s="132">
        <f t="shared" si="1798"/>
        <v>12</v>
      </c>
      <c r="E363" s="212">
        <f t="shared" si="1799"/>
        <v>43823</v>
      </c>
      <c r="F363" s="133"/>
      <c r="G363" s="134"/>
      <c r="H363" s="213">
        <f t="shared" si="1800"/>
        <v>0</v>
      </c>
      <c r="I363" s="191">
        <f t="shared" si="1736"/>
        <v>0</v>
      </c>
      <c r="J363" s="133"/>
      <c r="K363" s="134"/>
      <c r="L363" s="213">
        <f t="shared" si="1801"/>
        <v>0</v>
      </c>
      <c r="M363" s="191">
        <f t="shared" si="1737"/>
        <v>0</v>
      </c>
      <c r="N363" s="133"/>
      <c r="O363" s="134"/>
      <c r="P363" s="213">
        <f t="shared" si="1802"/>
        <v>0</v>
      </c>
      <c r="Q363" s="191">
        <f t="shared" si="1738"/>
        <v>0</v>
      </c>
      <c r="R363" s="133"/>
      <c r="S363" s="134"/>
      <c r="T363" s="213">
        <f t="shared" si="1803"/>
        <v>0</v>
      </c>
      <c r="U363" s="191">
        <f t="shared" si="1739"/>
        <v>0</v>
      </c>
      <c r="V363" s="133"/>
      <c r="W363" s="134"/>
      <c r="X363" s="213">
        <f t="shared" si="1804"/>
        <v>0</v>
      </c>
      <c r="Y363" s="191">
        <f t="shared" si="1740"/>
        <v>0</v>
      </c>
      <c r="Z363" s="133"/>
      <c r="AA363" s="134"/>
      <c r="AB363" s="213">
        <f t="shared" si="1805"/>
        <v>0</v>
      </c>
      <c r="AC363" s="191">
        <f t="shared" si="1741"/>
        <v>0</v>
      </c>
      <c r="AD363" s="133"/>
      <c r="AE363" s="134"/>
      <c r="AF363" s="213">
        <f t="shared" si="1806"/>
        <v>0</v>
      </c>
      <c r="AG363" s="191">
        <f t="shared" ref="AG363" si="2012">AF363</f>
        <v>0</v>
      </c>
      <c r="AH363" s="133"/>
      <c r="AI363" s="134"/>
      <c r="AJ363" s="213">
        <f t="shared" si="1808"/>
        <v>0</v>
      </c>
      <c r="AK363" s="191">
        <f t="shared" si="1743"/>
        <v>0</v>
      </c>
      <c r="AL363" s="133"/>
      <c r="AM363" s="134"/>
      <c r="AN363" s="213">
        <f t="shared" si="1809"/>
        <v>0</v>
      </c>
      <c r="AO363" s="191">
        <f t="shared" si="1744"/>
        <v>0</v>
      </c>
      <c r="AP363" s="133"/>
      <c r="AQ363" s="134"/>
      <c r="AR363" s="213">
        <f t="shared" si="1810"/>
        <v>0</v>
      </c>
      <c r="AS363" s="191">
        <f t="shared" si="1745"/>
        <v>0</v>
      </c>
      <c r="AT363" s="133"/>
      <c r="AU363" s="134"/>
      <c r="AV363" s="213">
        <f t="shared" si="1811"/>
        <v>0</v>
      </c>
      <c r="AW363" s="191">
        <f t="shared" si="1746"/>
        <v>0</v>
      </c>
      <c r="AX363" s="133"/>
      <c r="AY363" s="134"/>
      <c r="AZ363" s="213">
        <f t="shared" si="1812"/>
        <v>0</v>
      </c>
      <c r="BA363" s="191">
        <f t="shared" si="1747"/>
        <v>0</v>
      </c>
      <c r="BB363" s="133"/>
      <c r="BC363" s="134"/>
      <c r="BD363" s="213">
        <f t="shared" si="1813"/>
        <v>0</v>
      </c>
      <c r="BE363" s="191">
        <f t="shared" si="1748"/>
        <v>0</v>
      </c>
      <c r="BF363" s="133"/>
      <c r="BG363" s="134"/>
      <c r="BH363" s="213">
        <f t="shared" si="1814"/>
        <v>0</v>
      </c>
      <c r="BI363" s="191">
        <f t="shared" si="1749"/>
        <v>0</v>
      </c>
      <c r="BJ363" s="133"/>
      <c r="BK363" s="134"/>
      <c r="BL363" s="213">
        <f t="shared" si="1815"/>
        <v>0</v>
      </c>
      <c r="BM363" s="191">
        <f t="shared" si="1750"/>
        <v>0</v>
      </c>
      <c r="BN363" s="133"/>
      <c r="BO363" s="134"/>
      <c r="BP363" s="213">
        <f t="shared" si="1816"/>
        <v>0</v>
      </c>
      <c r="BQ363" s="191">
        <f t="shared" si="1751"/>
        <v>0</v>
      </c>
      <c r="BR363" s="133"/>
      <c r="BS363" s="134"/>
      <c r="BT363" s="213">
        <f t="shared" si="1817"/>
        <v>0</v>
      </c>
      <c r="BU363" s="191">
        <f t="shared" si="1752"/>
        <v>0</v>
      </c>
      <c r="BV363" s="133"/>
      <c r="BW363" s="134"/>
      <c r="BX363" s="213">
        <f t="shared" si="1818"/>
        <v>0</v>
      </c>
      <c r="BY363" s="191">
        <f t="shared" si="1753"/>
        <v>0</v>
      </c>
      <c r="BZ363" s="133"/>
      <c r="CA363" s="134"/>
      <c r="CB363" s="213">
        <f t="shared" si="1819"/>
        <v>0</v>
      </c>
      <c r="CC363" s="191">
        <f t="shared" si="1754"/>
        <v>0</v>
      </c>
      <c r="CD363" s="133"/>
      <c r="CE363" s="134"/>
      <c r="CF363" s="213">
        <f t="shared" si="1820"/>
        <v>0</v>
      </c>
      <c r="CG363" s="191">
        <f t="shared" si="1755"/>
        <v>0</v>
      </c>
      <c r="CH363" s="133"/>
      <c r="CI363" s="134"/>
      <c r="CJ363" s="213">
        <f t="shared" si="1821"/>
        <v>0</v>
      </c>
      <c r="CK363" s="191">
        <f t="shared" si="1756"/>
        <v>0</v>
      </c>
      <c r="CL363" s="133"/>
      <c r="CM363" s="134"/>
      <c r="CN363" s="213">
        <f t="shared" si="1822"/>
        <v>0</v>
      </c>
      <c r="CO363" s="191">
        <f t="shared" si="1757"/>
        <v>0</v>
      </c>
      <c r="CP363" s="133"/>
      <c r="CQ363" s="134"/>
      <c r="CR363" s="213">
        <f t="shared" si="1823"/>
        <v>0</v>
      </c>
      <c r="CS363" s="191">
        <f t="shared" si="1758"/>
        <v>0</v>
      </c>
      <c r="CT363" s="133"/>
      <c r="CU363" s="134"/>
      <c r="CV363" s="213">
        <f t="shared" si="1824"/>
        <v>0</v>
      </c>
      <c r="CW363" s="191">
        <f t="shared" si="1759"/>
        <v>0</v>
      </c>
      <c r="CX363" s="133"/>
      <c r="CY363" s="134"/>
      <c r="CZ363" s="213">
        <f t="shared" si="1825"/>
        <v>0</v>
      </c>
      <c r="DA363" s="191">
        <f t="shared" si="1760"/>
        <v>0</v>
      </c>
      <c r="DB363" s="133"/>
      <c r="DC363" s="134"/>
      <c r="DD363" s="213">
        <f t="shared" si="1826"/>
        <v>0</v>
      </c>
      <c r="DE363" s="191">
        <f t="shared" si="1761"/>
        <v>0</v>
      </c>
      <c r="DF363" s="133"/>
      <c r="DG363" s="134"/>
      <c r="DH363" s="213">
        <f t="shared" si="1827"/>
        <v>0</v>
      </c>
      <c r="DI363" s="191">
        <f t="shared" si="1762"/>
        <v>0</v>
      </c>
      <c r="DJ363" s="133"/>
      <c r="DK363" s="134"/>
      <c r="DL363" s="213">
        <f t="shared" si="1828"/>
        <v>0</v>
      </c>
      <c r="DM363" s="191">
        <f t="shared" si="1763"/>
        <v>0</v>
      </c>
      <c r="DN363" s="133"/>
      <c r="DO363" s="134"/>
      <c r="DP363" s="213">
        <f t="shared" si="1829"/>
        <v>0</v>
      </c>
      <c r="DQ363" s="191">
        <f t="shared" si="1764"/>
        <v>0</v>
      </c>
      <c r="DR363" s="133"/>
      <c r="DS363" s="134"/>
      <c r="DT363" s="183" t="str">
        <f t="shared" si="2010"/>
        <v>0:00</v>
      </c>
      <c r="DU363" s="191" t="str">
        <f t="shared" si="1765"/>
        <v>0:00</v>
      </c>
    </row>
    <row r="364" spans="2:125" ht="16.5" thickBot="1" x14ac:dyDescent="0.3">
      <c r="B364" s="132">
        <f t="shared" si="1796"/>
        <v>3</v>
      </c>
      <c r="C364" s="132">
        <f t="shared" si="1797"/>
        <v>52</v>
      </c>
      <c r="D364" s="132">
        <f t="shared" si="1798"/>
        <v>12</v>
      </c>
      <c r="E364" s="212">
        <f t="shared" si="1799"/>
        <v>43824</v>
      </c>
      <c r="F364" s="133"/>
      <c r="G364" s="134"/>
      <c r="H364" s="213">
        <f t="shared" si="1800"/>
        <v>0</v>
      </c>
      <c r="I364" s="191">
        <f t="shared" ref="I364:I369" si="2013">I363+H364</f>
        <v>0</v>
      </c>
      <c r="J364" s="133"/>
      <c r="K364" s="134"/>
      <c r="L364" s="213">
        <f t="shared" si="1801"/>
        <v>0</v>
      </c>
      <c r="M364" s="191">
        <f t="shared" ref="M364:M369" si="2014">M363+L364</f>
        <v>0</v>
      </c>
      <c r="N364" s="133"/>
      <c r="O364" s="134"/>
      <c r="P364" s="213">
        <f t="shared" si="1802"/>
        <v>0</v>
      </c>
      <c r="Q364" s="191">
        <f t="shared" ref="Q364:Q369" si="2015">Q363+P364</f>
        <v>0</v>
      </c>
      <c r="R364" s="133"/>
      <c r="S364" s="134"/>
      <c r="T364" s="213">
        <f t="shared" si="1803"/>
        <v>0</v>
      </c>
      <c r="U364" s="191">
        <f t="shared" ref="U364:U369" si="2016">U363+T364</f>
        <v>0</v>
      </c>
      <c r="V364" s="133"/>
      <c r="W364" s="134"/>
      <c r="X364" s="213">
        <f t="shared" si="1804"/>
        <v>0</v>
      </c>
      <c r="Y364" s="191">
        <f t="shared" ref="Y364:Y369" si="2017">Y363+X364</f>
        <v>0</v>
      </c>
      <c r="Z364" s="133"/>
      <c r="AA364" s="134"/>
      <c r="AB364" s="213">
        <f t="shared" si="1805"/>
        <v>0</v>
      </c>
      <c r="AC364" s="191">
        <f t="shared" ref="AC364:AC369" si="2018">AC363+AB364</f>
        <v>0</v>
      </c>
      <c r="AD364" s="133"/>
      <c r="AE364" s="134"/>
      <c r="AF364" s="213">
        <f t="shared" si="1806"/>
        <v>0</v>
      </c>
      <c r="AG364" s="191">
        <f t="shared" ref="AG364:AG369" si="2019">AG363+AF364</f>
        <v>0</v>
      </c>
      <c r="AH364" s="133"/>
      <c r="AI364" s="134"/>
      <c r="AJ364" s="213">
        <f t="shared" si="1808"/>
        <v>0</v>
      </c>
      <c r="AK364" s="191">
        <f t="shared" ref="AK364:AK369" si="2020">AK363+AJ364</f>
        <v>0</v>
      </c>
      <c r="AL364" s="133"/>
      <c r="AM364" s="134"/>
      <c r="AN364" s="213">
        <f t="shared" si="1809"/>
        <v>0</v>
      </c>
      <c r="AO364" s="191">
        <f t="shared" ref="AO364:AO369" si="2021">AO363+AN364</f>
        <v>0</v>
      </c>
      <c r="AP364" s="133"/>
      <c r="AQ364" s="134"/>
      <c r="AR364" s="213">
        <f t="shared" si="1810"/>
        <v>0</v>
      </c>
      <c r="AS364" s="191">
        <f t="shared" ref="AS364:AS369" si="2022">AS363+AR364</f>
        <v>0</v>
      </c>
      <c r="AT364" s="133"/>
      <c r="AU364" s="134"/>
      <c r="AV364" s="213">
        <f t="shared" si="1811"/>
        <v>0</v>
      </c>
      <c r="AW364" s="191">
        <f t="shared" ref="AW364:AW369" si="2023">AW363+AV364</f>
        <v>0</v>
      </c>
      <c r="AX364" s="133"/>
      <c r="AY364" s="134"/>
      <c r="AZ364" s="213">
        <f t="shared" si="1812"/>
        <v>0</v>
      </c>
      <c r="BA364" s="191">
        <f t="shared" ref="BA364:BA369" si="2024">BA363+AZ364</f>
        <v>0</v>
      </c>
      <c r="BB364" s="133"/>
      <c r="BC364" s="134"/>
      <c r="BD364" s="213">
        <f t="shared" si="1813"/>
        <v>0</v>
      </c>
      <c r="BE364" s="191">
        <f t="shared" ref="BE364:BE369" si="2025">BE363+BD364</f>
        <v>0</v>
      </c>
      <c r="BF364" s="133"/>
      <c r="BG364" s="134"/>
      <c r="BH364" s="213">
        <f t="shared" si="1814"/>
        <v>0</v>
      </c>
      <c r="BI364" s="191">
        <f t="shared" ref="BI364:BI369" si="2026">BI363+BH364</f>
        <v>0</v>
      </c>
      <c r="BJ364" s="133"/>
      <c r="BK364" s="134"/>
      <c r="BL364" s="213">
        <f t="shared" si="1815"/>
        <v>0</v>
      </c>
      <c r="BM364" s="191">
        <f t="shared" ref="BM364:BM369" si="2027">BM363+BL364</f>
        <v>0</v>
      </c>
      <c r="BN364" s="133"/>
      <c r="BO364" s="134"/>
      <c r="BP364" s="213">
        <f t="shared" si="1816"/>
        <v>0</v>
      </c>
      <c r="BQ364" s="191">
        <f t="shared" ref="BQ364:BQ369" si="2028">BQ363+BP364</f>
        <v>0</v>
      </c>
      <c r="BR364" s="133"/>
      <c r="BS364" s="134"/>
      <c r="BT364" s="213">
        <f t="shared" si="1817"/>
        <v>0</v>
      </c>
      <c r="BU364" s="191">
        <f t="shared" ref="BU364:BU369" si="2029">BU363+BT364</f>
        <v>0</v>
      </c>
      <c r="BV364" s="133"/>
      <c r="BW364" s="134"/>
      <c r="BX364" s="213">
        <f t="shared" si="1818"/>
        <v>0</v>
      </c>
      <c r="BY364" s="191">
        <f t="shared" ref="BY364:BY369" si="2030">BY363+BX364</f>
        <v>0</v>
      </c>
      <c r="BZ364" s="133"/>
      <c r="CA364" s="134"/>
      <c r="CB364" s="213">
        <f t="shared" si="1819"/>
        <v>0</v>
      </c>
      <c r="CC364" s="191">
        <f t="shared" ref="CC364:CC369" si="2031">CC363+CB364</f>
        <v>0</v>
      </c>
      <c r="CD364" s="133"/>
      <c r="CE364" s="134"/>
      <c r="CF364" s="213">
        <f t="shared" si="1820"/>
        <v>0</v>
      </c>
      <c r="CG364" s="191">
        <f t="shared" ref="CG364:CG369" si="2032">CG363+CF364</f>
        <v>0</v>
      </c>
      <c r="CH364" s="133"/>
      <c r="CI364" s="134"/>
      <c r="CJ364" s="213">
        <f t="shared" si="1821"/>
        <v>0</v>
      </c>
      <c r="CK364" s="191">
        <f t="shared" ref="CK364:CK369" si="2033">CK363+CJ364</f>
        <v>0</v>
      </c>
      <c r="CL364" s="133"/>
      <c r="CM364" s="134"/>
      <c r="CN364" s="213">
        <f t="shared" si="1822"/>
        <v>0</v>
      </c>
      <c r="CO364" s="191">
        <f t="shared" ref="CO364:CO369" si="2034">CO363+CN364</f>
        <v>0</v>
      </c>
      <c r="CP364" s="133"/>
      <c r="CQ364" s="134"/>
      <c r="CR364" s="213">
        <f t="shared" si="1823"/>
        <v>0</v>
      </c>
      <c r="CS364" s="191">
        <f t="shared" ref="CS364:CS369" si="2035">CS363+CR364</f>
        <v>0</v>
      </c>
      <c r="CT364" s="133"/>
      <c r="CU364" s="134"/>
      <c r="CV364" s="213">
        <f t="shared" si="1824"/>
        <v>0</v>
      </c>
      <c r="CW364" s="191">
        <f t="shared" ref="CW364:CW369" si="2036">CW363+CV364</f>
        <v>0</v>
      </c>
      <c r="CX364" s="133"/>
      <c r="CY364" s="134"/>
      <c r="CZ364" s="213">
        <f t="shared" si="1825"/>
        <v>0</v>
      </c>
      <c r="DA364" s="191">
        <f t="shared" ref="DA364:DA369" si="2037">DA363+CZ364</f>
        <v>0</v>
      </c>
      <c r="DB364" s="133"/>
      <c r="DC364" s="134"/>
      <c r="DD364" s="213">
        <f t="shared" si="1826"/>
        <v>0</v>
      </c>
      <c r="DE364" s="191">
        <f t="shared" ref="DE364:DE369" si="2038">DE363+DD364</f>
        <v>0</v>
      </c>
      <c r="DF364" s="133"/>
      <c r="DG364" s="134"/>
      <c r="DH364" s="213">
        <f t="shared" si="1827"/>
        <v>0</v>
      </c>
      <c r="DI364" s="191">
        <f t="shared" ref="DI364:DI369" si="2039">DI363+DH364</f>
        <v>0</v>
      </c>
      <c r="DJ364" s="133"/>
      <c r="DK364" s="134"/>
      <c r="DL364" s="213">
        <f t="shared" si="1828"/>
        <v>0</v>
      </c>
      <c r="DM364" s="191">
        <f t="shared" ref="DM364:DM369" si="2040">DM363+DL364</f>
        <v>0</v>
      </c>
      <c r="DN364" s="133"/>
      <c r="DO364" s="134"/>
      <c r="DP364" s="213">
        <f t="shared" si="1829"/>
        <v>0</v>
      </c>
      <c r="DQ364" s="191">
        <f t="shared" ref="DQ364:DQ369" si="2041">DQ363+DP364</f>
        <v>0</v>
      </c>
      <c r="DR364" s="133"/>
      <c r="DS364" s="134"/>
      <c r="DT364" s="183" t="str">
        <f t="shared" si="2010"/>
        <v>0:00</v>
      </c>
      <c r="DU364" s="191">
        <f t="shared" ref="DU364:DU369" si="2042">DU363+DT364</f>
        <v>0</v>
      </c>
    </row>
    <row r="365" spans="2:125" ht="16.5" thickBot="1" x14ac:dyDescent="0.3">
      <c r="B365" s="132">
        <f t="shared" si="1796"/>
        <v>4</v>
      </c>
      <c r="C365" s="132">
        <f t="shared" si="1797"/>
        <v>52</v>
      </c>
      <c r="D365" s="132">
        <f t="shared" si="1798"/>
        <v>12</v>
      </c>
      <c r="E365" s="212">
        <f t="shared" si="1799"/>
        <v>43825</v>
      </c>
      <c r="F365" s="133"/>
      <c r="G365" s="134"/>
      <c r="H365" s="213">
        <f t="shared" si="1800"/>
        <v>0</v>
      </c>
      <c r="I365" s="191">
        <f t="shared" si="2013"/>
        <v>0</v>
      </c>
      <c r="J365" s="133"/>
      <c r="K365" s="134"/>
      <c r="L365" s="213">
        <f t="shared" si="1801"/>
        <v>0</v>
      </c>
      <c r="M365" s="191">
        <f t="shared" si="2014"/>
        <v>0</v>
      </c>
      <c r="N365" s="133"/>
      <c r="O365" s="134"/>
      <c r="P365" s="213">
        <f t="shared" si="1802"/>
        <v>0</v>
      </c>
      <c r="Q365" s="191">
        <f t="shared" si="2015"/>
        <v>0</v>
      </c>
      <c r="R365" s="133"/>
      <c r="S365" s="134"/>
      <c r="T365" s="213">
        <f t="shared" si="1803"/>
        <v>0</v>
      </c>
      <c r="U365" s="191">
        <f t="shared" si="2016"/>
        <v>0</v>
      </c>
      <c r="V365" s="133"/>
      <c r="W365" s="134"/>
      <c r="X365" s="213">
        <f t="shared" si="1804"/>
        <v>0</v>
      </c>
      <c r="Y365" s="191">
        <f t="shared" si="2017"/>
        <v>0</v>
      </c>
      <c r="Z365" s="133"/>
      <c r="AA365" s="134"/>
      <c r="AB365" s="213">
        <f t="shared" si="1805"/>
        <v>0</v>
      </c>
      <c r="AC365" s="191">
        <f t="shared" si="2018"/>
        <v>0</v>
      </c>
      <c r="AD365" s="133"/>
      <c r="AE365" s="134"/>
      <c r="AF365" s="213">
        <f t="shared" si="1806"/>
        <v>0</v>
      </c>
      <c r="AG365" s="191">
        <f t="shared" si="2019"/>
        <v>0</v>
      </c>
      <c r="AH365" s="133"/>
      <c r="AI365" s="134"/>
      <c r="AJ365" s="213">
        <f t="shared" si="1808"/>
        <v>0</v>
      </c>
      <c r="AK365" s="191">
        <f t="shared" si="2020"/>
        <v>0</v>
      </c>
      <c r="AL365" s="133"/>
      <c r="AM365" s="134"/>
      <c r="AN365" s="213">
        <f t="shared" si="1809"/>
        <v>0</v>
      </c>
      <c r="AO365" s="191">
        <f t="shared" si="2021"/>
        <v>0</v>
      </c>
      <c r="AP365" s="133"/>
      <c r="AQ365" s="134"/>
      <c r="AR365" s="213">
        <f t="shared" si="1810"/>
        <v>0</v>
      </c>
      <c r="AS365" s="191">
        <f t="shared" si="2022"/>
        <v>0</v>
      </c>
      <c r="AT365" s="133"/>
      <c r="AU365" s="134"/>
      <c r="AV365" s="213">
        <f t="shared" si="1811"/>
        <v>0</v>
      </c>
      <c r="AW365" s="191">
        <f t="shared" si="2023"/>
        <v>0</v>
      </c>
      <c r="AX365" s="133"/>
      <c r="AY365" s="134"/>
      <c r="AZ365" s="213">
        <f t="shared" si="1812"/>
        <v>0</v>
      </c>
      <c r="BA365" s="191">
        <f t="shared" si="2024"/>
        <v>0</v>
      </c>
      <c r="BB365" s="133"/>
      <c r="BC365" s="134"/>
      <c r="BD365" s="213">
        <f t="shared" si="1813"/>
        <v>0</v>
      </c>
      <c r="BE365" s="191">
        <f t="shared" si="2025"/>
        <v>0</v>
      </c>
      <c r="BF365" s="133"/>
      <c r="BG365" s="134"/>
      <c r="BH365" s="213">
        <f t="shared" si="1814"/>
        <v>0</v>
      </c>
      <c r="BI365" s="191">
        <f t="shared" si="2026"/>
        <v>0</v>
      </c>
      <c r="BJ365" s="133"/>
      <c r="BK365" s="134"/>
      <c r="BL365" s="213">
        <f t="shared" si="1815"/>
        <v>0</v>
      </c>
      <c r="BM365" s="191">
        <f t="shared" si="2027"/>
        <v>0</v>
      </c>
      <c r="BN365" s="133"/>
      <c r="BO365" s="134"/>
      <c r="BP365" s="213">
        <f t="shared" si="1816"/>
        <v>0</v>
      </c>
      <c r="BQ365" s="191">
        <f t="shared" si="2028"/>
        <v>0</v>
      </c>
      <c r="BR365" s="133"/>
      <c r="BS365" s="134"/>
      <c r="BT365" s="213">
        <f t="shared" si="1817"/>
        <v>0</v>
      </c>
      <c r="BU365" s="191">
        <f t="shared" si="2029"/>
        <v>0</v>
      </c>
      <c r="BV365" s="133"/>
      <c r="BW365" s="134"/>
      <c r="BX365" s="213">
        <f t="shared" si="1818"/>
        <v>0</v>
      </c>
      <c r="BY365" s="191">
        <f t="shared" si="2030"/>
        <v>0</v>
      </c>
      <c r="BZ365" s="133"/>
      <c r="CA365" s="134"/>
      <c r="CB365" s="213">
        <f t="shared" si="1819"/>
        <v>0</v>
      </c>
      <c r="CC365" s="191">
        <f t="shared" si="2031"/>
        <v>0</v>
      </c>
      <c r="CD365" s="133"/>
      <c r="CE365" s="134"/>
      <c r="CF365" s="213">
        <f t="shared" si="1820"/>
        <v>0</v>
      </c>
      <c r="CG365" s="191">
        <f t="shared" si="2032"/>
        <v>0</v>
      </c>
      <c r="CH365" s="133"/>
      <c r="CI365" s="134"/>
      <c r="CJ365" s="213">
        <f t="shared" si="1821"/>
        <v>0</v>
      </c>
      <c r="CK365" s="191">
        <f t="shared" si="2033"/>
        <v>0</v>
      </c>
      <c r="CL365" s="133"/>
      <c r="CM365" s="134"/>
      <c r="CN365" s="213">
        <f t="shared" si="1822"/>
        <v>0</v>
      </c>
      <c r="CO365" s="191">
        <f t="shared" si="2034"/>
        <v>0</v>
      </c>
      <c r="CP365" s="133"/>
      <c r="CQ365" s="134"/>
      <c r="CR365" s="213">
        <f t="shared" si="1823"/>
        <v>0</v>
      </c>
      <c r="CS365" s="191">
        <f t="shared" si="2035"/>
        <v>0</v>
      </c>
      <c r="CT365" s="133"/>
      <c r="CU365" s="134"/>
      <c r="CV365" s="213">
        <f t="shared" si="1824"/>
        <v>0</v>
      </c>
      <c r="CW365" s="191">
        <f t="shared" si="2036"/>
        <v>0</v>
      </c>
      <c r="CX365" s="133"/>
      <c r="CY365" s="134"/>
      <c r="CZ365" s="213">
        <f t="shared" si="1825"/>
        <v>0</v>
      </c>
      <c r="DA365" s="191">
        <f t="shared" si="2037"/>
        <v>0</v>
      </c>
      <c r="DB365" s="133"/>
      <c r="DC365" s="134"/>
      <c r="DD365" s="213">
        <f t="shared" si="1826"/>
        <v>0</v>
      </c>
      <c r="DE365" s="191">
        <f t="shared" si="2038"/>
        <v>0</v>
      </c>
      <c r="DF365" s="133"/>
      <c r="DG365" s="134"/>
      <c r="DH365" s="213">
        <f t="shared" si="1827"/>
        <v>0</v>
      </c>
      <c r="DI365" s="191">
        <f t="shared" si="2039"/>
        <v>0</v>
      </c>
      <c r="DJ365" s="133"/>
      <c r="DK365" s="134"/>
      <c r="DL365" s="213">
        <f t="shared" si="1828"/>
        <v>0</v>
      </c>
      <c r="DM365" s="191">
        <f t="shared" si="2040"/>
        <v>0</v>
      </c>
      <c r="DN365" s="133"/>
      <c r="DO365" s="134"/>
      <c r="DP365" s="213">
        <f t="shared" si="1829"/>
        <v>0</v>
      </c>
      <c r="DQ365" s="191">
        <f t="shared" si="2041"/>
        <v>0</v>
      </c>
      <c r="DR365" s="133"/>
      <c r="DS365" s="134"/>
      <c r="DT365" s="183" t="str">
        <f t="shared" si="2010"/>
        <v>0:00</v>
      </c>
      <c r="DU365" s="191">
        <f t="shared" si="2042"/>
        <v>0</v>
      </c>
    </row>
    <row r="366" spans="2:125" ht="16.5" thickBot="1" x14ac:dyDescent="0.3">
      <c r="B366" s="132">
        <f t="shared" si="1796"/>
        <v>5</v>
      </c>
      <c r="C366" s="132">
        <f t="shared" si="1797"/>
        <v>52</v>
      </c>
      <c r="D366" s="132">
        <f t="shared" si="1798"/>
        <v>12</v>
      </c>
      <c r="E366" s="212">
        <f t="shared" si="1799"/>
        <v>43826</v>
      </c>
      <c r="F366" s="133"/>
      <c r="G366" s="134"/>
      <c r="H366" s="213">
        <f t="shared" si="1800"/>
        <v>0</v>
      </c>
      <c r="I366" s="191">
        <f t="shared" si="2013"/>
        <v>0</v>
      </c>
      <c r="J366" s="133"/>
      <c r="K366" s="134"/>
      <c r="L366" s="213">
        <f t="shared" si="1801"/>
        <v>0</v>
      </c>
      <c r="M366" s="191">
        <f t="shared" si="2014"/>
        <v>0</v>
      </c>
      <c r="N366" s="133"/>
      <c r="O366" s="134"/>
      <c r="P366" s="213">
        <f t="shared" si="1802"/>
        <v>0</v>
      </c>
      <c r="Q366" s="191">
        <f t="shared" si="2015"/>
        <v>0</v>
      </c>
      <c r="R366" s="133"/>
      <c r="S366" s="134"/>
      <c r="T366" s="213">
        <f t="shared" si="1803"/>
        <v>0</v>
      </c>
      <c r="U366" s="191">
        <f t="shared" si="2016"/>
        <v>0</v>
      </c>
      <c r="V366" s="133"/>
      <c r="W366" s="134"/>
      <c r="X366" s="213">
        <f t="shared" si="1804"/>
        <v>0</v>
      </c>
      <c r="Y366" s="191">
        <f t="shared" si="2017"/>
        <v>0</v>
      </c>
      <c r="Z366" s="133"/>
      <c r="AA366" s="134"/>
      <c r="AB366" s="213">
        <f t="shared" si="1805"/>
        <v>0</v>
      </c>
      <c r="AC366" s="191">
        <f t="shared" si="2018"/>
        <v>0</v>
      </c>
      <c r="AD366" s="133"/>
      <c r="AE366" s="134"/>
      <c r="AF366" s="213">
        <f t="shared" si="1806"/>
        <v>0</v>
      </c>
      <c r="AG366" s="191">
        <f t="shared" si="2019"/>
        <v>0</v>
      </c>
      <c r="AH366" s="133"/>
      <c r="AI366" s="134"/>
      <c r="AJ366" s="213">
        <f t="shared" si="1808"/>
        <v>0</v>
      </c>
      <c r="AK366" s="191">
        <f t="shared" si="2020"/>
        <v>0</v>
      </c>
      <c r="AL366" s="133"/>
      <c r="AM366" s="134"/>
      <c r="AN366" s="213">
        <f t="shared" si="1809"/>
        <v>0</v>
      </c>
      <c r="AO366" s="191">
        <f t="shared" si="2021"/>
        <v>0</v>
      </c>
      <c r="AP366" s="133"/>
      <c r="AQ366" s="134"/>
      <c r="AR366" s="213">
        <f t="shared" si="1810"/>
        <v>0</v>
      </c>
      <c r="AS366" s="191">
        <f t="shared" si="2022"/>
        <v>0</v>
      </c>
      <c r="AT366" s="133"/>
      <c r="AU366" s="134"/>
      <c r="AV366" s="213">
        <f t="shared" si="1811"/>
        <v>0</v>
      </c>
      <c r="AW366" s="191">
        <f t="shared" si="2023"/>
        <v>0</v>
      </c>
      <c r="AX366" s="133"/>
      <c r="AY366" s="134"/>
      <c r="AZ366" s="213">
        <f t="shared" si="1812"/>
        <v>0</v>
      </c>
      <c r="BA366" s="191">
        <f t="shared" si="2024"/>
        <v>0</v>
      </c>
      <c r="BB366" s="133"/>
      <c r="BC366" s="134"/>
      <c r="BD366" s="213">
        <f t="shared" si="1813"/>
        <v>0</v>
      </c>
      <c r="BE366" s="191">
        <f t="shared" si="2025"/>
        <v>0</v>
      </c>
      <c r="BF366" s="133"/>
      <c r="BG366" s="134"/>
      <c r="BH366" s="213">
        <f t="shared" si="1814"/>
        <v>0</v>
      </c>
      <c r="BI366" s="191">
        <f t="shared" si="2026"/>
        <v>0</v>
      </c>
      <c r="BJ366" s="133"/>
      <c r="BK366" s="134"/>
      <c r="BL366" s="213">
        <f t="shared" si="1815"/>
        <v>0</v>
      </c>
      <c r="BM366" s="191">
        <f t="shared" si="2027"/>
        <v>0</v>
      </c>
      <c r="BN366" s="133"/>
      <c r="BO366" s="134"/>
      <c r="BP366" s="213">
        <f t="shared" si="1816"/>
        <v>0</v>
      </c>
      <c r="BQ366" s="191">
        <f t="shared" si="2028"/>
        <v>0</v>
      </c>
      <c r="BR366" s="133"/>
      <c r="BS366" s="134"/>
      <c r="BT366" s="213">
        <f t="shared" si="1817"/>
        <v>0</v>
      </c>
      <c r="BU366" s="191">
        <f t="shared" si="2029"/>
        <v>0</v>
      </c>
      <c r="BV366" s="133"/>
      <c r="BW366" s="134"/>
      <c r="BX366" s="213">
        <f t="shared" si="1818"/>
        <v>0</v>
      </c>
      <c r="BY366" s="191">
        <f t="shared" si="2030"/>
        <v>0</v>
      </c>
      <c r="BZ366" s="133"/>
      <c r="CA366" s="134"/>
      <c r="CB366" s="213">
        <f t="shared" si="1819"/>
        <v>0</v>
      </c>
      <c r="CC366" s="191">
        <f t="shared" si="2031"/>
        <v>0</v>
      </c>
      <c r="CD366" s="133"/>
      <c r="CE366" s="134"/>
      <c r="CF366" s="213">
        <f t="shared" si="1820"/>
        <v>0</v>
      </c>
      <c r="CG366" s="191">
        <f t="shared" si="2032"/>
        <v>0</v>
      </c>
      <c r="CH366" s="133"/>
      <c r="CI366" s="134"/>
      <c r="CJ366" s="213">
        <f t="shared" si="1821"/>
        <v>0</v>
      </c>
      <c r="CK366" s="191">
        <f t="shared" si="2033"/>
        <v>0</v>
      </c>
      <c r="CL366" s="133"/>
      <c r="CM366" s="134"/>
      <c r="CN366" s="213">
        <f t="shared" si="1822"/>
        <v>0</v>
      </c>
      <c r="CO366" s="191">
        <f t="shared" si="2034"/>
        <v>0</v>
      </c>
      <c r="CP366" s="133"/>
      <c r="CQ366" s="134"/>
      <c r="CR366" s="213">
        <f t="shared" si="1823"/>
        <v>0</v>
      </c>
      <c r="CS366" s="191">
        <f t="shared" si="2035"/>
        <v>0</v>
      </c>
      <c r="CT366" s="133"/>
      <c r="CU366" s="134"/>
      <c r="CV366" s="213">
        <f t="shared" si="1824"/>
        <v>0</v>
      </c>
      <c r="CW366" s="191">
        <f t="shared" si="2036"/>
        <v>0</v>
      </c>
      <c r="CX366" s="133"/>
      <c r="CY366" s="134"/>
      <c r="CZ366" s="213">
        <f t="shared" si="1825"/>
        <v>0</v>
      </c>
      <c r="DA366" s="191">
        <f t="shared" si="2037"/>
        <v>0</v>
      </c>
      <c r="DB366" s="133"/>
      <c r="DC366" s="134"/>
      <c r="DD366" s="213">
        <f t="shared" si="1826"/>
        <v>0</v>
      </c>
      <c r="DE366" s="191">
        <f t="shared" si="2038"/>
        <v>0</v>
      </c>
      <c r="DF366" s="133"/>
      <c r="DG366" s="134"/>
      <c r="DH366" s="213">
        <f t="shared" si="1827"/>
        <v>0</v>
      </c>
      <c r="DI366" s="191">
        <f t="shared" si="2039"/>
        <v>0</v>
      </c>
      <c r="DJ366" s="133"/>
      <c r="DK366" s="134"/>
      <c r="DL366" s="213">
        <f t="shared" si="1828"/>
        <v>0</v>
      </c>
      <c r="DM366" s="191">
        <f t="shared" si="2040"/>
        <v>0</v>
      </c>
      <c r="DN366" s="133"/>
      <c r="DO366" s="134"/>
      <c r="DP366" s="213">
        <f t="shared" si="1829"/>
        <v>0</v>
      </c>
      <c r="DQ366" s="191">
        <f t="shared" si="2041"/>
        <v>0</v>
      </c>
      <c r="DR366" s="133"/>
      <c r="DS366" s="134"/>
      <c r="DT366" s="183" t="str">
        <f t="shared" si="2010"/>
        <v>0:00</v>
      </c>
      <c r="DU366" s="191">
        <f t="shared" si="2042"/>
        <v>0</v>
      </c>
    </row>
    <row r="367" spans="2:125" ht="16.5" thickBot="1" x14ac:dyDescent="0.3">
      <c r="B367" s="132">
        <f t="shared" si="1796"/>
        <v>6</v>
      </c>
      <c r="C367" s="132">
        <f t="shared" si="1797"/>
        <v>52</v>
      </c>
      <c r="D367" s="132">
        <f t="shared" si="1798"/>
        <v>12</v>
      </c>
      <c r="E367" s="212">
        <f t="shared" si="1799"/>
        <v>43827</v>
      </c>
      <c r="F367" s="133"/>
      <c r="G367" s="134"/>
      <c r="H367" s="213">
        <f t="shared" si="1800"/>
        <v>0</v>
      </c>
      <c r="I367" s="191">
        <f t="shared" si="2013"/>
        <v>0</v>
      </c>
      <c r="J367" s="133"/>
      <c r="K367" s="134"/>
      <c r="L367" s="213">
        <f t="shared" si="1801"/>
        <v>0</v>
      </c>
      <c r="M367" s="191">
        <f t="shared" si="2014"/>
        <v>0</v>
      </c>
      <c r="N367" s="133"/>
      <c r="O367" s="134"/>
      <c r="P367" s="213">
        <f t="shared" si="1802"/>
        <v>0</v>
      </c>
      <c r="Q367" s="191">
        <f t="shared" si="2015"/>
        <v>0</v>
      </c>
      <c r="R367" s="133"/>
      <c r="S367" s="134"/>
      <c r="T367" s="213">
        <f t="shared" si="1803"/>
        <v>0</v>
      </c>
      <c r="U367" s="191">
        <f t="shared" si="2016"/>
        <v>0</v>
      </c>
      <c r="V367" s="133"/>
      <c r="W367" s="134"/>
      <c r="X367" s="213">
        <f t="shared" si="1804"/>
        <v>0</v>
      </c>
      <c r="Y367" s="191">
        <f t="shared" si="2017"/>
        <v>0</v>
      </c>
      <c r="Z367" s="133"/>
      <c r="AA367" s="134"/>
      <c r="AB367" s="213">
        <f t="shared" si="1805"/>
        <v>0</v>
      </c>
      <c r="AC367" s="191">
        <f t="shared" si="2018"/>
        <v>0</v>
      </c>
      <c r="AD367" s="133"/>
      <c r="AE367" s="134"/>
      <c r="AF367" s="213">
        <f t="shared" si="1806"/>
        <v>0</v>
      </c>
      <c r="AG367" s="191">
        <f t="shared" si="2019"/>
        <v>0</v>
      </c>
      <c r="AH367" s="133"/>
      <c r="AI367" s="134"/>
      <c r="AJ367" s="213">
        <f t="shared" si="1808"/>
        <v>0</v>
      </c>
      <c r="AK367" s="191">
        <f t="shared" si="2020"/>
        <v>0</v>
      </c>
      <c r="AL367" s="133"/>
      <c r="AM367" s="134"/>
      <c r="AN367" s="213">
        <f t="shared" si="1809"/>
        <v>0</v>
      </c>
      <c r="AO367" s="191">
        <f t="shared" si="2021"/>
        <v>0</v>
      </c>
      <c r="AP367" s="133"/>
      <c r="AQ367" s="134"/>
      <c r="AR367" s="213">
        <f t="shared" si="1810"/>
        <v>0</v>
      </c>
      <c r="AS367" s="191">
        <f t="shared" si="2022"/>
        <v>0</v>
      </c>
      <c r="AT367" s="133"/>
      <c r="AU367" s="134"/>
      <c r="AV367" s="213">
        <f t="shared" si="1811"/>
        <v>0</v>
      </c>
      <c r="AW367" s="191">
        <f t="shared" si="2023"/>
        <v>0</v>
      </c>
      <c r="AX367" s="133"/>
      <c r="AY367" s="134"/>
      <c r="AZ367" s="213">
        <f t="shared" si="1812"/>
        <v>0</v>
      </c>
      <c r="BA367" s="191">
        <f t="shared" si="2024"/>
        <v>0</v>
      </c>
      <c r="BB367" s="133"/>
      <c r="BC367" s="134"/>
      <c r="BD367" s="213">
        <f t="shared" si="1813"/>
        <v>0</v>
      </c>
      <c r="BE367" s="191">
        <f t="shared" si="2025"/>
        <v>0</v>
      </c>
      <c r="BF367" s="133"/>
      <c r="BG367" s="134"/>
      <c r="BH367" s="213">
        <f t="shared" si="1814"/>
        <v>0</v>
      </c>
      <c r="BI367" s="191">
        <f t="shared" si="2026"/>
        <v>0</v>
      </c>
      <c r="BJ367" s="133"/>
      <c r="BK367" s="134"/>
      <c r="BL367" s="213">
        <f t="shared" si="1815"/>
        <v>0</v>
      </c>
      <c r="BM367" s="191">
        <f t="shared" si="2027"/>
        <v>0</v>
      </c>
      <c r="BN367" s="133"/>
      <c r="BO367" s="134"/>
      <c r="BP367" s="213">
        <f t="shared" si="1816"/>
        <v>0</v>
      </c>
      <c r="BQ367" s="191">
        <f t="shared" si="2028"/>
        <v>0</v>
      </c>
      <c r="BR367" s="133"/>
      <c r="BS367" s="134"/>
      <c r="BT367" s="213">
        <f t="shared" si="1817"/>
        <v>0</v>
      </c>
      <c r="BU367" s="191">
        <f t="shared" si="2029"/>
        <v>0</v>
      </c>
      <c r="BV367" s="133"/>
      <c r="BW367" s="134"/>
      <c r="BX367" s="213">
        <f t="shared" si="1818"/>
        <v>0</v>
      </c>
      <c r="BY367" s="191">
        <f t="shared" si="2030"/>
        <v>0</v>
      </c>
      <c r="BZ367" s="133"/>
      <c r="CA367" s="134"/>
      <c r="CB367" s="213">
        <f t="shared" si="1819"/>
        <v>0</v>
      </c>
      <c r="CC367" s="191">
        <f t="shared" si="2031"/>
        <v>0</v>
      </c>
      <c r="CD367" s="133"/>
      <c r="CE367" s="134"/>
      <c r="CF367" s="213">
        <f t="shared" si="1820"/>
        <v>0</v>
      </c>
      <c r="CG367" s="191">
        <f t="shared" si="2032"/>
        <v>0</v>
      </c>
      <c r="CH367" s="133"/>
      <c r="CI367" s="134"/>
      <c r="CJ367" s="213">
        <f t="shared" si="1821"/>
        <v>0</v>
      </c>
      <c r="CK367" s="191">
        <f t="shared" si="2033"/>
        <v>0</v>
      </c>
      <c r="CL367" s="133"/>
      <c r="CM367" s="134"/>
      <c r="CN367" s="213">
        <f t="shared" si="1822"/>
        <v>0</v>
      </c>
      <c r="CO367" s="191">
        <f t="shared" si="2034"/>
        <v>0</v>
      </c>
      <c r="CP367" s="133"/>
      <c r="CQ367" s="134"/>
      <c r="CR367" s="213">
        <f t="shared" si="1823"/>
        <v>0</v>
      </c>
      <c r="CS367" s="191">
        <f t="shared" si="2035"/>
        <v>0</v>
      </c>
      <c r="CT367" s="133"/>
      <c r="CU367" s="134"/>
      <c r="CV367" s="213">
        <f t="shared" si="1824"/>
        <v>0</v>
      </c>
      <c r="CW367" s="191">
        <f t="shared" si="2036"/>
        <v>0</v>
      </c>
      <c r="CX367" s="133"/>
      <c r="CY367" s="134"/>
      <c r="CZ367" s="213">
        <f t="shared" si="1825"/>
        <v>0</v>
      </c>
      <c r="DA367" s="191">
        <f t="shared" si="2037"/>
        <v>0</v>
      </c>
      <c r="DB367" s="133"/>
      <c r="DC367" s="134"/>
      <c r="DD367" s="213">
        <f t="shared" si="1826"/>
        <v>0</v>
      </c>
      <c r="DE367" s="191">
        <f t="shared" si="2038"/>
        <v>0</v>
      </c>
      <c r="DF367" s="133"/>
      <c r="DG367" s="134"/>
      <c r="DH367" s="213">
        <f t="shared" si="1827"/>
        <v>0</v>
      </c>
      <c r="DI367" s="191">
        <f t="shared" si="2039"/>
        <v>0</v>
      </c>
      <c r="DJ367" s="133"/>
      <c r="DK367" s="134"/>
      <c r="DL367" s="213">
        <f t="shared" si="1828"/>
        <v>0</v>
      </c>
      <c r="DM367" s="191">
        <f t="shared" si="2040"/>
        <v>0</v>
      </c>
      <c r="DN367" s="133"/>
      <c r="DO367" s="134"/>
      <c r="DP367" s="213">
        <f t="shared" si="1829"/>
        <v>0</v>
      </c>
      <c r="DQ367" s="191">
        <f t="shared" si="2041"/>
        <v>0</v>
      </c>
      <c r="DR367" s="133"/>
      <c r="DS367" s="134"/>
      <c r="DT367" s="183" t="str">
        <f t="shared" si="2010"/>
        <v>0:00</v>
      </c>
      <c r="DU367" s="191">
        <f t="shared" si="2042"/>
        <v>0</v>
      </c>
    </row>
    <row r="368" spans="2:125" ht="16.5" thickBot="1" x14ac:dyDescent="0.3">
      <c r="B368" s="132">
        <f t="shared" si="1796"/>
        <v>7</v>
      </c>
      <c r="C368" s="132">
        <f t="shared" si="1797"/>
        <v>52</v>
      </c>
      <c r="D368" s="132">
        <f t="shared" si="1798"/>
        <v>12</v>
      </c>
      <c r="E368" s="212">
        <f t="shared" si="1799"/>
        <v>43828</v>
      </c>
      <c r="F368" s="133"/>
      <c r="G368" s="134"/>
      <c r="H368" s="213">
        <f t="shared" si="1800"/>
        <v>0</v>
      </c>
      <c r="I368" s="191">
        <f t="shared" si="2013"/>
        <v>0</v>
      </c>
      <c r="J368" s="133"/>
      <c r="K368" s="134"/>
      <c r="L368" s="213">
        <f t="shared" si="1801"/>
        <v>0</v>
      </c>
      <c r="M368" s="191">
        <f t="shared" si="2014"/>
        <v>0</v>
      </c>
      <c r="N368" s="133"/>
      <c r="O368" s="134"/>
      <c r="P368" s="213">
        <f t="shared" si="1802"/>
        <v>0</v>
      </c>
      <c r="Q368" s="191">
        <f t="shared" si="2015"/>
        <v>0</v>
      </c>
      <c r="R368" s="133"/>
      <c r="S368" s="134"/>
      <c r="T368" s="213">
        <f t="shared" si="1803"/>
        <v>0</v>
      </c>
      <c r="U368" s="191">
        <f t="shared" si="2016"/>
        <v>0</v>
      </c>
      <c r="V368" s="133"/>
      <c r="W368" s="134"/>
      <c r="X368" s="213">
        <f t="shared" si="1804"/>
        <v>0</v>
      </c>
      <c r="Y368" s="191">
        <f t="shared" si="2017"/>
        <v>0</v>
      </c>
      <c r="Z368" s="133"/>
      <c r="AA368" s="134"/>
      <c r="AB368" s="213">
        <f t="shared" si="1805"/>
        <v>0</v>
      </c>
      <c r="AC368" s="191">
        <f t="shared" si="2018"/>
        <v>0</v>
      </c>
      <c r="AD368" s="133"/>
      <c r="AE368" s="134"/>
      <c r="AF368" s="213">
        <f t="shared" si="1806"/>
        <v>0</v>
      </c>
      <c r="AG368" s="191">
        <f t="shared" si="2019"/>
        <v>0</v>
      </c>
      <c r="AH368" s="133"/>
      <c r="AI368" s="134"/>
      <c r="AJ368" s="213">
        <f t="shared" si="1808"/>
        <v>0</v>
      </c>
      <c r="AK368" s="191">
        <f t="shared" si="2020"/>
        <v>0</v>
      </c>
      <c r="AL368" s="133"/>
      <c r="AM368" s="134"/>
      <c r="AN368" s="213">
        <f t="shared" si="1809"/>
        <v>0</v>
      </c>
      <c r="AO368" s="191">
        <f t="shared" si="2021"/>
        <v>0</v>
      </c>
      <c r="AP368" s="133"/>
      <c r="AQ368" s="134"/>
      <c r="AR368" s="213">
        <f t="shared" si="1810"/>
        <v>0</v>
      </c>
      <c r="AS368" s="191">
        <f t="shared" si="2022"/>
        <v>0</v>
      </c>
      <c r="AT368" s="133"/>
      <c r="AU368" s="134"/>
      <c r="AV368" s="213">
        <f t="shared" si="1811"/>
        <v>0</v>
      </c>
      <c r="AW368" s="191">
        <f t="shared" si="2023"/>
        <v>0</v>
      </c>
      <c r="AX368" s="133"/>
      <c r="AY368" s="134"/>
      <c r="AZ368" s="213">
        <f t="shared" si="1812"/>
        <v>0</v>
      </c>
      <c r="BA368" s="191">
        <f t="shared" si="2024"/>
        <v>0</v>
      </c>
      <c r="BB368" s="133"/>
      <c r="BC368" s="134"/>
      <c r="BD368" s="213">
        <f t="shared" si="1813"/>
        <v>0</v>
      </c>
      <c r="BE368" s="191">
        <f t="shared" si="2025"/>
        <v>0</v>
      </c>
      <c r="BF368" s="133"/>
      <c r="BG368" s="134"/>
      <c r="BH368" s="213">
        <f t="shared" si="1814"/>
        <v>0</v>
      </c>
      <c r="BI368" s="191">
        <f t="shared" si="2026"/>
        <v>0</v>
      </c>
      <c r="BJ368" s="133"/>
      <c r="BK368" s="134"/>
      <c r="BL368" s="213">
        <f t="shared" si="1815"/>
        <v>0</v>
      </c>
      <c r="BM368" s="191">
        <f t="shared" si="2027"/>
        <v>0</v>
      </c>
      <c r="BN368" s="133"/>
      <c r="BO368" s="134"/>
      <c r="BP368" s="213">
        <f t="shared" si="1816"/>
        <v>0</v>
      </c>
      <c r="BQ368" s="191">
        <f t="shared" si="2028"/>
        <v>0</v>
      </c>
      <c r="BR368" s="133"/>
      <c r="BS368" s="134"/>
      <c r="BT368" s="213">
        <f t="shared" si="1817"/>
        <v>0</v>
      </c>
      <c r="BU368" s="191">
        <f t="shared" si="2029"/>
        <v>0</v>
      </c>
      <c r="BV368" s="133"/>
      <c r="BW368" s="134"/>
      <c r="BX368" s="213">
        <f t="shared" si="1818"/>
        <v>0</v>
      </c>
      <c r="BY368" s="191">
        <f t="shared" si="2030"/>
        <v>0</v>
      </c>
      <c r="BZ368" s="133"/>
      <c r="CA368" s="134"/>
      <c r="CB368" s="213">
        <f t="shared" si="1819"/>
        <v>0</v>
      </c>
      <c r="CC368" s="191">
        <f t="shared" si="2031"/>
        <v>0</v>
      </c>
      <c r="CD368" s="133"/>
      <c r="CE368" s="134"/>
      <c r="CF368" s="213">
        <f t="shared" si="1820"/>
        <v>0</v>
      </c>
      <c r="CG368" s="191">
        <f t="shared" si="2032"/>
        <v>0</v>
      </c>
      <c r="CH368" s="133"/>
      <c r="CI368" s="134"/>
      <c r="CJ368" s="213">
        <f t="shared" si="1821"/>
        <v>0</v>
      </c>
      <c r="CK368" s="191">
        <f t="shared" si="2033"/>
        <v>0</v>
      </c>
      <c r="CL368" s="133"/>
      <c r="CM368" s="134"/>
      <c r="CN368" s="213">
        <f t="shared" si="1822"/>
        <v>0</v>
      </c>
      <c r="CO368" s="191">
        <f t="shared" si="2034"/>
        <v>0</v>
      </c>
      <c r="CP368" s="133"/>
      <c r="CQ368" s="134"/>
      <c r="CR368" s="213">
        <f t="shared" si="1823"/>
        <v>0</v>
      </c>
      <c r="CS368" s="191">
        <f t="shared" si="2035"/>
        <v>0</v>
      </c>
      <c r="CT368" s="133"/>
      <c r="CU368" s="134"/>
      <c r="CV368" s="213">
        <f t="shared" si="1824"/>
        <v>0</v>
      </c>
      <c r="CW368" s="191">
        <f t="shared" si="2036"/>
        <v>0</v>
      </c>
      <c r="CX368" s="133"/>
      <c r="CY368" s="134"/>
      <c r="CZ368" s="213">
        <f t="shared" si="1825"/>
        <v>0</v>
      </c>
      <c r="DA368" s="191">
        <f t="shared" si="2037"/>
        <v>0</v>
      </c>
      <c r="DB368" s="133"/>
      <c r="DC368" s="134"/>
      <c r="DD368" s="213">
        <f t="shared" si="1826"/>
        <v>0</v>
      </c>
      <c r="DE368" s="191">
        <f t="shared" si="2038"/>
        <v>0</v>
      </c>
      <c r="DF368" s="133"/>
      <c r="DG368" s="134"/>
      <c r="DH368" s="213">
        <f t="shared" si="1827"/>
        <v>0</v>
      </c>
      <c r="DI368" s="191">
        <f t="shared" si="2039"/>
        <v>0</v>
      </c>
      <c r="DJ368" s="133"/>
      <c r="DK368" s="134"/>
      <c r="DL368" s="213">
        <f t="shared" si="1828"/>
        <v>0</v>
      </c>
      <c r="DM368" s="191">
        <f t="shared" si="2040"/>
        <v>0</v>
      </c>
      <c r="DN368" s="133"/>
      <c r="DO368" s="134"/>
      <c r="DP368" s="213">
        <f t="shared" si="1829"/>
        <v>0</v>
      </c>
      <c r="DQ368" s="191">
        <f t="shared" si="2041"/>
        <v>0</v>
      </c>
      <c r="DR368" s="133"/>
      <c r="DS368" s="134"/>
      <c r="DT368" s="183" t="str">
        <f t="shared" si="2010"/>
        <v>0:00</v>
      </c>
      <c r="DU368" s="191">
        <f t="shared" si="2042"/>
        <v>0</v>
      </c>
    </row>
    <row r="369" spans="2:125" ht="16.5" thickBot="1" x14ac:dyDescent="0.3">
      <c r="B369" s="132">
        <f t="shared" si="1796"/>
        <v>1</v>
      </c>
      <c r="C369" s="132">
        <f t="shared" si="1797"/>
        <v>1</v>
      </c>
      <c r="D369" s="132">
        <f t="shared" si="1798"/>
        <v>12</v>
      </c>
      <c r="E369" s="212">
        <f t="shared" si="1799"/>
        <v>43829</v>
      </c>
      <c r="F369" s="135"/>
      <c r="G369" s="136"/>
      <c r="H369" s="213">
        <f t="shared" si="1800"/>
        <v>0</v>
      </c>
      <c r="I369" s="192">
        <f t="shared" si="2013"/>
        <v>0</v>
      </c>
      <c r="J369" s="135"/>
      <c r="K369" s="136"/>
      <c r="L369" s="213">
        <f t="shared" si="1801"/>
        <v>0</v>
      </c>
      <c r="M369" s="192">
        <f t="shared" si="2014"/>
        <v>0</v>
      </c>
      <c r="N369" s="135"/>
      <c r="O369" s="136"/>
      <c r="P369" s="213">
        <f t="shared" si="1802"/>
        <v>0</v>
      </c>
      <c r="Q369" s="192">
        <f t="shared" si="2015"/>
        <v>0</v>
      </c>
      <c r="R369" s="135"/>
      <c r="S369" s="136"/>
      <c r="T369" s="213">
        <f t="shared" si="1803"/>
        <v>0</v>
      </c>
      <c r="U369" s="192">
        <f t="shared" si="2016"/>
        <v>0</v>
      </c>
      <c r="V369" s="135"/>
      <c r="W369" s="136"/>
      <c r="X369" s="213">
        <f t="shared" si="1804"/>
        <v>0</v>
      </c>
      <c r="Y369" s="192">
        <f t="shared" si="2017"/>
        <v>0</v>
      </c>
      <c r="Z369" s="135"/>
      <c r="AA369" s="136"/>
      <c r="AB369" s="213">
        <f t="shared" si="1805"/>
        <v>0</v>
      </c>
      <c r="AC369" s="192">
        <f t="shared" si="2018"/>
        <v>0</v>
      </c>
      <c r="AD369" s="135"/>
      <c r="AE369" s="136"/>
      <c r="AF369" s="213">
        <f t="shared" si="1806"/>
        <v>0</v>
      </c>
      <c r="AG369" s="192">
        <f t="shared" si="2019"/>
        <v>0</v>
      </c>
      <c r="AH369" s="135"/>
      <c r="AI369" s="136"/>
      <c r="AJ369" s="213">
        <f t="shared" si="1808"/>
        <v>0</v>
      </c>
      <c r="AK369" s="192">
        <f t="shared" si="2020"/>
        <v>0</v>
      </c>
      <c r="AL369" s="135"/>
      <c r="AM369" s="136"/>
      <c r="AN369" s="213">
        <f t="shared" si="1809"/>
        <v>0</v>
      </c>
      <c r="AO369" s="192">
        <f t="shared" si="2021"/>
        <v>0</v>
      </c>
      <c r="AP369" s="135"/>
      <c r="AQ369" s="136"/>
      <c r="AR369" s="213">
        <f t="shared" si="1810"/>
        <v>0</v>
      </c>
      <c r="AS369" s="192">
        <f t="shared" si="2022"/>
        <v>0</v>
      </c>
      <c r="AT369" s="135"/>
      <c r="AU369" s="136"/>
      <c r="AV369" s="213">
        <f t="shared" si="1811"/>
        <v>0</v>
      </c>
      <c r="AW369" s="192">
        <f t="shared" si="2023"/>
        <v>0</v>
      </c>
      <c r="AX369" s="135"/>
      <c r="AY369" s="136"/>
      <c r="AZ369" s="213">
        <f t="shared" si="1812"/>
        <v>0</v>
      </c>
      <c r="BA369" s="192">
        <f t="shared" si="2024"/>
        <v>0</v>
      </c>
      <c r="BB369" s="135"/>
      <c r="BC369" s="136"/>
      <c r="BD369" s="213">
        <f t="shared" si="1813"/>
        <v>0</v>
      </c>
      <c r="BE369" s="192">
        <f t="shared" si="2025"/>
        <v>0</v>
      </c>
      <c r="BF369" s="135"/>
      <c r="BG369" s="136"/>
      <c r="BH369" s="213">
        <f t="shared" si="1814"/>
        <v>0</v>
      </c>
      <c r="BI369" s="192">
        <f t="shared" si="2026"/>
        <v>0</v>
      </c>
      <c r="BJ369" s="135"/>
      <c r="BK369" s="136"/>
      <c r="BL369" s="213">
        <f t="shared" si="1815"/>
        <v>0</v>
      </c>
      <c r="BM369" s="192">
        <f t="shared" si="2027"/>
        <v>0</v>
      </c>
      <c r="BN369" s="135"/>
      <c r="BO369" s="136"/>
      <c r="BP369" s="213">
        <f t="shared" si="1816"/>
        <v>0</v>
      </c>
      <c r="BQ369" s="192">
        <f t="shared" si="2028"/>
        <v>0</v>
      </c>
      <c r="BR369" s="135"/>
      <c r="BS369" s="136"/>
      <c r="BT369" s="213">
        <f t="shared" si="1817"/>
        <v>0</v>
      </c>
      <c r="BU369" s="192">
        <f t="shared" si="2029"/>
        <v>0</v>
      </c>
      <c r="BV369" s="135"/>
      <c r="BW369" s="136"/>
      <c r="BX369" s="213">
        <f t="shared" si="1818"/>
        <v>0</v>
      </c>
      <c r="BY369" s="192">
        <f t="shared" si="2030"/>
        <v>0</v>
      </c>
      <c r="BZ369" s="135"/>
      <c r="CA369" s="136"/>
      <c r="CB369" s="213">
        <f t="shared" si="1819"/>
        <v>0</v>
      </c>
      <c r="CC369" s="192">
        <f t="shared" si="2031"/>
        <v>0</v>
      </c>
      <c r="CD369" s="135"/>
      <c r="CE369" s="136"/>
      <c r="CF369" s="213">
        <f t="shared" si="1820"/>
        <v>0</v>
      </c>
      <c r="CG369" s="192">
        <f t="shared" si="2032"/>
        <v>0</v>
      </c>
      <c r="CH369" s="135"/>
      <c r="CI369" s="136"/>
      <c r="CJ369" s="213">
        <f t="shared" si="1821"/>
        <v>0</v>
      </c>
      <c r="CK369" s="192">
        <f t="shared" si="2033"/>
        <v>0</v>
      </c>
      <c r="CL369" s="135"/>
      <c r="CM369" s="136"/>
      <c r="CN369" s="213">
        <f t="shared" si="1822"/>
        <v>0</v>
      </c>
      <c r="CO369" s="192">
        <f t="shared" si="2034"/>
        <v>0</v>
      </c>
      <c r="CP369" s="135"/>
      <c r="CQ369" s="136"/>
      <c r="CR369" s="213">
        <f t="shared" si="1823"/>
        <v>0</v>
      </c>
      <c r="CS369" s="192">
        <f t="shared" si="2035"/>
        <v>0</v>
      </c>
      <c r="CT369" s="135"/>
      <c r="CU369" s="136"/>
      <c r="CV369" s="213">
        <f t="shared" si="1824"/>
        <v>0</v>
      </c>
      <c r="CW369" s="192">
        <f t="shared" si="2036"/>
        <v>0</v>
      </c>
      <c r="CX369" s="135"/>
      <c r="CY369" s="136"/>
      <c r="CZ369" s="213">
        <f t="shared" si="1825"/>
        <v>0</v>
      </c>
      <c r="DA369" s="192">
        <f t="shared" si="2037"/>
        <v>0</v>
      </c>
      <c r="DB369" s="135"/>
      <c r="DC369" s="136"/>
      <c r="DD369" s="213">
        <f t="shared" si="1826"/>
        <v>0</v>
      </c>
      <c r="DE369" s="192">
        <f t="shared" si="2038"/>
        <v>0</v>
      </c>
      <c r="DF369" s="135"/>
      <c r="DG369" s="136"/>
      <c r="DH369" s="213">
        <f t="shared" si="1827"/>
        <v>0</v>
      </c>
      <c r="DI369" s="192">
        <f t="shared" si="2039"/>
        <v>0</v>
      </c>
      <c r="DJ369" s="135"/>
      <c r="DK369" s="136"/>
      <c r="DL369" s="213">
        <f t="shared" si="1828"/>
        <v>0</v>
      </c>
      <c r="DM369" s="192">
        <f t="shared" si="2040"/>
        <v>0</v>
      </c>
      <c r="DN369" s="135"/>
      <c r="DO369" s="136"/>
      <c r="DP369" s="213">
        <f t="shared" si="1829"/>
        <v>0</v>
      </c>
      <c r="DQ369" s="192">
        <f t="shared" si="2041"/>
        <v>0</v>
      </c>
      <c r="DR369" s="135"/>
      <c r="DS369" s="136"/>
      <c r="DT369" s="183" t="str">
        <f t="shared" si="2010"/>
        <v>0:00</v>
      </c>
      <c r="DU369" s="192">
        <f t="shared" si="2042"/>
        <v>0</v>
      </c>
    </row>
  </sheetData>
  <mergeCells count="30">
    <mergeCell ref="DR4:DU4"/>
    <mergeCell ref="DJ4:DM4"/>
    <mergeCell ref="DN4:DQ4"/>
    <mergeCell ref="BR4:BU4"/>
    <mergeCell ref="AH4:AK4"/>
    <mergeCell ref="AL4:AO4"/>
    <mergeCell ref="AP4:AS4"/>
    <mergeCell ref="AT4:AW4"/>
    <mergeCell ref="CX4:DA4"/>
    <mergeCell ref="DB4:DE4"/>
    <mergeCell ref="DF4:DI4"/>
    <mergeCell ref="BV4:BY4"/>
    <mergeCell ref="BZ4:CC4"/>
    <mergeCell ref="CD4:CG4"/>
    <mergeCell ref="F4:I4"/>
    <mergeCell ref="CT4:CW4"/>
    <mergeCell ref="AX4:BA4"/>
    <mergeCell ref="BB4:BE4"/>
    <mergeCell ref="BF4:BI4"/>
    <mergeCell ref="BJ4:BM4"/>
    <mergeCell ref="BN4:BQ4"/>
    <mergeCell ref="J4:M4"/>
    <mergeCell ref="N4:Q4"/>
    <mergeCell ref="CH4:CK4"/>
    <mergeCell ref="CL4:CO4"/>
    <mergeCell ref="CP4:CS4"/>
    <mergeCell ref="R4:U4"/>
    <mergeCell ref="V4:Y4"/>
    <mergeCell ref="Z4:AC4"/>
    <mergeCell ref="AD4:AG4"/>
  </mergeCells>
  <conditionalFormatting sqref="E6:E341 E357:E369">
    <cfRule type="expression" dxfId="902" priority="1715">
      <formula>$B6=7</formula>
    </cfRule>
  </conditionalFormatting>
  <conditionalFormatting sqref="I6 I13:I341 I357:I369">
    <cfRule type="expression" dxfId="901" priority="278">
      <formula>$B6=7</formula>
    </cfRule>
  </conditionalFormatting>
  <conditionalFormatting sqref="I6 I13:I341 I357:I369">
    <cfRule type="expression" dxfId="900" priority="267">
      <formula>$B6=7</formula>
    </cfRule>
  </conditionalFormatting>
  <conditionalFormatting sqref="E357:AC369 L8:L369 P8:P369 T8:T369 X8:X369 AB8:AB369 AJ8:AJ369 AN8:AN369 AR8:AR369 AV8:AV369 AZ8:AZ369 BD8:BD369 BH8:BH369 BL8:BL369 BP8:BP369 BT7:BT369 BX7:BX369 CB8:CB369 CF8:CF369 CJ8:CJ369 CN8:CN369 CR8:CR369 CV8:CV369 CZ8:CZ369 DD8:DD369 DH8:DH369 DL8:DL369 DP8:DP369 AH6:DU341 AH357:DU369 E6:AC341">
    <cfRule type="expression" dxfId="899" priority="32">
      <formula>$E6=TODAY()</formula>
    </cfRule>
  </conditionalFormatting>
  <conditionalFormatting sqref="M6:M341 Q6:Q341 U6:U341 Y6:Y341 AC6:AC341 AK6:AK341 AO6:AO341 AS6:AS341 AW6:AW341 BA6:BA341 BE6:BE341 BI6:BI341 BM6:BM341 BQ6:BQ341 BU6:BU341 BY6:BY341 CC6:CC341 CG6:CG341 CK6:CK341 CO6:CO341 CS6:CS341 CW6:CW341 DA6:DA341 DE6:DE341 DI6:DI341 DM6:DM341 DQ6:DQ341 DU6:DU341 DU357:DU369 DQ357:DQ369 DM357:DM369 DI357:DI369 DE357:DE369 DA357:DA369 CW357:CW369 CS357:CS369 CO357:CO369 CK357:CK369 CG357:CG369 CC357:CC369 BY357:BY369 BU357:BU369 BQ357:BQ369 BM357:BM369 BI357:BI369 BE357:BE369 BA357:BA369 AW357:AW369 AS357:AS369 AO357:AO369 AK357:AK369 AC357:AC369 Y357:Y369 U357:U369 Q357:Q369 M357:M369">
    <cfRule type="expression" dxfId="898" priority="27">
      <formula>$B6=7</formula>
    </cfRule>
  </conditionalFormatting>
  <conditionalFormatting sqref="M6:M341 Q6:Q341 U6:U341 Y6:Y341 AC6:AC341 AK6:AK341 AO6:AO341 AS6:AS341 AW6:AW341 BA6:BA341 BE6:BE341 BI6:BI341 BM6:BM341 BQ6:BQ341 BU6:BU341 BY6:BY341 CC6:CC341 CG6:CG341 CK6:CK341 CO6:CO341 CS6:CS341 CW6:CW341 DA6:DA341 DE6:DE341 DI6:DI341 DM6:DM341 DQ6:DQ341 DU6:DU341 DU357:DU369 DQ357:DQ369 DM357:DM369 DI357:DI369 DE357:DE369 DA357:DA369 CW357:CW369 CS357:CS369 CO357:CO369 CK357:CK369 CG357:CG369 CC357:CC369 BY357:BY369 BU357:BU369 BQ357:BQ369 BM357:BM369 BI357:BI369 BE357:BE369 BA357:BA369 AW357:AW369 AS357:AS369 AO357:AO369 AK357:AK369 AC357:AC369 Y357:Y369 U357:U369 Q357:Q369 M357:M369">
    <cfRule type="expression" dxfId="897" priority="26">
      <formula>$B6=7</formula>
    </cfRule>
  </conditionalFormatting>
  <conditionalFormatting sqref="I7:I12">
    <cfRule type="expression" dxfId="896" priority="25">
      <formula>$E7=TODAY()</formula>
    </cfRule>
  </conditionalFormatting>
  <conditionalFormatting sqref="I7:I12">
    <cfRule type="expression" dxfId="895" priority="24">
      <formula>$B7=7</formula>
    </cfRule>
  </conditionalFormatting>
  <conditionalFormatting sqref="I7:I12">
    <cfRule type="expression" dxfId="894" priority="23">
      <formula>$B7=7</formula>
    </cfRule>
  </conditionalFormatting>
  <conditionalFormatting sqref="AF6:AF369 AD6:AE341 AG6:AG341 AD357:AE369 AG357:AG369">
    <cfRule type="expression" dxfId="893" priority="7">
      <formula>$E6=TODAY()</formula>
    </cfRule>
  </conditionalFormatting>
  <conditionalFormatting sqref="AG6:AG341 AG357:AG369">
    <cfRule type="expression" dxfId="892" priority="2">
      <formula>$B6=7</formula>
    </cfRule>
  </conditionalFormatting>
  <conditionalFormatting sqref="AG6:AG341 AG357:AG369">
    <cfRule type="expression" dxfId="891" priority="1">
      <formula>$B6=7</formula>
    </cfRule>
  </conditionalFormatting>
  <conditionalFormatting sqref="H6:H369 L6:L369 P6:P369 T6:T369 X6:X369 AB6:AB369 AJ6:AJ369 AN6:AN369 AR6:AR369 AV6:AV369 AZ6:AZ369 BD6:BD369 BH6:BH369 BL6:BL369 BP6:BP369 BT6:BT369 BX6:BX369 CB6:CB369 CF6:CF369 CJ6:CJ369 CN6:CN369 CR6:CR369 CV6:CV369 CZ6:CZ369 DD6:DD369 DH6:DH369 DL6:DL369 DP6:DP369 DT6:DT369">
    <cfRule type="cellIs" dxfId="890" priority="28" operator="between">
      <formula>#REF!</formula>
      <formula>#REF!</formula>
    </cfRule>
    <cfRule type="cellIs" dxfId="889" priority="29" operator="between">
      <formula>#REF!</formula>
      <formula>#REF!</formula>
    </cfRule>
    <cfRule type="cellIs" dxfId="888" priority="30" operator="between">
      <formula>#REF!</formula>
      <formula>24</formula>
    </cfRule>
    <cfRule type="cellIs" dxfId="887" priority="31" operator="between">
      <formula>0.0138888888888889</formula>
      <formula>#REF!</formula>
    </cfRule>
    <cfRule type="cellIs" dxfId="886" priority="284" operator="between">
      <formula>#REF!</formula>
      <formula>#REF!</formula>
    </cfRule>
    <cfRule type="cellIs" dxfId="885" priority="553" operator="between">
      <formula>#REF!</formula>
      <formula>#REF!</formula>
    </cfRule>
    <cfRule type="cellIs" dxfId="884" priority="554" operator="between">
      <formula>#REF!</formula>
      <formula>24</formula>
    </cfRule>
    <cfRule type="cellIs" dxfId="883" priority="555" operator="between">
      <formula>0.0138888888888889</formula>
      <formula>#REF!</formula>
    </cfRule>
  </conditionalFormatting>
  <conditionalFormatting sqref="AF6:AF369">
    <cfRule type="cellIs" dxfId="882" priority="3" operator="between">
      <formula>#REF!</formula>
      <formula>#REF!</formula>
    </cfRule>
    <cfRule type="cellIs" dxfId="881" priority="4" operator="between">
      <formula>#REF!</formula>
      <formula>#REF!</formula>
    </cfRule>
    <cfRule type="cellIs" dxfId="880" priority="5" operator="between">
      <formula>#REF!</formula>
      <formula>24</formula>
    </cfRule>
    <cfRule type="cellIs" dxfId="879" priority="6" operator="between">
      <formula>0.0138888888888889</formula>
      <formula>#REF!</formula>
    </cfRule>
    <cfRule type="cellIs" dxfId="878" priority="8" operator="between">
      <formula>#REF!</formula>
      <formula>#REF!</formula>
    </cfRule>
    <cfRule type="cellIs" dxfId="877" priority="9" operator="between">
      <formula>#REF!</formula>
      <formula>#REF!</formula>
    </cfRule>
    <cfRule type="cellIs" dxfId="876" priority="10" operator="between">
      <formula>#REF!</formula>
      <formula>24</formula>
    </cfRule>
    <cfRule type="cellIs" dxfId="875" priority="11" operator="between">
      <formula>0.0138888888888889</formula>
      <formula>#REF!</formula>
    </cfRule>
  </conditionalFormatting>
  <pageMargins left="0.7" right="0.7" top="0.75" bottom="0.75" header="0.3" footer="0.3"/>
  <pageSetup paperSize="9" orientation="portrait" r:id="rId1"/>
  <rowBreaks count="1" manualBreakCount="1">
    <brk id="3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DV38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126" x14ac:dyDescent="0.25">
      <c r="A1" s="27">
        <v>8</v>
      </c>
      <c r="B1" s="18">
        <v>2018</v>
      </c>
      <c r="C1">
        <v>1</v>
      </c>
      <c r="G1" s="1"/>
    </row>
    <row r="2" spans="1:126" x14ac:dyDescent="0.25">
      <c r="A2" t="e">
        <f>VLOOKUP(A1,#REF!,2)</f>
        <v>#REF!</v>
      </c>
      <c r="S2" s="3"/>
      <c r="T2" s="3"/>
    </row>
    <row r="3" spans="1:126" ht="15.75" thickBot="1" x14ac:dyDescent="0.3">
      <c r="A3" s="15"/>
      <c r="B3" s="15"/>
    </row>
    <row r="4" spans="1:126" ht="19.5" thickBot="1" x14ac:dyDescent="0.35">
      <c r="A4" s="17"/>
      <c r="B4" s="15"/>
      <c r="C4" s="233" t="e">
        <f>#REF!</f>
        <v>#REF!</v>
      </c>
      <c r="D4" s="234"/>
      <c r="E4" s="234"/>
      <c r="F4" s="235"/>
      <c r="G4" s="233" t="e">
        <f>#REF!</f>
        <v>#REF!</v>
      </c>
      <c r="H4" s="234"/>
      <c r="I4" s="234"/>
      <c r="J4" s="235"/>
      <c r="K4" s="233" t="e">
        <f>#REF!</f>
        <v>#REF!</v>
      </c>
      <c r="L4" s="234"/>
      <c r="M4" s="234"/>
      <c r="N4" s="235"/>
      <c r="O4" s="233" t="e">
        <f>#REF!</f>
        <v>#REF!</v>
      </c>
      <c r="P4" s="234"/>
      <c r="Q4" s="234"/>
      <c r="R4" s="235"/>
      <c r="S4" s="233" t="e">
        <f>#REF!</f>
        <v>#REF!</v>
      </c>
      <c r="T4" s="234"/>
      <c r="U4" s="234"/>
      <c r="V4" s="235"/>
      <c r="W4" s="233" t="e">
        <f>#REF!</f>
        <v>#REF!</v>
      </c>
      <c r="X4" s="234"/>
      <c r="Y4" s="234"/>
      <c r="Z4" s="235"/>
      <c r="AA4" s="233" t="e">
        <f>#REF!</f>
        <v>#REF!</v>
      </c>
      <c r="AB4" s="234"/>
      <c r="AC4" s="234"/>
      <c r="AD4" s="235"/>
      <c r="AE4" s="233" t="e">
        <f>#REF!</f>
        <v>#REF!</v>
      </c>
      <c r="AF4" s="234"/>
      <c r="AG4" s="234"/>
      <c r="AH4" s="235"/>
      <c r="AI4" s="233" t="e">
        <f>#REF!</f>
        <v>#REF!</v>
      </c>
      <c r="AJ4" s="234"/>
      <c r="AK4" s="234"/>
      <c r="AL4" s="235"/>
      <c r="AM4" s="233" t="e">
        <f>#REF!</f>
        <v>#REF!</v>
      </c>
      <c r="AN4" s="234"/>
      <c r="AO4" s="234"/>
      <c r="AP4" s="235"/>
      <c r="AQ4" s="233" t="e">
        <f>#REF!</f>
        <v>#REF!</v>
      </c>
      <c r="AR4" s="234"/>
      <c r="AS4" s="234"/>
      <c r="AT4" s="235"/>
      <c r="AU4" s="233" t="e">
        <f>#REF!</f>
        <v>#REF!</v>
      </c>
      <c r="AV4" s="234"/>
      <c r="AW4" s="234"/>
      <c r="AX4" s="235"/>
      <c r="AY4" s="233" t="e">
        <f>#REF!</f>
        <v>#REF!</v>
      </c>
      <c r="AZ4" s="234"/>
      <c r="BA4" s="234"/>
      <c r="BB4" s="235"/>
      <c r="BC4" s="233" t="e">
        <f>#REF!</f>
        <v>#REF!</v>
      </c>
      <c r="BD4" s="234"/>
      <c r="BE4" s="234"/>
      <c r="BF4" s="235"/>
      <c r="BG4" s="233" t="e">
        <f>#REF!</f>
        <v>#REF!</v>
      </c>
      <c r="BH4" s="234"/>
      <c r="BI4" s="234"/>
      <c r="BJ4" s="235"/>
      <c r="BK4" s="233" t="e">
        <f>#REF!</f>
        <v>#REF!</v>
      </c>
      <c r="BL4" s="234"/>
      <c r="BM4" s="234"/>
      <c r="BN4" s="235"/>
      <c r="BO4" s="233" t="e">
        <f>#REF!</f>
        <v>#REF!</v>
      </c>
      <c r="BP4" s="234"/>
      <c r="BQ4" s="234"/>
      <c r="BR4" s="235"/>
      <c r="BS4" s="233" t="e">
        <f>#REF!</f>
        <v>#REF!</v>
      </c>
      <c r="BT4" s="234"/>
      <c r="BU4" s="234"/>
      <c r="BV4" s="235"/>
      <c r="BW4" s="233" t="e">
        <f>#REF!</f>
        <v>#REF!</v>
      </c>
      <c r="BX4" s="234"/>
      <c r="BY4" s="234"/>
      <c r="BZ4" s="235"/>
      <c r="CA4" s="233" t="e">
        <f>#REF!</f>
        <v>#REF!</v>
      </c>
      <c r="CB4" s="234"/>
      <c r="CC4" s="234"/>
      <c r="CD4" s="235"/>
      <c r="CE4" s="233" t="e">
        <f>#REF!</f>
        <v>#REF!</v>
      </c>
      <c r="CF4" s="234"/>
      <c r="CG4" s="234"/>
      <c r="CH4" s="235"/>
      <c r="CI4" s="233" t="e">
        <f>#REF!</f>
        <v>#REF!</v>
      </c>
      <c r="CJ4" s="234"/>
      <c r="CK4" s="234"/>
      <c r="CL4" s="235"/>
      <c r="CM4" s="233" t="e">
        <f>#REF!</f>
        <v>#REF!</v>
      </c>
      <c r="CN4" s="234"/>
      <c r="CO4" s="234"/>
      <c r="CP4" s="235"/>
      <c r="CQ4" s="233" t="e">
        <f>#REF!</f>
        <v>#REF!</v>
      </c>
      <c r="CR4" s="234"/>
      <c r="CS4" s="234"/>
      <c r="CT4" s="235"/>
      <c r="CU4" s="233" t="e">
        <f>#REF!</f>
        <v>#REF!</v>
      </c>
      <c r="CV4" s="234"/>
      <c r="CW4" s="234"/>
      <c r="CX4" s="235"/>
      <c r="CY4" s="233" t="e">
        <f>#REF!</f>
        <v>#REF!</v>
      </c>
      <c r="CZ4" s="234"/>
      <c r="DA4" s="234"/>
      <c r="DB4" s="235"/>
      <c r="DC4" s="233" t="e">
        <f>#REF!</f>
        <v>#REF!</v>
      </c>
      <c r="DD4" s="234"/>
      <c r="DE4" s="234"/>
      <c r="DF4" s="235"/>
      <c r="DG4" s="233" t="e">
        <f>#REF!</f>
        <v>#REF!</v>
      </c>
      <c r="DH4" s="234"/>
      <c r="DI4" s="234"/>
      <c r="DJ4" s="235"/>
      <c r="DK4" s="233" t="e">
        <f>#REF!</f>
        <v>#REF!</v>
      </c>
      <c r="DL4" s="234"/>
      <c r="DM4" s="234"/>
      <c r="DN4" s="235"/>
      <c r="DO4" s="233" t="e">
        <f>#REF!</f>
        <v>#REF!</v>
      </c>
      <c r="DP4" s="234"/>
      <c r="DQ4" s="234"/>
      <c r="DR4" s="235"/>
      <c r="DS4" s="233" t="e">
        <f>#REF!</f>
        <v>#REF!</v>
      </c>
      <c r="DT4" s="234"/>
      <c r="DU4" s="234"/>
      <c r="DV4" s="235"/>
    </row>
    <row r="5" spans="1:126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126" ht="15.75" thickBot="1" x14ac:dyDescent="0.3">
      <c r="A6" s="17">
        <f>WEEKDAY(B6,1)</f>
        <v>4</v>
      </c>
      <c r="B6" s="29">
        <f>DATE($B$1,$A$1,$C$1)</f>
        <v>43313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126" ht="15.75" thickBot="1" x14ac:dyDescent="0.3">
      <c r="A7" s="17">
        <f t="shared" ref="A7:A36" si="0">WEEKDAY(B7,1)</f>
        <v>5</v>
      </c>
      <c r="B7" s="29">
        <f>B6+1</f>
        <v>43314</v>
      </c>
      <c r="C7" s="35">
        <v>0.28750000000000003</v>
      </c>
      <c r="D7" s="39">
        <v>0.60416666666666663</v>
      </c>
      <c r="E7" s="49">
        <f t="shared" ref="E7:E36" si="1">D7-C7</f>
        <v>0.3166666666666666</v>
      </c>
      <c r="F7" s="41">
        <f>IF(D7=0,0,E7+E6)</f>
        <v>0.8159722222222221</v>
      </c>
      <c r="G7" s="35"/>
      <c r="H7" s="39"/>
      <c r="I7" s="49">
        <f t="shared" ref="I7:I36" si="2">H7-G7</f>
        <v>0</v>
      </c>
      <c r="J7" s="41">
        <f>IF(H7=0,0,I7+I6)</f>
        <v>0</v>
      </c>
      <c r="K7" s="35"/>
      <c r="L7" s="39"/>
      <c r="M7" s="49">
        <f t="shared" ref="M7:M36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126" ht="15.75" thickBot="1" x14ac:dyDescent="0.3">
      <c r="A8" s="17">
        <f t="shared" si="0"/>
        <v>6</v>
      </c>
      <c r="B8" s="29">
        <f t="shared" ref="B8:B36" si="4">B7+1</f>
        <v>43315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6" si="5">P8-O8</f>
        <v>0</v>
      </c>
      <c r="R8" s="41">
        <f>IF(P8=0,0,Q8+R7)</f>
        <v>0</v>
      </c>
      <c r="S8" s="35"/>
      <c r="T8" s="39"/>
      <c r="U8" s="42">
        <f t="shared" ref="U8:U36" si="6">T8-S8</f>
        <v>0</v>
      </c>
      <c r="V8" s="41">
        <f>IF(T8=0,0,U8+V7)</f>
        <v>0</v>
      </c>
      <c r="W8" s="35"/>
      <c r="X8" s="39"/>
      <c r="Y8" s="42">
        <f t="shared" ref="Y8:Y36" si="7">X8-W8</f>
        <v>0</v>
      </c>
      <c r="Z8" s="41">
        <f>IF(X8=0,0,Y8+Z7)</f>
        <v>0</v>
      </c>
      <c r="AA8" s="35"/>
      <c r="AB8" s="39"/>
      <c r="AC8" s="42">
        <f t="shared" ref="AC8:AC36" si="8">AB8-AA8</f>
        <v>0</v>
      </c>
      <c r="AD8" s="41">
        <f>IF(AB8=0,0,AC8+AD7)</f>
        <v>0</v>
      </c>
      <c r="AE8" s="35"/>
      <c r="AF8" s="39"/>
      <c r="AG8" s="42">
        <f t="shared" ref="AG8:AG36" si="9">AF8-AE8</f>
        <v>0</v>
      </c>
      <c r="AH8" s="41">
        <f>IF(AF8=0,0,AG8+AH7)</f>
        <v>0</v>
      </c>
      <c r="AI8" s="35"/>
      <c r="AJ8" s="39"/>
      <c r="AK8" s="42">
        <f t="shared" ref="AK8:AK36" si="10">AJ8-AI8</f>
        <v>0</v>
      </c>
      <c r="AL8" s="41">
        <f>IF(AJ8=0,0,AK8+AL7)</f>
        <v>0</v>
      </c>
      <c r="AM8" s="35"/>
      <c r="AN8" s="39"/>
      <c r="AO8" s="42">
        <f t="shared" ref="AO8:AO36" si="11">AN8-AM8</f>
        <v>0</v>
      </c>
      <c r="AP8" s="41">
        <f>IF(AN8=0,0,AO8+AP7)</f>
        <v>0</v>
      </c>
      <c r="AQ8" s="35"/>
      <c r="AR8" s="39"/>
      <c r="AS8" s="42">
        <f t="shared" ref="AS8:AS36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6" si="13">BD8-BC8</f>
        <v>0</v>
      </c>
      <c r="BF8" s="41">
        <f>IF(BD8=0,0,BE8+BF7)</f>
        <v>0</v>
      </c>
      <c r="BG8" s="35"/>
      <c r="BH8" s="39"/>
      <c r="BI8" s="42">
        <f t="shared" ref="BI8:BI36" si="14">BH8-BG8</f>
        <v>0</v>
      </c>
      <c r="BJ8" s="41">
        <f>IF(BH8=0,0,BI8+BJ7)</f>
        <v>0</v>
      </c>
      <c r="BK8" s="35"/>
      <c r="BL8" s="39"/>
      <c r="BM8" s="42">
        <f t="shared" ref="BM8:BM36" si="15">BL8-BK8</f>
        <v>0</v>
      </c>
      <c r="BN8" s="41">
        <f>IF(BL8=0,0,BM8+BN7)</f>
        <v>0</v>
      </c>
      <c r="BO8" s="35"/>
      <c r="BP8" s="39"/>
      <c r="BQ8" s="42">
        <f t="shared" ref="BQ8:BQ36" si="16">BP8-BO8</f>
        <v>0</v>
      </c>
      <c r="BR8" s="41">
        <f>IF(BP8=0,0,BQ8+BR7)</f>
        <v>0</v>
      </c>
      <c r="BS8" s="35"/>
      <c r="BT8" s="39"/>
      <c r="BU8" s="42">
        <f t="shared" ref="BU8:BU36" si="17">BT8-BS8</f>
        <v>0</v>
      </c>
      <c r="BV8" s="41">
        <f>IF(BT8=0,0,BU8+BV7)</f>
        <v>0</v>
      </c>
      <c r="BW8" s="35"/>
      <c r="BX8" s="39"/>
      <c r="BY8" s="42">
        <f t="shared" ref="BY8:BY36" si="18">BX8-BW8</f>
        <v>0</v>
      </c>
      <c r="BZ8" s="41">
        <f>IF(BX8=0,0,BY8+BZ7)</f>
        <v>0</v>
      </c>
      <c r="CA8" s="35"/>
      <c r="CB8" s="39"/>
      <c r="CC8" s="42">
        <f t="shared" ref="CC8:CC36" si="19">CB8-CA8</f>
        <v>0</v>
      </c>
      <c r="CD8" s="41">
        <f>IF(CB8=0,0,CC8+CD7)</f>
        <v>0</v>
      </c>
      <c r="CE8" s="35"/>
      <c r="CF8" s="39"/>
      <c r="CG8" s="42">
        <f t="shared" ref="CG8:CG36" si="20">CF8-CE8</f>
        <v>0</v>
      </c>
      <c r="CH8" s="41">
        <f>IF(CF8=0,0,CG8+CH7)</f>
        <v>0</v>
      </c>
      <c r="CI8" s="35"/>
      <c r="CJ8" s="39"/>
      <c r="CK8" s="42">
        <f t="shared" ref="CK8:CK36" si="21">CJ8-CI8</f>
        <v>0</v>
      </c>
      <c r="CL8" s="41">
        <f>IF(CJ8=0,0,CK8+CL7)</f>
        <v>0</v>
      </c>
      <c r="CM8" s="35"/>
      <c r="CN8" s="39"/>
      <c r="CO8" s="42">
        <f t="shared" ref="CO8:CO36" si="22">CN8-CM8</f>
        <v>0</v>
      </c>
      <c r="CP8" s="41">
        <f>IF(CN8=0,0,CO8+CP7)</f>
        <v>0</v>
      </c>
      <c r="CQ8" s="35"/>
      <c r="CR8" s="39"/>
      <c r="CS8" s="42">
        <f t="shared" ref="CS8:CS36" si="23">CR8-CQ8</f>
        <v>0</v>
      </c>
      <c r="CT8" s="41">
        <f>IF(CR8=0,0,CS8+CT7)</f>
        <v>0</v>
      </c>
      <c r="CU8" s="35"/>
      <c r="CV8" s="39"/>
      <c r="CW8" s="42">
        <f t="shared" ref="CW8:CW36" si="24">CV8-CU8</f>
        <v>0</v>
      </c>
      <c r="CX8" s="41">
        <f>IF(CV8=0,0,CW8+CX7)</f>
        <v>0</v>
      </c>
      <c r="CY8" s="35"/>
      <c r="CZ8" s="39"/>
      <c r="DA8" s="42">
        <f t="shared" ref="DA8:DA36" si="25">CZ8-CY8</f>
        <v>0</v>
      </c>
      <c r="DB8" s="41">
        <f>IF(CZ8=0,0,DA8+DB7)</f>
        <v>0</v>
      </c>
      <c r="DC8" s="35"/>
      <c r="DD8" s="39"/>
      <c r="DE8" s="42">
        <f t="shared" ref="DE8:DE36" si="26">DD8-DC8</f>
        <v>0</v>
      </c>
      <c r="DF8" s="41">
        <f>IF(DD8=0,0,DE8+DF7)</f>
        <v>0</v>
      </c>
      <c r="DG8" s="35"/>
      <c r="DH8" s="39"/>
      <c r="DI8" s="42">
        <f t="shared" ref="DI8:DI36" si="27">DH8-DG8</f>
        <v>0</v>
      </c>
      <c r="DJ8" s="41">
        <f>IF(DH8=0,0,DI8+DJ7)</f>
        <v>0</v>
      </c>
      <c r="DK8" s="35"/>
      <c r="DL8" s="39"/>
      <c r="DM8" s="42">
        <f t="shared" ref="DM8:DM36" si="28">DL8-DK8</f>
        <v>0</v>
      </c>
      <c r="DN8" s="41">
        <f>IF(DL8=0,0,DM8+DN7)</f>
        <v>0</v>
      </c>
      <c r="DO8" s="35"/>
      <c r="DP8" s="39"/>
      <c r="DQ8" s="42">
        <f t="shared" ref="DQ8:DQ36" si="29">DP8-DO8</f>
        <v>0</v>
      </c>
      <c r="DR8" s="41">
        <f>IF(DP8=0,0,DQ8+DR7)</f>
        <v>0</v>
      </c>
      <c r="DS8" s="35"/>
      <c r="DT8" s="39"/>
      <c r="DU8" s="42">
        <f t="shared" ref="DU8:DU36" si="30">DT8-DS8</f>
        <v>0</v>
      </c>
      <c r="DV8" s="41">
        <f>IF(DT8=0,0,DU8+DV7)</f>
        <v>0</v>
      </c>
    </row>
    <row r="9" spans="1:126" ht="15.75" thickBot="1" x14ac:dyDescent="0.3">
      <c r="A9" s="17">
        <f t="shared" si="0"/>
        <v>7</v>
      </c>
      <c r="B9" s="29">
        <f t="shared" si="4"/>
        <v>43316</v>
      </c>
      <c r="C9" s="35"/>
      <c r="D9" s="39"/>
      <c r="E9" s="49">
        <f t="shared" si="1"/>
        <v>0</v>
      </c>
      <c r="F9" s="41">
        <f t="shared" ref="F9:F36" si="31">IF(D9=0,0,E9+F8)</f>
        <v>0</v>
      </c>
      <c r="G9" s="35"/>
      <c r="H9" s="39"/>
      <c r="I9" s="49">
        <f t="shared" si="2"/>
        <v>0</v>
      </c>
      <c r="J9" s="41">
        <f t="shared" ref="J9:J36" si="32">IF(H9=0,0,I9+J8)</f>
        <v>0</v>
      </c>
      <c r="K9" s="35"/>
      <c r="L9" s="39"/>
      <c r="M9" s="49">
        <f t="shared" si="3"/>
        <v>0</v>
      </c>
      <c r="N9" s="41">
        <f t="shared" ref="N9:N36" si="33">IF(L9=0,0,M9+N8)</f>
        <v>0</v>
      </c>
      <c r="O9" s="35"/>
      <c r="P9" s="39"/>
      <c r="Q9" s="42">
        <f t="shared" si="5"/>
        <v>0</v>
      </c>
      <c r="R9" s="41">
        <f t="shared" ref="R9:R36" si="34">IF(P9=0,0,Q9+R8)</f>
        <v>0</v>
      </c>
      <c r="S9" s="35"/>
      <c r="T9" s="39"/>
      <c r="U9" s="42">
        <f t="shared" si="6"/>
        <v>0</v>
      </c>
      <c r="V9" s="41">
        <f t="shared" ref="V9:V36" si="35">IF(T9=0,0,U9+V8)</f>
        <v>0</v>
      </c>
      <c r="W9" s="35"/>
      <c r="X9" s="39"/>
      <c r="Y9" s="42">
        <f t="shared" si="7"/>
        <v>0</v>
      </c>
      <c r="Z9" s="41">
        <f t="shared" ref="Z9:Z36" si="36">IF(X9=0,0,Y9+Z8)</f>
        <v>0</v>
      </c>
      <c r="AA9" s="35"/>
      <c r="AB9" s="39"/>
      <c r="AC9" s="42">
        <f t="shared" si="8"/>
        <v>0</v>
      </c>
      <c r="AD9" s="41">
        <f t="shared" ref="AD9:AD36" si="37">IF(AB9=0,0,AC9+AD8)</f>
        <v>0</v>
      </c>
      <c r="AE9" s="35"/>
      <c r="AF9" s="39"/>
      <c r="AG9" s="42">
        <f t="shared" si="9"/>
        <v>0</v>
      </c>
      <c r="AH9" s="41">
        <f t="shared" ref="AH9:AH36" si="38">IF(AF9=0,0,AG9+AH8)</f>
        <v>0</v>
      </c>
      <c r="AI9" s="35"/>
      <c r="AJ9" s="39"/>
      <c r="AK9" s="42">
        <f t="shared" si="10"/>
        <v>0</v>
      </c>
      <c r="AL9" s="41">
        <f t="shared" ref="AL9:AL36" si="39">IF(AJ9=0,0,AK9+AL8)</f>
        <v>0</v>
      </c>
      <c r="AM9" s="35"/>
      <c r="AN9" s="39"/>
      <c r="AO9" s="42">
        <f t="shared" si="11"/>
        <v>0</v>
      </c>
      <c r="AP9" s="41">
        <f t="shared" ref="AP9:AP36" si="40">IF(AN9=0,0,AO9+AP8)</f>
        <v>0</v>
      </c>
      <c r="AQ9" s="35"/>
      <c r="AR9" s="39"/>
      <c r="AS9" s="42">
        <f t="shared" si="12"/>
        <v>0</v>
      </c>
      <c r="AT9" s="41">
        <f t="shared" ref="AT9:AT36" si="41">IF(AR9=0,0,AS9+AT8)</f>
        <v>0</v>
      </c>
      <c r="AU9" s="35"/>
      <c r="AV9" s="39"/>
      <c r="AW9" s="42">
        <f t="shared" ref="AW9:AW36" si="42">AV9-AU9</f>
        <v>0</v>
      </c>
      <c r="AX9" s="41">
        <f t="shared" ref="AX9:AX36" si="43">IF(AV9=0,0,AW9+AX8)</f>
        <v>0</v>
      </c>
      <c r="AY9" s="35"/>
      <c r="AZ9" s="39"/>
      <c r="BA9" s="42">
        <f t="shared" ref="BA9:BA36" si="44">AZ9-AY9</f>
        <v>0</v>
      </c>
      <c r="BB9" s="41">
        <f t="shared" ref="BB9:BB36" si="45">IF(AZ9=0,0,BA9+BB8)</f>
        <v>0</v>
      </c>
      <c r="BC9" s="35"/>
      <c r="BD9" s="39"/>
      <c r="BE9" s="42">
        <f t="shared" si="13"/>
        <v>0</v>
      </c>
      <c r="BF9" s="41">
        <f t="shared" ref="BF9:BF36" si="46">IF(BD9=0,0,BE9+BF8)</f>
        <v>0</v>
      </c>
      <c r="BG9" s="35"/>
      <c r="BH9" s="39"/>
      <c r="BI9" s="42">
        <f t="shared" si="14"/>
        <v>0</v>
      </c>
      <c r="BJ9" s="41">
        <f t="shared" ref="BJ9:BJ36" si="47">IF(BH9=0,0,BI9+BJ8)</f>
        <v>0</v>
      </c>
      <c r="BK9" s="35"/>
      <c r="BL9" s="39"/>
      <c r="BM9" s="42">
        <f t="shared" si="15"/>
        <v>0</v>
      </c>
      <c r="BN9" s="41">
        <f t="shared" ref="BN9:BN36" si="48">IF(BL9=0,0,BM9+BN8)</f>
        <v>0</v>
      </c>
      <c r="BO9" s="35"/>
      <c r="BP9" s="39"/>
      <c r="BQ9" s="42">
        <f t="shared" si="16"/>
        <v>0</v>
      </c>
      <c r="BR9" s="41">
        <f t="shared" ref="BR9:BR36" si="49">IF(BP9=0,0,BQ9+BR8)</f>
        <v>0</v>
      </c>
      <c r="BS9" s="35"/>
      <c r="BT9" s="39"/>
      <c r="BU9" s="42">
        <f t="shared" si="17"/>
        <v>0</v>
      </c>
      <c r="BV9" s="41">
        <f t="shared" ref="BV9:BV36" si="50">IF(BT9=0,0,BU9+BV8)</f>
        <v>0</v>
      </c>
      <c r="BW9" s="35"/>
      <c r="BX9" s="39"/>
      <c r="BY9" s="42">
        <f t="shared" si="18"/>
        <v>0</v>
      </c>
      <c r="BZ9" s="41">
        <f t="shared" ref="BZ9:BZ36" si="51">IF(BX9=0,0,BY9+BZ8)</f>
        <v>0</v>
      </c>
      <c r="CA9" s="35"/>
      <c r="CB9" s="39"/>
      <c r="CC9" s="42">
        <f t="shared" si="19"/>
        <v>0</v>
      </c>
      <c r="CD9" s="41">
        <f t="shared" ref="CD9:CD36" si="52">IF(CB9=0,0,CC9+CD8)</f>
        <v>0</v>
      </c>
      <c r="CE9" s="35"/>
      <c r="CF9" s="39"/>
      <c r="CG9" s="42">
        <f t="shared" si="20"/>
        <v>0</v>
      </c>
      <c r="CH9" s="41">
        <f t="shared" ref="CH9:CH36" si="53">IF(CF9=0,0,CG9+CH8)</f>
        <v>0</v>
      </c>
      <c r="CI9" s="35"/>
      <c r="CJ9" s="39"/>
      <c r="CK9" s="42">
        <f t="shared" si="21"/>
        <v>0</v>
      </c>
      <c r="CL9" s="41">
        <f t="shared" ref="CL9:CL36" si="54">IF(CJ9=0,0,CK9+CL8)</f>
        <v>0</v>
      </c>
      <c r="CM9" s="35"/>
      <c r="CN9" s="39"/>
      <c r="CO9" s="42">
        <f t="shared" si="22"/>
        <v>0</v>
      </c>
      <c r="CP9" s="41">
        <f t="shared" ref="CP9:CP36" si="55">IF(CN9=0,0,CO9+CP8)</f>
        <v>0</v>
      </c>
      <c r="CQ9" s="35"/>
      <c r="CR9" s="39"/>
      <c r="CS9" s="42">
        <f t="shared" si="23"/>
        <v>0</v>
      </c>
      <c r="CT9" s="41">
        <f t="shared" ref="CT9:CT36" si="56">IF(CR9=0,0,CS9+CT8)</f>
        <v>0</v>
      </c>
      <c r="CU9" s="35"/>
      <c r="CV9" s="39"/>
      <c r="CW9" s="42">
        <f t="shared" si="24"/>
        <v>0</v>
      </c>
      <c r="CX9" s="41">
        <f t="shared" ref="CX9:CX36" si="57">IF(CV9=0,0,CW9+CX8)</f>
        <v>0</v>
      </c>
      <c r="CY9" s="35"/>
      <c r="CZ9" s="39"/>
      <c r="DA9" s="42">
        <f t="shared" si="25"/>
        <v>0</v>
      </c>
      <c r="DB9" s="41">
        <f t="shared" ref="DB9:DB36" si="58">IF(CZ9=0,0,DA9+DB8)</f>
        <v>0</v>
      </c>
      <c r="DC9" s="35"/>
      <c r="DD9" s="39"/>
      <c r="DE9" s="42">
        <f t="shared" si="26"/>
        <v>0</v>
      </c>
      <c r="DF9" s="41">
        <f t="shared" ref="DF9:DF36" si="59">IF(DD9=0,0,DE9+DF8)</f>
        <v>0</v>
      </c>
      <c r="DG9" s="35"/>
      <c r="DH9" s="39"/>
      <c r="DI9" s="42">
        <f t="shared" si="27"/>
        <v>0</v>
      </c>
      <c r="DJ9" s="41">
        <f t="shared" ref="DJ9:DJ36" si="60">IF(DH9=0,0,DI9+DJ8)</f>
        <v>0</v>
      </c>
      <c r="DK9" s="35"/>
      <c r="DL9" s="39"/>
      <c r="DM9" s="42">
        <f t="shared" si="28"/>
        <v>0</v>
      </c>
      <c r="DN9" s="41">
        <f t="shared" ref="DN9:DN36" si="61">IF(DL9=0,0,DM9+DN8)</f>
        <v>0</v>
      </c>
      <c r="DO9" s="35"/>
      <c r="DP9" s="39"/>
      <c r="DQ9" s="42">
        <f t="shared" si="29"/>
        <v>0</v>
      </c>
      <c r="DR9" s="41">
        <f t="shared" ref="DR9:DR36" si="62">IF(DP9=0,0,DQ9+DR8)</f>
        <v>0</v>
      </c>
      <c r="DS9" s="35"/>
      <c r="DT9" s="39"/>
      <c r="DU9" s="42">
        <f t="shared" si="30"/>
        <v>0</v>
      </c>
      <c r="DV9" s="41">
        <f t="shared" ref="DV9:DV36" si="63">IF(DT9=0,0,DU9+DV8)</f>
        <v>0</v>
      </c>
    </row>
    <row r="10" spans="1:126" ht="15.75" thickBot="1" x14ac:dyDescent="0.3">
      <c r="A10" s="17">
        <f t="shared" si="0"/>
        <v>1</v>
      </c>
      <c r="B10" s="29">
        <f t="shared" si="4"/>
        <v>43317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126" ht="15.75" thickBot="1" x14ac:dyDescent="0.3">
      <c r="A11" s="17">
        <f t="shared" si="0"/>
        <v>2</v>
      </c>
      <c r="B11" s="29">
        <f t="shared" si="4"/>
        <v>43318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126" ht="15.75" thickBot="1" x14ac:dyDescent="0.3">
      <c r="A12" s="17">
        <f t="shared" si="0"/>
        <v>3</v>
      </c>
      <c r="B12" s="29">
        <f t="shared" si="4"/>
        <v>43319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126" ht="15.75" thickBot="1" x14ac:dyDescent="0.3">
      <c r="A13" s="17">
        <f t="shared" si="0"/>
        <v>4</v>
      </c>
      <c r="B13" s="29">
        <f t="shared" si="4"/>
        <v>43320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126" ht="15.75" thickBot="1" x14ac:dyDescent="0.3">
      <c r="A14" s="17">
        <f t="shared" si="0"/>
        <v>5</v>
      </c>
      <c r="B14" s="29">
        <f t="shared" si="4"/>
        <v>43321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126" ht="15.75" thickBot="1" x14ac:dyDescent="0.3">
      <c r="A15" s="17">
        <f t="shared" si="0"/>
        <v>6</v>
      </c>
      <c r="B15" s="29">
        <f t="shared" si="4"/>
        <v>43322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126" ht="15.75" thickBot="1" x14ac:dyDescent="0.3">
      <c r="A16" s="17">
        <f t="shared" si="0"/>
        <v>7</v>
      </c>
      <c r="B16" s="29">
        <f t="shared" si="4"/>
        <v>43323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1</v>
      </c>
      <c r="B17" s="29">
        <f t="shared" si="4"/>
        <v>43324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2</v>
      </c>
      <c r="B18" s="29">
        <f t="shared" si="4"/>
        <v>43325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3</v>
      </c>
      <c r="B19" s="29">
        <f t="shared" si="4"/>
        <v>43326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4</v>
      </c>
      <c r="B20" s="29">
        <f t="shared" si="4"/>
        <v>43327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5</v>
      </c>
      <c r="B21" s="29">
        <f t="shared" si="4"/>
        <v>43328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6</v>
      </c>
      <c r="B22" s="29">
        <f t="shared" si="4"/>
        <v>43329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7</v>
      </c>
      <c r="B23" s="29">
        <f t="shared" si="4"/>
        <v>43330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1</v>
      </c>
      <c r="B24" s="29">
        <f t="shared" si="4"/>
        <v>43331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2</v>
      </c>
      <c r="B25" s="29">
        <f t="shared" si="4"/>
        <v>43332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3</v>
      </c>
      <c r="B26" s="29">
        <f t="shared" si="4"/>
        <v>43333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4</v>
      </c>
      <c r="B27" s="29">
        <f t="shared" si="4"/>
        <v>43334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5</v>
      </c>
      <c r="B28" s="29">
        <f t="shared" si="4"/>
        <v>43335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6</v>
      </c>
      <c r="B29" s="29">
        <f t="shared" si="4"/>
        <v>43336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7</v>
      </c>
      <c r="B30" s="29">
        <f t="shared" si="4"/>
        <v>43337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1</v>
      </c>
      <c r="B31" s="29">
        <f t="shared" si="4"/>
        <v>43338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2</v>
      </c>
      <c r="B32" s="29">
        <f t="shared" si="4"/>
        <v>43339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3</v>
      </c>
      <c r="B33" s="29">
        <f t="shared" si="4"/>
        <v>43340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4</v>
      </c>
      <c r="B34" s="29">
        <f t="shared" si="4"/>
        <v>43341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ht="15.75" thickBot="1" x14ac:dyDescent="0.3">
      <c r="A35" s="17">
        <f t="shared" si="0"/>
        <v>5</v>
      </c>
      <c r="B35" s="29">
        <f t="shared" si="4"/>
        <v>43342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ht="15.75" thickBot="1" x14ac:dyDescent="0.3">
      <c r="A36" s="17">
        <f t="shared" si="0"/>
        <v>6</v>
      </c>
      <c r="B36" s="29">
        <f t="shared" si="4"/>
        <v>43343</v>
      </c>
      <c r="C36" s="36"/>
      <c r="D36" s="40"/>
      <c r="E36" s="50">
        <f t="shared" si="1"/>
        <v>0</v>
      </c>
      <c r="F36" s="48">
        <f t="shared" si="31"/>
        <v>0</v>
      </c>
      <c r="G36" s="36"/>
      <c r="H36" s="40"/>
      <c r="I36" s="50">
        <f t="shared" si="2"/>
        <v>0</v>
      </c>
      <c r="J36" s="48">
        <f t="shared" si="32"/>
        <v>0</v>
      </c>
      <c r="K36" s="36"/>
      <c r="L36" s="40"/>
      <c r="M36" s="50">
        <f t="shared" si="3"/>
        <v>0</v>
      </c>
      <c r="N36" s="48">
        <f t="shared" si="33"/>
        <v>0</v>
      </c>
      <c r="O36" s="36"/>
      <c r="P36" s="40"/>
      <c r="Q36" s="43">
        <f t="shared" si="5"/>
        <v>0</v>
      </c>
      <c r="R36" s="48">
        <f t="shared" si="34"/>
        <v>0</v>
      </c>
      <c r="S36" s="36"/>
      <c r="T36" s="40"/>
      <c r="U36" s="43">
        <f t="shared" si="6"/>
        <v>0</v>
      </c>
      <c r="V36" s="48">
        <f t="shared" si="35"/>
        <v>0</v>
      </c>
      <c r="W36" s="36"/>
      <c r="X36" s="40"/>
      <c r="Y36" s="43">
        <f t="shared" si="7"/>
        <v>0</v>
      </c>
      <c r="Z36" s="48">
        <f t="shared" si="36"/>
        <v>0</v>
      </c>
      <c r="AA36" s="36"/>
      <c r="AB36" s="40"/>
      <c r="AC36" s="43">
        <f t="shared" si="8"/>
        <v>0</v>
      </c>
      <c r="AD36" s="48">
        <f t="shared" si="37"/>
        <v>0</v>
      </c>
      <c r="AE36" s="36"/>
      <c r="AF36" s="40"/>
      <c r="AG36" s="43">
        <f t="shared" si="9"/>
        <v>0</v>
      </c>
      <c r="AH36" s="48">
        <f t="shared" si="38"/>
        <v>0</v>
      </c>
      <c r="AI36" s="36"/>
      <c r="AJ36" s="40"/>
      <c r="AK36" s="43">
        <f t="shared" si="10"/>
        <v>0</v>
      </c>
      <c r="AL36" s="48">
        <f t="shared" si="39"/>
        <v>0</v>
      </c>
      <c r="AM36" s="36"/>
      <c r="AN36" s="40"/>
      <c r="AO36" s="43">
        <f t="shared" si="11"/>
        <v>0</v>
      </c>
      <c r="AP36" s="48">
        <f t="shared" si="40"/>
        <v>0</v>
      </c>
      <c r="AQ36" s="36"/>
      <c r="AR36" s="40"/>
      <c r="AS36" s="43">
        <f t="shared" si="12"/>
        <v>0</v>
      </c>
      <c r="AT36" s="48">
        <f t="shared" si="41"/>
        <v>0</v>
      </c>
      <c r="AU36" s="36"/>
      <c r="AV36" s="40"/>
      <c r="AW36" s="43">
        <f t="shared" si="42"/>
        <v>0</v>
      </c>
      <c r="AX36" s="48">
        <f t="shared" si="43"/>
        <v>0</v>
      </c>
      <c r="AY36" s="36"/>
      <c r="AZ36" s="40"/>
      <c r="BA36" s="43">
        <f t="shared" si="44"/>
        <v>0</v>
      </c>
      <c r="BB36" s="48">
        <f t="shared" si="45"/>
        <v>0</v>
      </c>
      <c r="BC36" s="36"/>
      <c r="BD36" s="40"/>
      <c r="BE36" s="43">
        <f t="shared" si="13"/>
        <v>0</v>
      </c>
      <c r="BF36" s="48">
        <f t="shared" si="46"/>
        <v>0</v>
      </c>
      <c r="BG36" s="36"/>
      <c r="BH36" s="40"/>
      <c r="BI36" s="43">
        <f t="shared" si="14"/>
        <v>0</v>
      </c>
      <c r="BJ36" s="48">
        <f t="shared" si="47"/>
        <v>0</v>
      </c>
      <c r="BK36" s="36"/>
      <c r="BL36" s="40"/>
      <c r="BM36" s="43">
        <f t="shared" si="15"/>
        <v>0</v>
      </c>
      <c r="BN36" s="48">
        <f t="shared" si="48"/>
        <v>0</v>
      </c>
      <c r="BO36" s="36"/>
      <c r="BP36" s="40"/>
      <c r="BQ36" s="43">
        <f t="shared" si="16"/>
        <v>0</v>
      </c>
      <c r="BR36" s="48">
        <f t="shared" si="49"/>
        <v>0</v>
      </c>
      <c r="BS36" s="36"/>
      <c r="BT36" s="40"/>
      <c r="BU36" s="43">
        <f t="shared" si="17"/>
        <v>0</v>
      </c>
      <c r="BV36" s="48">
        <f t="shared" si="50"/>
        <v>0</v>
      </c>
      <c r="BW36" s="36"/>
      <c r="BX36" s="40"/>
      <c r="BY36" s="43">
        <f t="shared" si="18"/>
        <v>0</v>
      </c>
      <c r="BZ36" s="48">
        <f t="shared" si="51"/>
        <v>0</v>
      </c>
      <c r="CA36" s="36"/>
      <c r="CB36" s="40"/>
      <c r="CC36" s="43">
        <f t="shared" si="19"/>
        <v>0</v>
      </c>
      <c r="CD36" s="48">
        <f t="shared" si="52"/>
        <v>0</v>
      </c>
      <c r="CE36" s="36"/>
      <c r="CF36" s="40"/>
      <c r="CG36" s="43">
        <f t="shared" si="20"/>
        <v>0</v>
      </c>
      <c r="CH36" s="48">
        <f t="shared" si="53"/>
        <v>0</v>
      </c>
      <c r="CI36" s="36"/>
      <c r="CJ36" s="40"/>
      <c r="CK36" s="43">
        <f t="shared" si="21"/>
        <v>0</v>
      </c>
      <c r="CL36" s="48">
        <f t="shared" si="54"/>
        <v>0</v>
      </c>
      <c r="CM36" s="36"/>
      <c r="CN36" s="40"/>
      <c r="CO36" s="43">
        <f t="shared" si="22"/>
        <v>0</v>
      </c>
      <c r="CP36" s="48">
        <f t="shared" si="55"/>
        <v>0</v>
      </c>
      <c r="CQ36" s="36"/>
      <c r="CR36" s="40"/>
      <c r="CS36" s="43">
        <f t="shared" si="23"/>
        <v>0</v>
      </c>
      <c r="CT36" s="48">
        <f t="shared" si="56"/>
        <v>0</v>
      </c>
      <c r="CU36" s="36"/>
      <c r="CV36" s="40"/>
      <c r="CW36" s="43">
        <f t="shared" si="24"/>
        <v>0</v>
      </c>
      <c r="CX36" s="48">
        <f t="shared" si="57"/>
        <v>0</v>
      </c>
      <c r="CY36" s="36"/>
      <c r="CZ36" s="40"/>
      <c r="DA36" s="43">
        <f t="shared" si="25"/>
        <v>0</v>
      </c>
      <c r="DB36" s="48">
        <f t="shared" si="58"/>
        <v>0</v>
      </c>
      <c r="DC36" s="36"/>
      <c r="DD36" s="40"/>
      <c r="DE36" s="43">
        <f t="shared" si="26"/>
        <v>0</v>
      </c>
      <c r="DF36" s="48">
        <f t="shared" si="59"/>
        <v>0</v>
      </c>
      <c r="DG36" s="36"/>
      <c r="DH36" s="40"/>
      <c r="DI36" s="43">
        <f t="shared" si="27"/>
        <v>0</v>
      </c>
      <c r="DJ36" s="48">
        <f t="shared" si="60"/>
        <v>0</v>
      </c>
      <c r="DK36" s="36"/>
      <c r="DL36" s="40"/>
      <c r="DM36" s="43">
        <f t="shared" si="28"/>
        <v>0</v>
      </c>
      <c r="DN36" s="48">
        <f t="shared" si="61"/>
        <v>0</v>
      </c>
      <c r="DO36" s="36"/>
      <c r="DP36" s="40"/>
      <c r="DQ36" s="43">
        <f t="shared" si="29"/>
        <v>0</v>
      </c>
      <c r="DR36" s="48">
        <f t="shared" si="62"/>
        <v>0</v>
      </c>
      <c r="DS36" s="36"/>
      <c r="DT36" s="40"/>
      <c r="DU36" s="43">
        <f t="shared" si="30"/>
        <v>0</v>
      </c>
      <c r="DV36" s="48">
        <f t="shared" si="63"/>
        <v>0</v>
      </c>
    </row>
    <row r="37" spans="1:126" x14ac:dyDescent="0.25">
      <c r="C37" s="236"/>
      <c r="D37" s="236"/>
      <c r="E37" s="2"/>
      <c r="F37" s="62">
        <f>SUM(F6:F36)</f>
        <v>0.8159722222222221</v>
      </c>
      <c r="G37" s="237"/>
      <c r="H37" s="237"/>
      <c r="I37" s="237"/>
      <c r="J37" s="237"/>
      <c r="K37" s="237"/>
      <c r="L37" s="237"/>
      <c r="M37" s="237"/>
      <c r="N37" s="55"/>
      <c r="O37" s="237"/>
      <c r="P37" s="237"/>
      <c r="Q37" s="55"/>
      <c r="R37" s="55"/>
      <c r="S37" s="11"/>
      <c r="T37" s="11"/>
      <c r="U37" s="11"/>
      <c r="V37" s="1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126" x14ac:dyDescent="0.25">
      <c r="D38" s="236"/>
      <c r="E38" s="236"/>
      <c r="F38" s="54"/>
    </row>
  </sheetData>
  <mergeCells count="36">
    <mergeCell ref="DS4:DV4"/>
    <mergeCell ref="C37:D37"/>
    <mergeCell ref="G37:J37"/>
    <mergeCell ref="K37:M37"/>
    <mergeCell ref="O37:P37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  <mergeCell ref="AY4:BB4"/>
    <mergeCell ref="BC4:BF4"/>
    <mergeCell ref="BG4:BJ4"/>
    <mergeCell ref="BK4:BN4"/>
    <mergeCell ref="BO4:BR4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K4:N4"/>
    <mergeCell ref="O4:R4"/>
    <mergeCell ref="S4:V4"/>
    <mergeCell ref="W4:Z4"/>
    <mergeCell ref="D38:E38"/>
  </mergeCells>
  <conditionalFormatting sqref="B6:B36">
    <cfRule type="expression" dxfId="874" priority="260">
      <formula>$A6&lt;=1</formula>
    </cfRule>
  </conditionalFormatting>
  <conditionalFormatting sqref="G5 B4:B36">
    <cfRule type="expression" dxfId="873" priority="259">
      <formula>B6&gt;Aujourdhui</formula>
    </cfRule>
  </conditionalFormatting>
  <conditionalFormatting sqref="B6:B36">
    <cfRule type="expression" dxfId="872" priority="258">
      <formula>$B6=TODAY()</formula>
    </cfRule>
  </conditionalFormatting>
  <conditionalFormatting sqref="H5">
    <cfRule type="expression" dxfId="871" priority="261">
      <formula>J7&gt;Aujourdhui</formula>
    </cfRule>
  </conditionalFormatting>
  <conditionalFormatting sqref="I5:J5">
    <cfRule type="expression" dxfId="870" priority="257">
      <formula>I7&gt;Aujourdhui</formula>
    </cfRule>
  </conditionalFormatting>
  <conditionalFormatting sqref="G4">
    <cfRule type="expression" dxfId="869" priority="256">
      <formula>G6&gt;Aujourdhui</formula>
    </cfRule>
  </conditionalFormatting>
  <conditionalFormatting sqref="Y37">
    <cfRule type="cellIs" priority="252" stopIfTrue="1" operator="lessThanOrEqual">
      <formula>0</formula>
    </cfRule>
  </conditionalFormatting>
  <conditionalFormatting sqref="C5">
    <cfRule type="expression" dxfId="868" priority="250">
      <formula>C7&gt;Aujourdhui</formula>
    </cfRule>
  </conditionalFormatting>
  <conditionalFormatting sqref="D5">
    <cfRule type="expression" dxfId="867" priority="251">
      <formula>F7&gt;Aujourdhui</formula>
    </cfRule>
  </conditionalFormatting>
  <conditionalFormatting sqref="E5:F5">
    <cfRule type="expression" dxfId="866" priority="249">
      <formula>E7&gt;Aujourdhui</formula>
    </cfRule>
  </conditionalFormatting>
  <conditionalFormatting sqref="C4">
    <cfRule type="expression" dxfId="865" priority="248">
      <formula>C6&gt;Aujourdhui</formula>
    </cfRule>
  </conditionalFormatting>
  <conditionalFormatting sqref="C6:F36">
    <cfRule type="expression" dxfId="864" priority="247">
      <formula>C8&gt;Aujourdhui</formula>
    </cfRule>
  </conditionalFormatting>
  <conditionalFormatting sqref="C6:F36">
    <cfRule type="expression" dxfId="863" priority="246">
      <formula>$B6=TODAY()</formula>
    </cfRule>
  </conditionalFormatting>
  <conditionalFormatting sqref="K5 O5 S5 W5 AA5 AE5 AI5 AM5 AQ5 AU5 AY5 BC5 BG5 BK5 BO5 BS5">
    <cfRule type="expression" dxfId="862" priority="240">
      <formula>K7&gt;Aujourdhui</formula>
    </cfRule>
  </conditionalFormatting>
  <conditionalFormatting sqref="L5 P5 T5 X5 AB5 AF5 AJ5 AN5 AR5 AV5 AZ5 BD5 BH5 BL5 BP5 BT5">
    <cfRule type="expression" dxfId="861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860" priority="239">
      <formula>M7&gt;Aujourdhui</formula>
    </cfRule>
  </conditionalFormatting>
  <conditionalFormatting sqref="K4 O4 S4 W4 AA4 AY4 BC4 BG4 BO4 BS4 AE4 AM4 AU4 AI4 AQ4">
    <cfRule type="expression" dxfId="859" priority="238">
      <formula>K6&gt;Aujourdhui</formula>
    </cfRule>
  </conditionalFormatting>
  <conditionalFormatting sqref="G6:H36 J6:J36">
    <cfRule type="expression" dxfId="858" priority="237">
      <formula>G8&gt;Aujourdhui</formula>
    </cfRule>
  </conditionalFormatting>
  <conditionalFormatting sqref="G6:H36 J6:J36">
    <cfRule type="expression" dxfId="857" priority="236">
      <formula>$B6=TODAY()</formula>
    </cfRule>
  </conditionalFormatting>
  <conditionalFormatting sqref="K6:L36 N6:N36">
    <cfRule type="expression" dxfId="856" priority="235">
      <formula>K8&gt;Aujourdhui</formula>
    </cfRule>
  </conditionalFormatting>
  <conditionalFormatting sqref="K6:L36 N6:N36">
    <cfRule type="expression" dxfId="855" priority="234">
      <formula>$B6=TODAY()</formula>
    </cfRule>
  </conditionalFormatting>
  <conditionalFormatting sqref="O6:R36">
    <cfRule type="expression" dxfId="854" priority="233">
      <formula>O8&gt;Aujourdhui</formula>
    </cfRule>
  </conditionalFormatting>
  <conditionalFormatting sqref="O6:R36">
    <cfRule type="expression" dxfId="853" priority="232">
      <formula>$B6=TODAY()</formula>
    </cfRule>
  </conditionalFormatting>
  <conditionalFormatting sqref="S6:V36">
    <cfRule type="expression" dxfId="852" priority="227">
      <formula>S8&gt;Aujourdhui</formula>
    </cfRule>
  </conditionalFormatting>
  <conditionalFormatting sqref="S6:V36">
    <cfRule type="expression" dxfId="851" priority="226">
      <formula>$B6=TODAY()</formula>
    </cfRule>
  </conditionalFormatting>
  <conditionalFormatting sqref="W6:Z36">
    <cfRule type="expression" dxfId="850" priority="221">
      <formula>W8&gt;Aujourdhui</formula>
    </cfRule>
  </conditionalFormatting>
  <conditionalFormatting sqref="W6:Z36">
    <cfRule type="expression" dxfId="849" priority="220">
      <formula>$B6=TODAY()</formula>
    </cfRule>
  </conditionalFormatting>
  <conditionalFormatting sqref="AA6:AD36">
    <cfRule type="expression" dxfId="848" priority="215">
      <formula>AA8&gt;Aujourdhui</formula>
    </cfRule>
  </conditionalFormatting>
  <conditionalFormatting sqref="AA6:AD36">
    <cfRule type="expression" dxfId="847" priority="214">
      <formula>$B6=TODAY()</formula>
    </cfRule>
  </conditionalFormatting>
  <conditionalFormatting sqref="AE6:AH36">
    <cfRule type="expression" dxfId="846" priority="209">
      <formula>AE8&gt;Aujourdhui</formula>
    </cfRule>
  </conditionalFormatting>
  <conditionalFormatting sqref="AE6:AH36">
    <cfRule type="expression" dxfId="845" priority="208">
      <formula>$B6=TODAY()</formula>
    </cfRule>
  </conditionalFormatting>
  <conditionalFormatting sqref="AI6:AL36">
    <cfRule type="expression" dxfId="844" priority="203">
      <formula>AI8&gt;Aujourdhui</formula>
    </cfRule>
  </conditionalFormatting>
  <conditionalFormatting sqref="AI6:AL36">
    <cfRule type="expression" dxfId="843" priority="202">
      <formula>$B6=TODAY()</formula>
    </cfRule>
  </conditionalFormatting>
  <conditionalFormatting sqref="AM6:AP36">
    <cfRule type="expression" dxfId="842" priority="197">
      <formula>AM8&gt;Aujourdhui</formula>
    </cfRule>
  </conditionalFormatting>
  <conditionalFormatting sqref="AM6:AP36">
    <cfRule type="expression" dxfId="841" priority="196">
      <formula>$B6=TODAY()</formula>
    </cfRule>
  </conditionalFormatting>
  <conditionalFormatting sqref="AQ6:AT36">
    <cfRule type="expression" dxfId="840" priority="191">
      <formula>AQ8&gt;Aujourdhui</formula>
    </cfRule>
  </conditionalFormatting>
  <conditionalFormatting sqref="AQ6:AT36">
    <cfRule type="expression" dxfId="839" priority="190">
      <formula>$B6=TODAY()</formula>
    </cfRule>
  </conditionalFormatting>
  <conditionalFormatting sqref="AU6:AX36">
    <cfRule type="expression" dxfId="838" priority="185">
      <formula>AU8&gt;Aujourdhui</formula>
    </cfRule>
  </conditionalFormatting>
  <conditionalFormatting sqref="AU6:AX36">
    <cfRule type="expression" dxfId="837" priority="184">
      <formula>$B6=TODAY()</formula>
    </cfRule>
  </conditionalFormatting>
  <conditionalFormatting sqref="AY6:BB36">
    <cfRule type="expression" dxfId="836" priority="179">
      <formula>AY8&gt;Aujourdhui</formula>
    </cfRule>
  </conditionalFormatting>
  <conditionalFormatting sqref="AY6:BB36">
    <cfRule type="expression" dxfId="835" priority="178">
      <formula>$B6=TODAY()</formula>
    </cfRule>
  </conditionalFormatting>
  <conditionalFormatting sqref="BC6:BF36">
    <cfRule type="expression" dxfId="834" priority="173">
      <formula>BC8&gt;Aujourdhui</formula>
    </cfRule>
  </conditionalFormatting>
  <conditionalFormatting sqref="BC6:BF36">
    <cfRule type="expression" dxfId="833" priority="172">
      <formula>$B6=TODAY()</formula>
    </cfRule>
  </conditionalFormatting>
  <conditionalFormatting sqref="BG6:BJ36">
    <cfRule type="expression" dxfId="832" priority="167">
      <formula>BG8&gt;Aujourdhui</formula>
    </cfRule>
  </conditionalFormatting>
  <conditionalFormatting sqref="BG6:BJ36">
    <cfRule type="expression" dxfId="831" priority="166">
      <formula>$B6=TODAY()</formula>
    </cfRule>
  </conditionalFormatting>
  <conditionalFormatting sqref="BK6:BN36">
    <cfRule type="expression" dxfId="830" priority="161">
      <formula>BK8&gt;Aujourdhui</formula>
    </cfRule>
  </conditionalFormatting>
  <conditionalFormatting sqref="BK6:BN36">
    <cfRule type="expression" dxfId="829" priority="160">
      <formula>$B6=TODAY()</formula>
    </cfRule>
  </conditionalFormatting>
  <conditionalFormatting sqref="BO6:BR36">
    <cfRule type="expression" dxfId="828" priority="155">
      <formula>BO8&gt;Aujourdhui</formula>
    </cfRule>
  </conditionalFormatting>
  <conditionalFormatting sqref="BO6:BR36">
    <cfRule type="expression" dxfId="827" priority="154">
      <formula>$B6=TODAY()</formula>
    </cfRule>
  </conditionalFormatting>
  <conditionalFormatting sqref="BS6:BV36">
    <cfRule type="expression" dxfId="826" priority="149">
      <formula>BS8&gt;Aujourdhui</formula>
    </cfRule>
  </conditionalFormatting>
  <conditionalFormatting sqref="BS6:BV36">
    <cfRule type="expression" dxfId="825" priority="148">
      <formula>$B6=TODAY()</formula>
    </cfRule>
  </conditionalFormatting>
  <conditionalFormatting sqref="I6:I36">
    <cfRule type="expression" dxfId="824" priority="143">
      <formula>I8&gt;Aujourdhui</formula>
    </cfRule>
  </conditionalFormatting>
  <conditionalFormatting sqref="I6:I36">
    <cfRule type="expression" dxfId="823" priority="142">
      <formula>$B6=TODAY()</formula>
    </cfRule>
  </conditionalFormatting>
  <conditionalFormatting sqref="M6:M36">
    <cfRule type="expression" dxfId="822" priority="137">
      <formula>M8&gt;Aujourdhui</formula>
    </cfRule>
  </conditionalFormatting>
  <conditionalFormatting sqref="M6:M36">
    <cfRule type="expression" dxfId="821" priority="136">
      <formula>$B6=TODAY()</formula>
    </cfRule>
  </conditionalFormatting>
  <conditionalFormatting sqref="BW5">
    <cfRule type="expression" dxfId="820" priority="130">
      <formula>BW7&gt;Aujourdhui</formula>
    </cfRule>
  </conditionalFormatting>
  <conditionalFormatting sqref="BX5">
    <cfRule type="expression" dxfId="819" priority="131">
      <formula>BZ7&gt;Aujourdhui</formula>
    </cfRule>
  </conditionalFormatting>
  <conditionalFormatting sqref="BY5:BZ5">
    <cfRule type="expression" dxfId="818" priority="129">
      <formula>BY7&gt;Aujourdhui</formula>
    </cfRule>
  </conditionalFormatting>
  <conditionalFormatting sqref="BW4">
    <cfRule type="expression" dxfId="817" priority="128">
      <formula>BW6&gt;Aujourdhui</formula>
    </cfRule>
  </conditionalFormatting>
  <conditionalFormatting sqref="BW6:BZ36">
    <cfRule type="expression" dxfId="816" priority="127">
      <formula>BW8&gt;Aujourdhui</formula>
    </cfRule>
  </conditionalFormatting>
  <conditionalFormatting sqref="BW6:BZ36">
    <cfRule type="expression" dxfId="815" priority="126">
      <formula>$B6=TODAY()</formula>
    </cfRule>
  </conditionalFormatting>
  <conditionalFormatting sqref="CA5">
    <cfRule type="expression" dxfId="814" priority="120">
      <formula>CA7&gt;Aujourdhui</formula>
    </cfRule>
  </conditionalFormatting>
  <conditionalFormatting sqref="CB5">
    <cfRule type="expression" dxfId="813" priority="121">
      <formula>CD7&gt;Aujourdhui</formula>
    </cfRule>
  </conditionalFormatting>
  <conditionalFormatting sqref="CC5:CD5">
    <cfRule type="expression" dxfId="812" priority="119">
      <formula>CC7&gt;Aujourdhui</formula>
    </cfRule>
  </conditionalFormatting>
  <conditionalFormatting sqref="CA4">
    <cfRule type="expression" dxfId="811" priority="118">
      <formula>CA6&gt;Aujourdhui</formula>
    </cfRule>
  </conditionalFormatting>
  <conditionalFormatting sqref="CA6:CD36">
    <cfRule type="expression" dxfId="810" priority="117">
      <formula>CA8&gt;Aujourdhui</formula>
    </cfRule>
  </conditionalFormatting>
  <conditionalFormatting sqref="CA6:CD36">
    <cfRule type="expression" dxfId="809" priority="116">
      <formula>$B6=TODAY()</formula>
    </cfRule>
  </conditionalFormatting>
  <conditionalFormatting sqref="CE5">
    <cfRule type="expression" dxfId="808" priority="110">
      <formula>CE7&gt;Aujourdhui</formula>
    </cfRule>
  </conditionalFormatting>
  <conditionalFormatting sqref="CF5">
    <cfRule type="expression" dxfId="807" priority="111">
      <formula>CH7&gt;Aujourdhui</formula>
    </cfRule>
  </conditionalFormatting>
  <conditionalFormatting sqref="CG5:CH5">
    <cfRule type="expression" dxfId="806" priority="109">
      <formula>CG7&gt;Aujourdhui</formula>
    </cfRule>
  </conditionalFormatting>
  <conditionalFormatting sqref="CE4">
    <cfRule type="expression" dxfId="805" priority="108">
      <formula>CE6&gt;Aujourdhui</formula>
    </cfRule>
  </conditionalFormatting>
  <conditionalFormatting sqref="CE6:CH36">
    <cfRule type="expression" dxfId="804" priority="107">
      <formula>CE8&gt;Aujourdhui</formula>
    </cfRule>
  </conditionalFormatting>
  <conditionalFormatting sqref="CE6:CH36">
    <cfRule type="expression" dxfId="803" priority="106">
      <formula>$B6=TODAY()</formula>
    </cfRule>
  </conditionalFormatting>
  <conditionalFormatting sqref="CI5">
    <cfRule type="expression" dxfId="802" priority="100">
      <formula>CI7&gt;Aujourdhui</formula>
    </cfRule>
  </conditionalFormatting>
  <conditionalFormatting sqref="CJ5">
    <cfRule type="expression" dxfId="801" priority="101">
      <formula>CL7&gt;Aujourdhui</formula>
    </cfRule>
  </conditionalFormatting>
  <conditionalFormatting sqref="CK5:CL5">
    <cfRule type="expression" dxfId="800" priority="99">
      <formula>CK7&gt;Aujourdhui</formula>
    </cfRule>
  </conditionalFormatting>
  <conditionalFormatting sqref="CI4">
    <cfRule type="expression" dxfId="799" priority="98">
      <formula>CI6&gt;Aujourdhui</formula>
    </cfRule>
  </conditionalFormatting>
  <conditionalFormatting sqref="CI6:CL36">
    <cfRule type="expression" dxfId="798" priority="97">
      <formula>CI8&gt;Aujourdhui</formula>
    </cfRule>
  </conditionalFormatting>
  <conditionalFormatting sqref="CI6:CL36">
    <cfRule type="expression" dxfId="797" priority="96">
      <formula>$B6=TODAY()</formula>
    </cfRule>
  </conditionalFormatting>
  <conditionalFormatting sqref="CM5">
    <cfRule type="expression" dxfId="796" priority="90">
      <formula>CM7&gt;Aujourdhui</formula>
    </cfRule>
  </conditionalFormatting>
  <conditionalFormatting sqref="CN5">
    <cfRule type="expression" dxfId="795" priority="91">
      <formula>CP7&gt;Aujourdhui</formula>
    </cfRule>
  </conditionalFormatting>
  <conditionalFormatting sqref="CO5:CP5">
    <cfRule type="expression" dxfId="794" priority="89">
      <formula>CO7&gt;Aujourdhui</formula>
    </cfRule>
  </conditionalFormatting>
  <conditionalFormatting sqref="CM4">
    <cfRule type="expression" dxfId="793" priority="88">
      <formula>CM6&gt;Aujourdhui</formula>
    </cfRule>
  </conditionalFormatting>
  <conditionalFormatting sqref="CM6:CP36">
    <cfRule type="expression" dxfId="792" priority="87">
      <formula>CM8&gt;Aujourdhui</formula>
    </cfRule>
  </conditionalFormatting>
  <conditionalFormatting sqref="CM6:CP36">
    <cfRule type="expression" dxfId="791" priority="86">
      <formula>$B6=TODAY()</formula>
    </cfRule>
  </conditionalFormatting>
  <conditionalFormatting sqref="CQ5">
    <cfRule type="expression" dxfId="790" priority="80">
      <formula>CQ7&gt;Aujourdhui</formula>
    </cfRule>
  </conditionalFormatting>
  <conditionalFormatting sqref="CR5">
    <cfRule type="expression" dxfId="789" priority="81">
      <formula>CT7&gt;Aujourdhui</formula>
    </cfRule>
  </conditionalFormatting>
  <conditionalFormatting sqref="CS5:CT5">
    <cfRule type="expression" dxfId="788" priority="79">
      <formula>CS7&gt;Aujourdhui</formula>
    </cfRule>
  </conditionalFormatting>
  <conditionalFormatting sqref="CQ4">
    <cfRule type="expression" dxfId="787" priority="78">
      <formula>CQ6&gt;Aujourdhui</formula>
    </cfRule>
  </conditionalFormatting>
  <conditionalFormatting sqref="CQ6:CT36">
    <cfRule type="expression" dxfId="786" priority="77">
      <formula>CQ8&gt;Aujourdhui</formula>
    </cfRule>
  </conditionalFormatting>
  <conditionalFormatting sqref="CQ6:CT36">
    <cfRule type="expression" dxfId="785" priority="76">
      <formula>$B6=TODAY()</formula>
    </cfRule>
  </conditionalFormatting>
  <conditionalFormatting sqref="CU5">
    <cfRule type="expression" dxfId="784" priority="70">
      <formula>CU7&gt;Aujourdhui</formula>
    </cfRule>
  </conditionalFormatting>
  <conditionalFormatting sqref="CV5">
    <cfRule type="expression" dxfId="783" priority="71">
      <formula>CX7&gt;Aujourdhui</formula>
    </cfRule>
  </conditionalFormatting>
  <conditionalFormatting sqref="CW5:CX5">
    <cfRule type="expression" dxfId="782" priority="69">
      <formula>CW7&gt;Aujourdhui</formula>
    </cfRule>
  </conditionalFormatting>
  <conditionalFormatting sqref="CU4">
    <cfRule type="expression" dxfId="781" priority="68">
      <formula>CU6&gt;Aujourdhui</formula>
    </cfRule>
  </conditionalFormatting>
  <conditionalFormatting sqref="CU6:CX36">
    <cfRule type="expression" dxfId="780" priority="67">
      <formula>CU8&gt;Aujourdhui</formula>
    </cfRule>
  </conditionalFormatting>
  <conditionalFormatting sqref="CU6:CX36">
    <cfRule type="expression" dxfId="779" priority="66">
      <formula>$B6=TODAY()</formula>
    </cfRule>
  </conditionalFormatting>
  <conditionalFormatting sqref="BK4">
    <cfRule type="expression" dxfId="778" priority="61">
      <formula>BK6&gt;Aujourdhui</formula>
    </cfRule>
  </conditionalFormatting>
  <conditionalFormatting sqref="CY5">
    <cfRule type="expression" dxfId="777" priority="59">
      <formula>CY7&gt;Aujourdhui</formula>
    </cfRule>
  </conditionalFormatting>
  <conditionalFormatting sqref="CZ5">
    <cfRule type="expression" dxfId="776" priority="60">
      <formula>DB7&gt;Aujourdhui</formula>
    </cfRule>
  </conditionalFormatting>
  <conditionalFormatting sqref="DA5:DB5">
    <cfRule type="expression" dxfId="775" priority="58">
      <formula>DA7&gt;Aujourdhui</formula>
    </cfRule>
  </conditionalFormatting>
  <conditionalFormatting sqref="CY4">
    <cfRule type="expression" dxfId="774" priority="57">
      <formula>CY6&gt;Aujourdhui</formula>
    </cfRule>
  </conditionalFormatting>
  <conditionalFormatting sqref="CY6:DB36">
    <cfRule type="expression" dxfId="773" priority="56">
      <formula>CY8&gt;Aujourdhui</formula>
    </cfRule>
  </conditionalFormatting>
  <conditionalFormatting sqref="CY6:DB36">
    <cfRule type="expression" dxfId="772" priority="55">
      <formula>$B6=TODAY()</formula>
    </cfRule>
  </conditionalFormatting>
  <conditionalFormatting sqref="DC5">
    <cfRule type="expression" dxfId="771" priority="49">
      <formula>DC7&gt;Aujourdhui</formula>
    </cfRule>
  </conditionalFormatting>
  <conditionalFormatting sqref="DD5">
    <cfRule type="expression" dxfId="770" priority="50">
      <formula>DF7&gt;Aujourdhui</formula>
    </cfRule>
  </conditionalFormatting>
  <conditionalFormatting sqref="DE5:DF5">
    <cfRule type="expression" dxfId="769" priority="48">
      <formula>DE7&gt;Aujourdhui</formula>
    </cfRule>
  </conditionalFormatting>
  <conditionalFormatting sqref="DC4">
    <cfRule type="expression" dxfId="768" priority="47">
      <formula>DC6&gt;Aujourdhui</formula>
    </cfRule>
  </conditionalFormatting>
  <conditionalFormatting sqref="DC6:DF36">
    <cfRule type="expression" dxfId="767" priority="46">
      <formula>DC8&gt;Aujourdhui</formula>
    </cfRule>
  </conditionalFormatting>
  <conditionalFormatting sqref="DC6:DF36">
    <cfRule type="expression" dxfId="766" priority="45">
      <formula>$B6=TODAY()</formula>
    </cfRule>
  </conditionalFormatting>
  <conditionalFormatting sqref="DG5">
    <cfRule type="expression" dxfId="765" priority="39">
      <formula>DG7&gt;Aujourdhui</formula>
    </cfRule>
  </conditionalFormatting>
  <conditionalFormatting sqref="DH5">
    <cfRule type="expression" dxfId="764" priority="40">
      <formula>DJ7&gt;Aujourdhui</formula>
    </cfRule>
  </conditionalFormatting>
  <conditionalFormatting sqref="DI5:DJ5">
    <cfRule type="expression" dxfId="763" priority="38">
      <formula>DI7&gt;Aujourdhui</formula>
    </cfRule>
  </conditionalFormatting>
  <conditionalFormatting sqref="DG4">
    <cfRule type="expression" dxfId="762" priority="37">
      <formula>DG6&gt;Aujourdhui</formula>
    </cfRule>
  </conditionalFormatting>
  <conditionalFormatting sqref="DG6:DJ36">
    <cfRule type="expression" dxfId="761" priority="36">
      <formula>DG8&gt;Aujourdhui</formula>
    </cfRule>
  </conditionalFormatting>
  <conditionalFormatting sqref="DG6:DJ36">
    <cfRule type="expression" dxfId="760" priority="35">
      <formula>$B6=TODAY()</formula>
    </cfRule>
  </conditionalFormatting>
  <conditionalFormatting sqref="DK5">
    <cfRule type="expression" dxfId="759" priority="29">
      <formula>DK7&gt;Aujourdhui</formula>
    </cfRule>
  </conditionalFormatting>
  <conditionalFormatting sqref="DL5">
    <cfRule type="expression" dxfId="758" priority="30">
      <formula>DN7&gt;Aujourdhui</formula>
    </cfRule>
  </conditionalFormatting>
  <conditionalFormatting sqref="DM5:DN5">
    <cfRule type="expression" dxfId="757" priority="28">
      <formula>DM7&gt;Aujourdhui</formula>
    </cfRule>
  </conditionalFormatting>
  <conditionalFormatting sqref="DK4">
    <cfRule type="expression" dxfId="756" priority="27">
      <formula>DK6&gt;Aujourdhui</formula>
    </cfRule>
  </conditionalFormatting>
  <conditionalFormatting sqref="DK6:DN36">
    <cfRule type="expression" dxfId="755" priority="26">
      <formula>DK8&gt;Aujourdhui</formula>
    </cfRule>
  </conditionalFormatting>
  <conditionalFormatting sqref="DK6:DN36">
    <cfRule type="expression" dxfId="754" priority="25">
      <formula>$B6=TODAY()</formula>
    </cfRule>
  </conditionalFormatting>
  <conditionalFormatting sqref="DO5">
    <cfRule type="expression" dxfId="753" priority="19">
      <formula>DO7&gt;Aujourdhui</formula>
    </cfRule>
  </conditionalFormatting>
  <conditionalFormatting sqref="DP5">
    <cfRule type="expression" dxfId="752" priority="20">
      <formula>DR7&gt;Aujourdhui</formula>
    </cfRule>
  </conditionalFormatting>
  <conditionalFormatting sqref="DQ5:DR5">
    <cfRule type="expression" dxfId="751" priority="18">
      <formula>DQ7&gt;Aujourdhui</formula>
    </cfRule>
  </conditionalFormatting>
  <conditionalFormatting sqref="DO4">
    <cfRule type="expression" dxfId="750" priority="17">
      <formula>DO6&gt;Aujourdhui</formula>
    </cfRule>
  </conditionalFormatting>
  <conditionalFormatting sqref="DO6:DR36">
    <cfRule type="expression" dxfId="749" priority="16">
      <formula>DO8&gt;Aujourdhui</formula>
    </cfRule>
  </conditionalFormatting>
  <conditionalFormatting sqref="DO6:DR36">
    <cfRule type="expression" dxfId="748" priority="15">
      <formula>$B6=TODAY()</formula>
    </cfRule>
  </conditionalFormatting>
  <conditionalFormatting sqref="DS5">
    <cfRule type="expression" dxfId="747" priority="9">
      <formula>DS7&gt;Aujourdhui</formula>
    </cfRule>
  </conditionalFormatting>
  <conditionalFormatting sqref="DT5">
    <cfRule type="expression" dxfId="746" priority="10">
      <formula>DV7&gt;Aujourdhui</formula>
    </cfRule>
  </conditionalFormatting>
  <conditionalFormatting sqref="DU5:DV5">
    <cfRule type="expression" dxfId="745" priority="8">
      <formula>DU7&gt;Aujourdhui</formula>
    </cfRule>
  </conditionalFormatting>
  <conditionalFormatting sqref="DS4">
    <cfRule type="expression" dxfId="744" priority="7">
      <formula>DS6&gt;Aujourdhui</formula>
    </cfRule>
  </conditionalFormatting>
  <conditionalFormatting sqref="DS6:DV36">
    <cfRule type="expression" dxfId="743" priority="6">
      <formula>DS8&gt;Aujourdhui</formula>
    </cfRule>
  </conditionalFormatting>
  <conditionalFormatting sqref="DS6:DV36">
    <cfRule type="expression" dxfId="742" priority="5">
      <formula>$B6=TODAY()</formula>
    </cfRule>
  </conditionalFormatting>
  <conditionalFormatting sqref="Y37">
    <cfRule type="cellIs" dxfId="741" priority="253" operator="between">
      <formula>#REF!</formula>
      <formula>#REF!</formula>
    </cfRule>
    <cfRule type="cellIs" dxfId="740" priority="254" operator="greaterThanOrEqual">
      <formula>#REF!</formula>
    </cfRule>
    <cfRule type="cellIs" dxfId="739" priority="255" operator="lessThanOrEqual">
      <formula>#REF!</formula>
    </cfRule>
  </conditionalFormatting>
  <conditionalFormatting sqref="E6:E36">
    <cfRule type="cellIs" dxfId="738" priority="243" operator="between">
      <formula>#REF!</formula>
      <formula>#REF!</formula>
    </cfRule>
    <cfRule type="cellIs" dxfId="737" priority="244" operator="between">
      <formula>#REF!</formula>
      <formula>24</formula>
    </cfRule>
    <cfRule type="cellIs" dxfId="736" priority="245" operator="between">
      <formula>0.0138888888888889</formula>
      <formula>#REF!</formula>
    </cfRule>
  </conditionalFormatting>
  <conditionalFormatting sqref="E6:E36">
    <cfRule type="cellIs" dxfId="735" priority="242" operator="between">
      <formula>#REF!</formula>
      <formula>#REF!</formula>
    </cfRule>
  </conditionalFormatting>
  <conditionalFormatting sqref="Q6:Q36">
    <cfRule type="cellIs" dxfId="734" priority="229" operator="between">
      <formula>#REF!</formula>
      <formula>#REF!</formula>
    </cfRule>
    <cfRule type="cellIs" dxfId="733" priority="230" operator="between">
      <formula>#REF!</formula>
      <formula>24</formula>
    </cfRule>
    <cfRule type="cellIs" dxfId="732" priority="231" operator="between">
      <formula>0.0138888888888889</formula>
      <formula>#REF!</formula>
    </cfRule>
  </conditionalFormatting>
  <conditionalFormatting sqref="Q6:Q36">
    <cfRule type="cellIs" dxfId="731" priority="228" operator="between">
      <formula>#REF!</formula>
      <formula>#REF!</formula>
    </cfRule>
  </conditionalFormatting>
  <conditionalFormatting sqref="U6:U36">
    <cfRule type="cellIs" dxfId="730" priority="223" operator="between">
      <formula>#REF!</formula>
      <formula>#REF!</formula>
    </cfRule>
    <cfRule type="cellIs" dxfId="729" priority="224" operator="between">
      <formula>#REF!</formula>
      <formula>24</formula>
    </cfRule>
    <cfRule type="cellIs" dxfId="728" priority="225" operator="between">
      <formula>0.0138888888888889</formula>
      <formula>#REF!</formula>
    </cfRule>
  </conditionalFormatting>
  <conditionalFormatting sqref="U6:U36">
    <cfRule type="cellIs" dxfId="727" priority="222" operator="between">
      <formula>#REF!</formula>
      <formula>#REF!</formula>
    </cfRule>
  </conditionalFormatting>
  <conditionalFormatting sqref="Y6:Y36">
    <cfRule type="cellIs" dxfId="726" priority="217" operator="between">
      <formula>#REF!</formula>
      <formula>#REF!</formula>
    </cfRule>
    <cfRule type="cellIs" dxfId="725" priority="218" operator="between">
      <formula>#REF!</formula>
      <formula>24</formula>
    </cfRule>
    <cfRule type="cellIs" dxfId="724" priority="219" operator="between">
      <formula>0.0138888888888889</formula>
      <formula>#REF!</formula>
    </cfRule>
  </conditionalFormatting>
  <conditionalFormatting sqref="Y6:Y36">
    <cfRule type="cellIs" dxfId="723" priority="216" operator="between">
      <formula>#REF!</formula>
      <formula>#REF!</formula>
    </cfRule>
  </conditionalFormatting>
  <conditionalFormatting sqref="AC6:AC36">
    <cfRule type="cellIs" dxfId="722" priority="211" operator="between">
      <formula>#REF!</formula>
      <formula>#REF!</formula>
    </cfRule>
    <cfRule type="cellIs" dxfId="721" priority="212" operator="between">
      <formula>#REF!</formula>
      <formula>24</formula>
    </cfRule>
    <cfRule type="cellIs" dxfId="720" priority="213" operator="between">
      <formula>0.0138888888888889</formula>
      <formula>#REF!</formula>
    </cfRule>
  </conditionalFormatting>
  <conditionalFormatting sqref="AC6:AC36">
    <cfRule type="cellIs" dxfId="719" priority="210" operator="between">
      <formula>#REF!</formula>
      <formula>#REF!</formula>
    </cfRule>
  </conditionalFormatting>
  <conditionalFormatting sqref="AG6:AG36">
    <cfRule type="cellIs" dxfId="718" priority="205" operator="between">
      <formula>#REF!</formula>
      <formula>#REF!</formula>
    </cfRule>
    <cfRule type="cellIs" dxfId="717" priority="206" operator="between">
      <formula>#REF!</formula>
      <formula>24</formula>
    </cfRule>
    <cfRule type="cellIs" dxfId="716" priority="207" operator="between">
      <formula>0.0138888888888889</formula>
      <formula>#REF!</formula>
    </cfRule>
  </conditionalFormatting>
  <conditionalFormatting sqref="AG6:AG36">
    <cfRule type="cellIs" dxfId="715" priority="204" operator="between">
      <formula>#REF!</formula>
      <formula>#REF!</formula>
    </cfRule>
  </conditionalFormatting>
  <conditionalFormatting sqref="AK6:AK36">
    <cfRule type="cellIs" dxfId="714" priority="199" operator="between">
      <formula>#REF!</formula>
      <formula>#REF!</formula>
    </cfRule>
    <cfRule type="cellIs" dxfId="713" priority="200" operator="between">
      <formula>#REF!</formula>
      <formula>24</formula>
    </cfRule>
    <cfRule type="cellIs" dxfId="712" priority="201" operator="between">
      <formula>0.0138888888888889</formula>
      <formula>#REF!</formula>
    </cfRule>
  </conditionalFormatting>
  <conditionalFormatting sqref="AK6:AK36">
    <cfRule type="cellIs" dxfId="711" priority="198" operator="between">
      <formula>#REF!</formula>
      <formula>#REF!</formula>
    </cfRule>
  </conditionalFormatting>
  <conditionalFormatting sqref="AO6:AO36">
    <cfRule type="cellIs" dxfId="710" priority="193" operator="between">
      <formula>#REF!</formula>
      <formula>#REF!</formula>
    </cfRule>
    <cfRule type="cellIs" dxfId="709" priority="194" operator="between">
      <formula>#REF!</formula>
      <formula>24</formula>
    </cfRule>
    <cfRule type="cellIs" dxfId="708" priority="195" operator="between">
      <formula>0.0138888888888889</formula>
      <formula>#REF!</formula>
    </cfRule>
  </conditionalFormatting>
  <conditionalFormatting sqref="AO6:AO36">
    <cfRule type="cellIs" dxfId="707" priority="192" operator="between">
      <formula>#REF!</formula>
      <formula>#REF!</formula>
    </cfRule>
  </conditionalFormatting>
  <conditionalFormatting sqref="AS6:AS36">
    <cfRule type="cellIs" dxfId="706" priority="187" operator="between">
      <formula>#REF!</formula>
      <formula>#REF!</formula>
    </cfRule>
    <cfRule type="cellIs" dxfId="705" priority="188" operator="between">
      <formula>#REF!</formula>
      <formula>24</formula>
    </cfRule>
    <cfRule type="cellIs" dxfId="704" priority="189" operator="between">
      <formula>0.0138888888888889</formula>
      <formula>#REF!</formula>
    </cfRule>
  </conditionalFormatting>
  <conditionalFormatting sqref="AS6:AS36">
    <cfRule type="cellIs" dxfId="703" priority="186" operator="between">
      <formula>#REF!</formula>
      <formula>#REF!</formula>
    </cfRule>
  </conditionalFormatting>
  <conditionalFormatting sqref="AW6:AW36">
    <cfRule type="cellIs" dxfId="702" priority="181" operator="between">
      <formula>#REF!</formula>
      <formula>#REF!</formula>
    </cfRule>
    <cfRule type="cellIs" dxfId="701" priority="182" operator="between">
      <formula>#REF!</formula>
      <formula>24</formula>
    </cfRule>
    <cfRule type="cellIs" dxfId="700" priority="183" operator="between">
      <formula>0.0138888888888889</formula>
      <formula>#REF!</formula>
    </cfRule>
  </conditionalFormatting>
  <conditionalFormatting sqref="AW6:AW36">
    <cfRule type="cellIs" dxfId="699" priority="180" operator="between">
      <formula>#REF!</formula>
      <formula>#REF!</formula>
    </cfRule>
  </conditionalFormatting>
  <conditionalFormatting sqref="BA6:BA36">
    <cfRule type="cellIs" dxfId="698" priority="175" operator="between">
      <formula>#REF!</formula>
      <formula>#REF!</formula>
    </cfRule>
    <cfRule type="cellIs" dxfId="697" priority="176" operator="between">
      <formula>#REF!</formula>
      <formula>24</formula>
    </cfRule>
    <cfRule type="cellIs" dxfId="696" priority="177" operator="between">
      <formula>0.0138888888888889</formula>
      <formula>#REF!</formula>
    </cfRule>
  </conditionalFormatting>
  <conditionalFormatting sqref="BA6:BA36">
    <cfRule type="cellIs" dxfId="695" priority="174" operator="between">
      <formula>#REF!</formula>
      <formula>#REF!</formula>
    </cfRule>
  </conditionalFormatting>
  <conditionalFormatting sqref="BE6:BE36">
    <cfRule type="cellIs" dxfId="694" priority="169" operator="between">
      <formula>#REF!</formula>
      <formula>#REF!</formula>
    </cfRule>
    <cfRule type="cellIs" dxfId="693" priority="170" operator="between">
      <formula>#REF!</formula>
      <formula>24</formula>
    </cfRule>
    <cfRule type="cellIs" dxfId="692" priority="171" operator="between">
      <formula>0.0138888888888889</formula>
      <formula>#REF!</formula>
    </cfRule>
  </conditionalFormatting>
  <conditionalFormatting sqref="BE6:BE36">
    <cfRule type="cellIs" dxfId="691" priority="168" operator="between">
      <formula>#REF!</formula>
      <formula>#REF!</formula>
    </cfRule>
  </conditionalFormatting>
  <conditionalFormatting sqref="BI6:BI36">
    <cfRule type="cellIs" dxfId="690" priority="163" operator="between">
      <formula>#REF!</formula>
      <formula>#REF!</formula>
    </cfRule>
    <cfRule type="cellIs" dxfId="689" priority="164" operator="greaterThanOrEqual">
      <formula>#REF!</formula>
    </cfRule>
    <cfRule type="cellIs" dxfId="688" priority="165" operator="between">
      <formula>0.0138888888888889</formula>
      <formula>#REF!</formula>
    </cfRule>
  </conditionalFormatting>
  <conditionalFormatting sqref="BI6:BI36">
    <cfRule type="cellIs" dxfId="687" priority="162" operator="between">
      <formula>#REF!</formula>
      <formula>#REF!</formula>
    </cfRule>
  </conditionalFormatting>
  <conditionalFormatting sqref="BM6:BM36">
    <cfRule type="cellIs" dxfId="686" priority="157" operator="between">
      <formula>#REF!</formula>
      <formula>#REF!</formula>
    </cfRule>
    <cfRule type="cellIs" dxfId="685" priority="158" operator="between">
      <formula>#REF!</formula>
      <formula>24</formula>
    </cfRule>
    <cfRule type="cellIs" dxfId="684" priority="159" operator="between">
      <formula>0.0138888888888889</formula>
      <formula>#REF!</formula>
    </cfRule>
  </conditionalFormatting>
  <conditionalFormatting sqref="BM6:BM36">
    <cfRule type="cellIs" dxfId="683" priority="156" operator="between">
      <formula>#REF!</formula>
      <formula>#REF!</formula>
    </cfRule>
  </conditionalFormatting>
  <conditionalFormatting sqref="BQ6:BQ36">
    <cfRule type="cellIs" dxfId="682" priority="151" operator="between">
      <formula>#REF!</formula>
      <formula>#REF!</formula>
    </cfRule>
    <cfRule type="cellIs" dxfId="681" priority="152" operator="between">
      <formula>#REF!</formula>
      <formula>24</formula>
    </cfRule>
    <cfRule type="cellIs" dxfId="680" priority="153" operator="between">
      <formula>0.0138888888888889</formula>
      <formula>#REF!</formula>
    </cfRule>
  </conditionalFormatting>
  <conditionalFormatting sqref="BQ6:BQ36">
    <cfRule type="cellIs" dxfId="679" priority="150" operator="between">
      <formula>#REF!</formula>
      <formula>#REF!</formula>
    </cfRule>
  </conditionalFormatting>
  <conditionalFormatting sqref="BU6:BU36">
    <cfRule type="cellIs" dxfId="678" priority="145" operator="between">
      <formula>#REF!</formula>
      <formula>#REF!</formula>
    </cfRule>
    <cfRule type="cellIs" dxfId="677" priority="146" operator="between">
      <formula>#REF!</formula>
      <formula>24</formula>
    </cfRule>
    <cfRule type="cellIs" dxfId="676" priority="147" operator="between">
      <formula>0.0138888888888889</formula>
      <formula>#REF!</formula>
    </cfRule>
  </conditionalFormatting>
  <conditionalFormatting sqref="BU6:BU36">
    <cfRule type="cellIs" dxfId="675" priority="144" operator="between">
      <formula>#REF!</formula>
      <formula>#REF!</formula>
    </cfRule>
  </conditionalFormatting>
  <conditionalFormatting sqref="I6:I36">
    <cfRule type="cellIs" dxfId="674" priority="139" operator="between">
      <formula>#REF!</formula>
      <formula>#REF!</formula>
    </cfRule>
    <cfRule type="cellIs" dxfId="673" priority="140" operator="between">
      <formula>#REF!</formula>
      <formula>24</formula>
    </cfRule>
    <cfRule type="cellIs" dxfId="672" priority="141" operator="between">
      <formula>0.0138888888888889</formula>
      <formula>#REF!</formula>
    </cfRule>
  </conditionalFormatting>
  <conditionalFormatting sqref="I6:I36">
    <cfRule type="cellIs" dxfId="671" priority="138" operator="between">
      <formula>#REF!</formula>
      <formula>#REF!</formula>
    </cfRule>
  </conditionalFormatting>
  <conditionalFormatting sqref="M6:M36">
    <cfRule type="cellIs" dxfId="670" priority="133" operator="between">
      <formula>#REF!</formula>
      <formula>#REF!</formula>
    </cfRule>
    <cfRule type="cellIs" dxfId="669" priority="134" operator="between">
      <formula>#REF!</formula>
      <formula>24</formula>
    </cfRule>
    <cfRule type="cellIs" dxfId="668" priority="135" operator="between">
      <formula>0.0138888888888889</formula>
      <formula>#REF!</formula>
    </cfRule>
  </conditionalFormatting>
  <conditionalFormatting sqref="M6:M36">
    <cfRule type="cellIs" dxfId="667" priority="132" operator="between">
      <formula>#REF!</formula>
      <formula>#REF!</formula>
    </cfRule>
  </conditionalFormatting>
  <conditionalFormatting sqref="BY6:BY36">
    <cfRule type="cellIs" dxfId="666" priority="123" operator="between">
      <formula>#REF!</formula>
      <formula>#REF!</formula>
    </cfRule>
    <cfRule type="cellIs" dxfId="665" priority="124" operator="between">
      <formula>#REF!</formula>
      <formula>24</formula>
    </cfRule>
    <cfRule type="cellIs" dxfId="664" priority="125" operator="between">
      <formula>0.0138888888888889</formula>
      <formula>#REF!</formula>
    </cfRule>
  </conditionalFormatting>
  <conditionalFormatting sqref="BY6:BY36">
    <cfRule type="cellIs" dxfId="663" priority="122" operator="between">
      <formula>#REF!</formula>
      <formula>#REF!</formula>
    </cfRule>
  </conditionalFormatting>
  <conditionalFormatting sqref="CC6:CC36">
    <cfRule type="cellIs" dxfId="662" priority="113" operator="between">
      <formula>#REF!</formula>
      <formula>#REF!</formula>
    </cfRule>
    <cfRule type="cellIs" dxfId="661" priority="114" operator="between">
      <formula>#REF!</formula>
      <formula>24</formula>
    </cfRule>
    <cfRule type="cellIs" dxfId="660" priority="115" operator="between">
      <formula>0.0138888888888889</formula>
      <formula>#REF!</formula>
    </cfRule>
  </conditionalFormatting>
  <conditionalFormatting sqref="CC6:CC36">
    <cfRule type="cellIs" dxfId="659" priority="112" operator="between">
      <formula>#REF!</formula>
      <formula>#REF!</formula>
    </cfRule>
  </conditionalFormatting>
  <conditionalFormatting sqref="CG6:CG36">
    <cfRule type="cellIs" dxfId="658" priority="103" operator="between">
      <formula>#REF!</formula>
      <formula>#REF!</formula>
    </cfRule>
    <cfRule type="cellIs" dxfId="657" priority="104" operator="between">
      <formula>#REF!</formula>
      <formula>24</formula>
    </cfRule>
    <cfRule type="cellIs" dxfId="656" priority="105" operator="between">
      <formula>0.0138888888888889</formula>
      <formula>#REF!</formula>
    </cfRule>
  </conditionalFormatting>
  <conditionalFormatting sqref="CG6:CG36">
    <cfRule type="cellIs" dxfId="655" priority="102" operator="between">
      <formula>#REF!</formula>
      <formula>#REF!</formula>
    </cfRule>
  </conditionalFormatting>
  <conditionalFormatting sqref="CK6:CK36">
    <cfRule type="cellIs" dxfId="654" priority="93" operator="between">
      <formula>#REF!</formula>
      <formula>#REF!</formula>
    </cfRule>
    <cfRule type="cellIs" dxfId="653" priority="94" operator="between">
      <formula>#REF!</formula>
      <formula>24</formula>
    </cfRule>
    <cfRule type="cellIs" dxfId="652" priority="95" operator="between">
      <formula>0.0138888888888889</formula>
      <formula>#REF!</formula>
    </cfRule>
  </conditionalFormatting>
  <conditionalFormatting sqref="CK6:CK36">
    <cfRule type="cellIs" dxfId="651" priority="92" operator="between">
      <formula>#REF!</formula>
      <formula>#REF!</formula>
    </cfRule>
  </conditionalFormatting>
  <conditionalFormatting sqref="CO6:CO36">
    <cfRule type="cellIs" dxfId="650" priority="83" operator="between">
      <formula>#REF!</formula>
      <formula>#REF!</formula>
    </cfRule>
    <cfRule type="cellIs" dxfId="649" priority="84" operator="between">
      <formula>#REF!</formula>
      <formula>24</formula>
    </cfRule>
    <cfRule type="cellIs" dxfId="648" priority="85" operator="between">
      <formula>0.0138888888888889</formula>
      <formula>#REF!</formula>
    </cfRule>
  </conditionalFormatting>
  <conditionalFormatting sqref="CO6:CO36">
    <cfRule type="cellIs" dxfId="647" priority="82" operator="between">
      <formula>#REF!</formula>
      <formula>#REF!</formula>
    </cfRule>
  </conditionalFormatting>
  <conditionalFormatting sqref="CS6:CS36">
    <cfRule type="cellIs" dxfId="646" priority="73" operator="between">
      <formula>#REF!</formula>
      <formula>#REF!</formula>
    </cfRule>
    <cfRule type="cellIs" dxfId="645" priority="74" operator="between">
      <formula>#REF!</formula>
      <formula>24</formula>
    </cfRule>
    <cfRule type="cellIs" dxfId="644" priority="75" operator="between">
      <formula>0.0138888888888889</formula>
      <formula>#REF!</formula>
    </cfRule>
  </conditionalFormatting>
  <conditionalFormatting sqref="CS6:CS36">
    <cfRule type="cellIs" dxfId="643" priority="72" operator="between">
      <formula>#REF!</formula>
      <formula>#REF!</formula>
    </cfRule>
  </conditionalFormatting>
  <conditionalFormatting sqref="CW6:CW36">
    <cfRule type="cellIs" dxfId="642" priority="63" operator="between">
      <formula>#REF!</formula>
      <formula>#REF!</formula>
    </cfRule>
    <cfRule type="cellIs" dxfId="641" priority="64" operator="between">
      <formula>#REF!</formula>
      <formula>24</formula>
    </cfRule>
    <cfRule type="cellIs" dxfId="640" priority="65" operator="between">
      <formula>0.0138888888888889</formula>
      <formula>#REF!</formula>
    </cfRule>
  </conditionalFormatting>
  <conditionalFormatting sqref="CW6:CW36">
    <cfRule type="cellIs" dxfId="639" priority="62" operator="between">
      <formula>#REF!</formula>
      <formula>#REF!</formula>
    </cfRule>
  </conditionalFormatting>
  <conditionalFormatting sqref="DA6:DA36">
    <cfRule type="cellIs" dxfId="638" priority="52" operator="between">
      <formula>#REF!</formula>
      <formula>#REF!</formula>
    </cfRule>
    <cfRule type="cellIs" dxfId="637" priority="53" operator="between">
      <formula>#REF!</formula>
      <formula>24</formula>
    </cfRule>
    <cfRule type="cellIs" dxfId="636" priority="54" operator="between">
      <formula>0.0138888888888889</formula>
      <formula>#REF!</formula>
    </cfRule>
  </conditionalFormatting>
  <conditionalFormatting sqref="DA6:DA36">
    <cfRule type="cellIs" dxfId="635" priority="51" operator="between">
      <formula>#REF!</formula>
      <formula>#REF!</formula>
    </cfRule>
  </conditionalFormatting>
  <conditionalFormatting sqref="DE6:DE36">
    <cfRule type="cellIs" dxfId="634" priority="42" operator="between">
      <formula>#REF!</formula>
      <formula>#REF!</formula>
    </cfRule>
    <cfRule type="cellIs" dxfId="633" priority="43" operator="between">
      <formula>#REF!</formula>
      <formula>24</formula>
    </cfRule>
    <cfRule type="cellIs" dxfId="632" priority="44" operator="between">
      <formula>0.0138888888888889</formula>
      <formula>#REF!</formula>
    </cfRule>
  </conditionalFormatting>
  <conditionalFormatting sqref="DE6:DE36">
    <cfRule type="cellIs" dxfId="631" priority="41" operator="between">
      <formula>#REF!</formula>
      <formula>#REF!</formula>
    </cfRule>
  </conditionalFormatting>
  <conditionalFormatting sqref="DI6:DI36">
    <cfRule type="cellIs" dxfId="630" priority="32" operator="between">
      <formula>#REF!</formula>
      <formula>#REF!</formula>
    </cfRule>
    <cfRule type="cellIs" dxfId="629" priority="33" operator="between">
      <formula>#REF!</formula>
      <formula>24</formula>
    </cfRule>
    <cfRule type="cellIs" dxfId="628" priority="34" operator="between">
      <formula>0.0138888888888889</formula>
      <formula>#REF!</formula>
    </cfRule>
  </conditionalFormatting>
  <conditionalFormatting sqref="DI6:DI36">
    <cfRule type="cellIs" dxfId="627" priority="31" operator="between">
      <formula>#REF!</formula>
      <formula>#REF!</formula>
    </cfRule>
  </conditionalFormatting>
  <conditionalFormatting sqref="DM6:DM36">
    <cfRule type="cellIs" dxfId="626" priority="22" operator="between">
      <formula>#REF!</formula>
      <formula>#REF!</formula>
    </cfRule>
    <cfRule type="cellIs" dxfId="625" priority="23" operator="between">
      <formula>#REF!</formula>
      <formula>24</formula>
    </cfRule>
    <cfRule type="cellIs" dxfId="624" priority="24" operator="between">
      <formula>0.0138888888888889</formula>
      <formula>#REF!</formula>
    </cfRule>
  </conditionalFormatting>
  <conditionalFormatting sqref="DM6:DM36">
    <cfRule type="cellIs" dxfId="623" priority="21" operator="between">
      <formula>#REF!</formula>
      <formula>#REF!</formula>
    </cfRule>
  </conditionalFormatting>
  <conditionalFormatting sqref="DQ6:DQ36">
    <cfRule type="cellIs" dxfId="622" priority="12" operator="between">
      <formula>#REF!</formula>
      <formula>#REF!</formula>
    </cfRule>
    <cfRule type="cellIs" dxfId="621" priority="13" operator="between">
      <formula>#REF!</formula>
      <formula>24</formula>
    </cfRule>
    <cfRule type="cellIs" dxfId="620" priority="14" operator="between">
      <formula>0.0138888888888889</formula>
      <formula>#REF!</formula>
    </cfRule>
  </conditionalFormatting>
  <conditionalFormatting sqref="DQ6:DQ36">
    <cfRule type="cellIs" dxfId="619" priority="11" operator="between">
      <formula>#REF!</formula>
      <formula>#REF!</formula>
    </cfRule>
  </conditionalFormatting>
  <conditionalFormatting sqref="DU6:DU36">
    <cfRule type="cellIs" dxfId="618" priority="2" operator="between">
      <formula>#REF!</formula>
      <formula>#REF!</formula>
    </cfRule>
    <cfRule type="cellIs" dxfId="617" priority="3" operator="between">
      <formula>#REF!</formula>
      <formula>24</formula>
    </cfRule>
    <cfRule type="cellIs" dxfId="616" priority="4" operator="between">
      <formula>0.0138888888888889</formula>
      <formula>#REF!</formula>
    </cfRule>
  </conditionalFormatting>
  <conditionalFormatting sqref="DU6:DU36">
    <cfRule type="cellIs" dxfId="615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DV37"/>
  <sheetViews>
    <sheetView topLeftCell="IU1" zoomScale="90" zoomScaleNormal="90" workbookViewId="0">
      <selection activeCell="JP1" sqref="JP1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126" x14ac:dyDescent="0.25">
      <c r="A1" s="27">
        <v>9</v>
      </c>
      <c r="B1" s="18">
        <v>2018</v>
      </c>
      <c r="C1">
        <v>1</v>
      </c>
      <c r="G1" s="1"/>
    </row>
    <row r="2" spans="1:126" x14ac:dyDescent="0.25">
      <c r="A2" t="e">
        <f>VLOOKUP(A1,#REF!,2)</f>
        <v>#REF!</v>
      </c>
      <c r="S2" s="3"/>
      <c r="T2" s="3"/>
    </row>
    <row r="3" spans="1:126" ht="15.75" thickBot="1" x14ac:dyDescent="0.3">
      <c r="A3" s="15"/>
      <c r="B3" s="15"/>
    </row>
    <row r="4" spans="1:126" ht="19.5" thickBot="1" x14ac:dyDescent="0.35">
      <c r="A4" s="17"/>
      <c r="B4" s="15"/>
      <c r="C4" s="233" t="e">
        <f>#REF!</f>
        <v>#REF!</v>
      </c>
      <c r="D4" s="234"/>
      <c r="E4" s="234"/>
      <c r="F4" s="235"/>
      <c r="G4" s="233" t="e">
        <f>#REF!</f>
        <v>#REF!</v>
      </c>
      <c r="H4" s="234"/>
      <c r="I4" s="234"/>
      <c r="J4" s="235"/>
      <c r="K4" s="233" t="e">
        <f>#REF!</f>
        <v>#REF!</v>
      </c>
      <c r="L4" s="234"/>
      <c r="M4" s="234"/>
      <c r="N4" s="235"/>
      <c r="O4" s="233" t="e">
        <f>#REF!</f>
        <v>#REF!</v>
      </c>
      <c r="P4" s="234"/>
      <c r="Q4" s="234"/>
      <c r="R4" s="235"/>
      <c r="S4" s="233" t="e">
        <f>#REF!</f>
        <v>#REF!</v>
      </c>
      <c r="T4" s="234"/>
      <c r="U4" s="234"/>
      <c r="V4" s="235"/>
      <c r="W4" s="233" t="e">
        <f>#REF!</f>
        <v>#REF!</v>
      </c>
      <c r="X4" s="234"/>
      <c r="Y4" s="234"/>
      <c r="Z4" s="235"/>
      <c r="AA4" s="233" t="e">
        <f>#REF!</f>
        <v>#REF!</v>
      </c>
      <c r="AB4" s="234"/>
      <c r="AC4" s="234"/>
      <c r="AD4" s="235"/>
      <c r="AE4" s="233" t="e">
        <f>#REF!</f>
        <v>#REF!</v>
      </c>
      <c r="AF4" s="234"/>
      <c r="AG4" s="234"/>
      <c r="AH4" s="235"/>
      <c r="AI4" s="233" t="e">
        <f>#REF!</f>
        <v>#REF!</v>
      </c>
      <c r="AJ4" s="234"/>
      <c r="AK4" s="234"/>
      <c r="AL4" s="235"/>
      <c r="AM4" s="233" t="e">
        <f>#REF!</f>
        <v>#REF!</v>
      </c>
      <c r="AN4" s="234"/>
      <c r="AO4" s="234"/>
      <c r="AP4" s="235"/>
      <c r="AQ4" s="233" t="e">
        <f>#REF!</f>
        <v>#REF!</v>
      </c>
      <c r="AR4" s="234"/>
      <c r="AS4" s="234"/>
      <c r="AT4" s="235"/>
      <c r="AU4" s="233" t="e">
        <f>#REF!</f>
        <v>#REF!</v>
      </c>
      <c r="AV4" s="234"/>
      <c r="AW4" s="234"/>
      <c r="AX4" s="235"/>
      <c r="AY4" s="233" t="e">
        <f>#REF!</f>
        <v>#REF!</v>
      </c>
      <c r="AZ4" s="234"/>
      <c r="BA4" s="234"/>
      <c r="BB4" s="235"/>
      <c r="BC4" s="233" t="e">
        <f>#REF!</f>
        <v>#REF!</v>
      </c>
      <c r="BD4" s="234"/>
      <c r="BE4" s="234"/>
      <c r="BF4" s="235"/>
      <c r="BG4" s="233" t="e">
        <f>#REF!</f>
        <v>#REF!</v>
      </c>
      <c r="BH4" s="234"/>
      <c r="BI4" s="234"/>
      <c r="BJ4" s="235"/>
      <c r="BK4" s="233" t="e">
        <f>#REF!</f>
        <v>#REF!</v>
      </c>
      <c r="BL4" s="234"/>
      <c r="BM4" s="234"/>
      <c r="BN4" s="235"/>
      <c r="BO4" s="233" t="e">
        <f>#REF!</f>
        <v>#REF!</v>
      </c>
      <c r="BP4" s="234"/>
      <c r="BQ4" s="234"/>
      <c r="BR4" s="235"/>
      <c r="BS4" s="233" t="e">
        <f>#REF!</f>
        <v>#REF!</v>
      </c>
      <c r="BT4" s="234"/>
      <c r="BU4" s="234"/>
      <c r="BV4" s="235"/>
      <c r="BW4" s="233" t="e">
        <f>#REF!</f>
        <v>#REF!</v>
      </c>
      <c r="BX4" s="234"/>
      <c r="BY4" s="234"/>
      <c r="BZ4" s="235"/>
      <c r="CA4" s="233" t="e">
        <f>#REF!</f>
        <v>#REF!</v>
      </c>
      <c r="CB4" s="234"/>
      <c r="CC4" s="234"/>
      <c r="CD4" s="235"/>
      <c r="CE4" s="233" t="e">
        <f>#REF!</f>
        <v>#REF!</v>
      </c>
      <c r="CF4" s="234"/>
      <c r="CG4" s="234"/>
      <c r="CH4" s="235"/>
      <c r="CI4" s="233" t="e">
        <f>#REF!</f>
        <v>#REF!</v>
      </c>
      <c r="CJ4" s="234"/>
      <c r="CK4" s="234"/>
      <c r="CL4" s="235"/>
      <c r="CM4" s="233" t="e">
        <f>#REF!</f>
        <v>#REF!</v>
      </c>
      <c r="CN4" s="234"/>
      <c r="CO4" s="234"/>
      <c r="CP4" s="235"/>
      <c r="CQ4" s="233" t="e">
        <f>#REF!</f>
        <v>#REF!</v>
      </c>
      <c r="CR4" s="234"/>
      <c r="CS4" s="234"/>
      <c r="CT4" s="235"/>
      <c r="CU4" s="233" t="e">
        <f>#REF!</f>
        <v>#REF!</v>
      </c>
      <c r="CV4" s="234"/>
      <c r="CW4" s="234"/>
      <c r="CX4" s="235"/>
      <c r="CY4" s="233" t="e">
        <f>#REF!</f>
        <v>#REF!</v>
      </c>
      <c r="CZ4" s="234"/>
      <c r="DA4" s="234"/>
      <c r="DB4" s="235"/>
      <c r="DC4" s="233" t="e">
        <f>#REF!</f>
        <v>#REF!</v>
      </c>
      <c r="DD4" s="234"/>
      <c r="DE4" s="234"/>
      <c r="DF4" s="235"/>
      <c r="DG4" s="233" t="e">
        <f>#REF!</f>
        <v>#REF!</v>
      </c>
      <c r="DH4" s="234"/>
      <c r="DI4" s="234"/>
      <c r="DJ4" s="235"/>
      <c r="DK4" s="233" t="e">
        <f>#REF!</f>
        <v>#REF!</v>
      </c>
      <c r="DL4" s="234"/>
      <c r="DM4" s="234"/>
      <c r="DN4" s="235"/>
      <c r="DO4" s="233" t="e">
        <f>#REF!</f>
        <v>#REF!</v>
      </c>
      <c r="DP4" s="234"/>
      <c r="DQ4" s="234"/>
      <c r="DR4" s="235"/>
      <c r="DS4" s="233" t="e">
        <f>#REF!</f>
        <v>#REF!</v>
      </c>
      <c r="DT4" s="234"/>
      <c r="DU4" s="234"/>
      <c r="DV4" s="235"/>
    </row>
    <row r="5" spans="1:126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126" ht="15.75" thickBot="1" x14ac:dyDescent="0.3">
      <c r="A6" s="17">
        <f>WEEKDAY(B6,1)</f>
        <v>7</v>
      </c>
      <c r="B6" s="29">
        <f>DATE($B$1,$A$1,$C$1)</f>
        <v>43344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126" ht="15.75" thickBot="1" x14ac:dyDescent="0.3">
      <c r="A7" s="17">
        <f t="shared" ref="A7:A35" si="0">WEEKDAY(B7,1)</f>
        <v>1</v>
      </c>
      <c r="B7" s="29">
        <f>B6+1</f>
        <v>43345</v>
      </c>
      <c r="C7" s="35">
        <v>0.28750000000000003</v>
      </c>
      <c r="D7" s="39">
        <v>0.60416666666666663</v>
      </c>
      <c r="E7" s="49">
        <f t="shared" ref="E7:E35" si="1">D7-C7</f>
        <v>0.3166666666666666</v>
      </c>
      <c r="F7" s="41">
        <f>IF(D7=0,0,E7+E6)</f>
        <v>0.8159722222222221</v>
      </c>
      <c r="G7" s="35"/>
      <c r="H7" s="39"/>
      <c r="I7" s="49">
        <f t="shared" ref="I7:I35" si="2">H7-G7</f>
        <v>0</v>
      </c>
      <c r="J7" s="41">
        <f>IF(H7=0,0,I7+I6)</f>
        <v>0</v>
      </c>
      <c r="K7" s="35"/>
      <c r="L7" s="39"/>
      <c r="M7" s="49">
        <f t="shared" ref="M7:M35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126" ht="15.75" thickBot="1" x14ac:dyDescent="0.3">
      <c r="A8" s="17">
        <f t="shared" si="0"/>
        <v>2</v>
      </c>
      <c r="B8" s="29">
        <f t="shared" ref="B8:B35" si="4">B7+1</f>
        <v>43346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5" si="5">P8-O8</f>
        <v>0</v>
      </c>
      <c r="R8" s="41">
        <f>IF(P8=0,0,Q8+R7)</f>
        <v>0</v>
      </c>
      <c r="S8" s="35"/>
      <c r="T8" s="39"/>
      <c r="U8" s="42">
        <f t="shared" ref="U8:U35" si="6">T8-S8</f>
        <v>0</v>
      </c>
      <c r="V8" s="41">
        <f>IF(T8=0,0,U8+V7)</f>
        <v>0</v>
      </c>
      <c r="W8" s="35"/>
      <c r="X8" s="39"/>
      <c r="Y8" s="42">
        <f t="shared" ref="Y8:Y35" si="7">X8-W8</f>
        <v>0</v>
      </c>
      <c r="Z8" s="41">
        <f>IF(X8=0,0,Y8+Z7)</f>
        <v>0</v>
      </c>
      <c r="AA8" s="35"/>
      <c r="AB8" s="39"/>
      <c r="AC8" s="42">
        <f t="shared" ref="AC8:AC35" si="8">AB8-AA8</f>
        <v>0</v>
      </c>
      <c r="AD8" s="41">
        <f>IF(AB8=0,0,AC8+AD7)</f>
        <v>0</v>
      </c>
      <c r="AE8" s="35"/>
      <c r="AF8" s="39"/>
      <c r="AG8" s="42">
        <f t="shared" ref="AG8:AG35" si="9">AF8-AE8</f>
        <v>0</v>
      </c>
      <c r="AH8" s="41">
        <f>IF(AF8=0,0,AG8+AH7)</f>
        <v>0</v>
      </c>
      <c r="AI8" s="35"/>
      <c r="AJ8" s="39"/>
      <c r="AK8" s="42">
        <f t="shared" ref="AK8:AK35" si="10">AJ8-AI8</f>
        <v>0</v>
      </c>
      <c r="AL8" s="41">
        <f>IF(AJ8=0,0,AK8+AL7)</f>
        <v>0</v>
      </c>
      <c r="AM8" s="35"/>
      <c r="AN8" s="39"/>
      <c r="AO8" s="42">
        <f t="shared" ref="AO8:AO35" si="11">AN8-AM8</f>
        <v>0</v>
      </c>
      <c r="AP8" s="41">
        <f>IF(AN8=0,0,AO8+AP7)</f>
        <v>0</v>
      </c>
      <c r="AQ8" s="35"/>
      <c r="AR8" s="39"/>
      <c r="AS8" s="42">
        <f t="shared" ref="AS8:AS35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5" si="13">BD8-BC8</f>
        <v>0</v>
      </c>
      <c r="BF8" s="41">
        <f>IF(BD8=0,0,BE8+BF7)</f>
        <v>0</v>
      </c>
      <c r="BG8" s="35"/>
      <c r="BH8" s="39"/>
      <c r="BI8" s="42">
        <f t="shared" ref="BI8:BI35" si="14">BH8-BG8</f>
        <v>0</v>
      </c>
      <c r="BJ8" s="41">
        <f>IF(BH8=0,0,BI8+BJ7)</f>
        <v>0</v>
      </c>
      <c r="BK8" s="35"/>
      <c r="BL8" s="39"/>
      <c r="BM8" s="42">
        <f t="shared" ref="BM8:BM35" si="15">BL8-BK8</f>
        <v>0</v>
      </c>
      <c r="BN8" s="41">
        <f>IF(BL8=0,0,BM8+BN7)</f>
        <v>0</v>
      </c>
      <c r="BO8" s="35"/>
      <c r="BP8" s="39"/>
      <c r="BQ8" s="42">
        <f t="shared" ref="BQ8:BQ35" si="16">BP8-BO8</f>
        <v>0</v>
      </c>
      <c r="BR8" s="41">
        <f>IF(BP8=0,0,BQ8+BR7)</f>
        <v>0</v>
      </c>
      <c r="BS8" s="35"/>
      <c r="BT8" s="39"/>
      <c r="BU8" s="42">
        <f t="shared" ref="BU8:BU35" si="17">BT8-BS8</f>
        <v>0</v>
      </c>
      <c r="BV8" s="41">
        <f>IF(BT8=0,0,BU8+BV7)</f>
        <v>0</v>
      </c>
      <c r="BW8" s="35"/>
      <c r="BX8" s="39"/>
      <c r="BY8" s="42">
        <f t="shared" ref="BY8:BY35" si="18">BX8-BW8</f>
        <v>0</v>
      </c>
      <c r="BZ8" s="41">
        <f>IF(BX8=0,0,BY8+BZ7)</f>
        <v>0</v>
      </c>
      <c r="CA8" s="35"/>
      <c r="CB8" s="39"/>
      <c r="CC8" s="42">
        <f t="shared" ref="CC8:CC35" si="19">CB8-CA8</f>
        <v>0</v>
      </c>
      <c r="CD8" s="41">
        <f>IF(CB8=0,0,CC8+CD7)</f>
        <v>0</v>
      </c>
      <c r="CE8" s="35"/>
      <c r="CF8" s="39"/>
      <c r="CG8" s="42">
        <f t="shared" ref="CG8:CG35" si="20">CF8-CE8</f>
        <v>0</v>
      </c>
      <c r="CH8" s="41">
        <f>IF(CF8=0,0,CG8+CH7)</f>
        <v>0</v>
      </c>
      <c r="CI8" s="35"/>
      <c r="CJ8" s="39"/>
      <c r="CK8" s="42">
        <f t="shared" ref="CK8:CK35" si="21">CJ8-CI8</f>
        <v>0</v>
      </c>
      <c r="CL8" s="41">
        <f>IF(CJ8=0,0,CK8+CL7)</f>
        <v>0</v>
      </c>
      <c r="CM8" s="35"/>
      <c r="CN8" s="39"/>
      <c r="CO8" s="42">
        <f t="shared" ref="CO8:CO35" si="22">CN8-CM8</f>
        <v>0</v>
      </c>
      <c r="CP8" s="41">
        <f>IF(CN8=0,0,CO8+CP7)</f>
        <v>0</v>
      </c>
      <c r="CQ8" s="35"/>
      <c r="CR8" s="39"/>
      <c r="CS8" s="42">
        <f t="shared" ref="CS8:CS35" si="23">CR8-CQ8</f>
        <v>0</v>
      </c>
      <c r="CT8" s="41">
        <f>IF(CR8=0,0,CS8+CT7)</f>
        <v>0</v>
      </c>
      <c r="CU8" s="35"/>
      <c r="CV8" s="39"/>
      <c r="CW8" s="42">
        <f t="shared" ref="CW8:CW35" si="24">CV8-CU8</f>
        <v>0</v>
      </c>
      <c r="CX8" s="41">
        <f>IF(CV8=0,0,CW8+CX7)</f>
        <v>0</v>
      </c>
      <c r="CY8" s="35"/>
      <c r="CZ8" s="39"/>
      <c r="DA8" s="42">
        <f t="shared" ref="DA8:DA35" si="25">CZ8-CY8</f>
        <v>0</v>
      </c>
      <c r="DB8" s="41">
        <f>IF(CZ8=0,0,DA8+DB7)</f>
        <v>0</v>
      </c>
      <c r="DC8" s="35"/>
      <c r="DD8" s="39"/>
      <c r="DE8" s="42">
        <f t="shared" ref="DE8:DE35" si="26">DD8-DC8</f>
        <v>0</v>
      </c>
      <c r="DF8" s="41">
        <f>IF(DD8=0,0,DE8+DF7)</f>
        <v>0</v>
      </c>
      <c r="DG8" s="35"/>
      <c r="DH8" s="39"/>
      <c r="DI8" s="42">
        <f t="shared" ref="DI8:DI35" si="27">DH8-DG8</f>
        <v>0</v>
      </c>
      <c r="DJ8" s="41">
        <f>IF(DH8=0,0,DI8+DJ7)</f>
        <v>0</v>
      </c>
      <c r="DK8" s="35"/>
      <c r="DL8" s="39"/>
      <c r="DM8" s="42">
        <f t="shared" ref="DM8:DM35" si="28">DL8-DK8</f>
        <v>0</v>
      </c>
      <c r="DN8" s="41">
        <f>IF(DL8=0,0,DM8+DN7)</f>
        <v>0</v>
      </c>
      <c r="DO8" s="35"/>
      <c r="DP8" s="39"/>
      <c r="DQ8" s="42">
        <f t="shared" ref="DQ8:DQ35" si="29">DP8-DO8</f>
        <v>0</v>
      </c>
      <c r="DR8" s="41">
        <f>IF(DP8=0,0,DQ8+DR7)</f>
        <v>0</v>
      </c>
      <c r="DS8" s="35"/>
      <c r="DT8" s="39"/>
      <c r="DU8" s="42">
        <f t="shared" ref="DU8:DU35" si="30">DT8-DS8</f>
        <v>0</v>
      </c>
      <c r="DV8" s="41">
        <f>IF(DT8=0,0,DU8+DV7)</f>
        <v>0</v>
      </c>
    </row>
    <row r="9" spans="1:126" ht="15.75" thickBot="1" x14ac:dyDescent="0.3">
      <c r="A9" s="17">
        <f t="shared" si="0"/>
        <v>3</v>
      </c>
      <c r="B9" s="29">
        <f t="shared" si="4"/>
        <v>43347</v>
      </c>
      <c r="C9" s="35"/>
      <c r="D9" s="39"/>
      <c r="E9" s="49">
        <f t="shared" si="1"/>
        <v>0</v>
      </c>
      <c r="F9" s="41">
        <f t="shared" ref="F9:F35" si="31">IF(D9=0,0,E9+F8)</f>
        <v>0</v>
      </c>
      <c r="G9" s="35"/>
      <c r="H9" s="39"/>
      <c r="I9" s="49">
        <f t="shared" si="2"/>
        <v>0</v>
      </c>
      <c r="J9" s="41">
        <f t="shared" ref="J9:J35" si="32">IF(H9=0,0,I9+J8)</f>
        <v>0</v>
      </c>
      <c r="K9" s="35"/>
      <c r="L9" s="39"/>
      <c r="M9" s="49">
        <f t="shared" si="3"/>
        <v>0</v>
      </c>
      <c r="N9" s="41">
        <f t="shared" ref="N9:N35" si="33">IF(L9=0,0,M9+N8)</f>
        <v>0</v>
      </c>
      <c r="O9" s="35"/>
      <c r="P9" s="39"/>
      <c r="Q9" s="42">
        <f t="shared" si="5"/>
        <v>0</v>
      </c>
      <c r="R9" s="41">
        <f t="shared" ref="R9:R35" si="34">IF(P9=0,0,Q9+R8)</f>
        <v>0</v>
      </c>
      <c r="S9" s="35"/>
      <c r="T9" s="39"/>
      <c r="U9" s="42">
        <f t="shared" si="6"/>
        <v>0</v>
      </c>
      <c r="V9" s="41">
        <f t="shared" ref="V9:V35" si="35">IF(T9=0,0,U9+V8)</f>
        <v>0</v>
      </c>
      <c r="W9" s="35"/>
      <c r="X9" s="39"/>
      <c r="Y9" s="42">
        <f t="shared" si="7"/>
        <v>0</v>
      </c>
      <c r="Z9" s="41">
        <f t="shared" ref="Z9:Z35" si="36">IF(X9=0,0,Y9+Z8)</f>
        <v>0</v>
      </c>
      <c r="AA9" s="35"/>
      <c r="AB9" s="39"/>
      <c r="AC9" s="42">
        <f t="shared" si="8"/>
        <v>0</v>
      </c>
      <c r="AD9" s="41">
        <f t="shared" ref="AD9:AD35" si="37">IF(AB9=0,0,AC9+AD8)</f>
        <v>0</v>
      </c>
      <c r="AE9" s="35"/>
      <c r="AF9" s="39"/>
      <c r="AG9" s="42">
        <f t="shared" si="9"/>
        <v>0</v>
      </c>
      <c r="AH9" s="41">
        <f t="shared" ref="AH9:AH35" si="38">IF(AF9=0,0,AG9+AH8)</f>
        <v>0</v>
      </c>
      <c r="AI9" s="35"/>
      <c r="AJ9" s="39"/>
      <c r="AK9" s="42">
        <f t="shared" si="10"/>
        <v>0</v>
      </c>
      <c r="AL9" s="41">
        <f t="shared" ref="AL9:AL35" si="39">IF(AJ9=0,0,AK9+AL8)</f>
        <v>0</v>
      </c>
      <c r="AM9" s="35"/>
      <c r="AN9" s="39"/>
      <c r="AO9" s="42">
        <f t="shared" si="11"/>
        <v>0</v>
      </c>
      <c r="AP9" s="41">
        <f t="shared" ref="AP9:AP35" si="40">IF(AN9=0,0,AO9+AP8)</f>
        <v>0</v>
      </c>
      <c r="AQ9" s="35"/>
      <c r="AR9" s="39"/>
      <c r="AS9" s="42">
        <f t="shared" si="12"/>
        <v>0</v>
      </c>
      <c r="AT9" s="41">
        <f t="shared" ref="AT9:AT35" si="41">IF(AR9=0,0,AS9+AT8)</f>
        <v>0</v>
      </c>
      <c r="AU9" s="35"/>
      <c r="AV9" s="39"/>
      <c r="AW9" s="42">
        <f t="shared" ref="AW9:AW35" si="42">AV9-AU9</f>
        <v>0</v>
      </c>
      <c r="AX9" s="41">
        <f t="shared" ref="AX9:AX35" si="43">IF(AV9=0,0,AW9+AX8)</f>
        <v>0</v>
      </c>
      <c r="AY9" s="35"/>
      <c r="AZ9" s="39"/>
      <c r="BA9" s="42">
        <f t="shared" ref="BA9:BA35" si="44">AZ9-AY9</f>
        <v>0</v>
      </c>
      <c r="BB9" s="41">
        <f t="shared" ref="BB9:BB35" si="45">IF(AZ9=0,0,BA9+BB8)</f>
        <v>0</v>
      </c>
      <c r="BC9" s="35"/>
      <c r="BD9" s="39"/>
      <c r="BE9" s="42">
        <f t="shared" si="13"/>
        <v>0</v>
      </c>
      <c r="BF9" s="41">
        <f t="shared" ref="BF9:BF35" si="46">IF(BD9=0,0,BE9+BF8)</f>
        <v>0</v>
      </c>
      <c r="BG9" s="35"/>
      <c r="BH9" s="39"/>
      <c r="BI9" s="42">
        <f t="shared" si="14"/>
        <v>0</v>
      </c>
      <c r="BJ9" s="41">
        <f t="shared" ref="BJ9:BJ35" si="47">IF(BH9=0,0,BI9+BJ8)</f>
        <v>0</v>
      </c>
      <c r="BK9" s="35"/>
      <c r="BL9" s="39"/>
      <c r="BM9" s="42">
        <f t="shared" si="15"/>
        <v>0</v>
      </c>
      <c r="BN9" s="41">
        <f t="shared" ref="BN9:BN35" si="48">IF(BL9=0,0,BM9+BN8)</f>
        <v>0</v>
      </c>
      <c r="BO9" s="35"/>
      <c r="BP9" s="39"/>
      <c r="BQ9" s="42">
        <f t="shared" si="16"/>
        <v>0</v>
      </c>
      <c r="BR9" s="41">
        <f t="shared" ref="BR9:BR35" si="49">IF(BP9=0,0,BQ9+BR8)</f>
        <v>0</v>
      </c>
      <c r="BS9" s="35"/>
      <c r="BT9" s="39"/>
      <c r="BU9" s="42">
        <f t="shared" si="17"/>
        <v>0</v>
      </c>
      <c r="BV9" s="41">
        <f t="shared" ref="BV9:BV35" si="50">IF(BT9=0,0,BU9+BV8)</f>
        <v>0</v>
      </c>
      <c r="BW9" s="35"/>
      <c r="BX9" s="39"/>
      <c r="BY9" s="42">
        <f t="shared" si="18"/>
        <v>0</v>
      </c>
      <c r="BZ9" s="41">
        <f t="shared" ref="BZ9:BZ35" si="51">IF(BX9=0,0,BY9+BZ8)</f>
        <v>0</v>
      </c>
      <c r="CA9" s="35"/>
      <c r="CB9" s="39"/>
      <c r="CC9" s="42">
        <f t="shared" si="19"/>
        <v>0</v>
      </c>
      <c r="CD9" s="41">
        <f t="shared" ref="CD9:CD35" si="52">IF(CB9=0,0,CC9+CD8)</f>
        <v>0</v>
      </c>
      <c r="CE9" s="35"/>
      <c r="CF9" s="39"/>
      <c r="CG9" s="42">
        <f t="shared" si="20"/>
        <v>0</v>
      </c>
      <c r="CH9" s="41">
        <f t="shared" ref="CH9:CH35" si="53">IF(CF9=0,0,CG9+CH8)</f>
        <v>0</v>
      </c>
      <c r="CI9" s="35"/>
      <c r="CJ9" s="39"/>
      <c r="CK9" s="42">
        <f t="shared" si="21"/>
        <v>0</v>
      </c>
      <c r="CL9" s="41">
        <f t="shared" ref="CL9:CL35" si="54">IF(CJ9=0,0,CK9+CL8)</f>
        <v>0</v>
      </c>
      <c r="CM9" s="35"/>
      <c r="CN9" s="39"/>
      <c r="CO9" s="42">
        <f t="shared" si="22"/>
        <v>0</v>
      </c>
      <c r="CP9" s="41">
        <f t="shared" ref="CP9:CP35" si="55">IF(CN9=0,0,CO9+CP8)</f>
        <v>0</v>
      </c>
      <c r="CQ9" s="35"/>
      <c r="CR9" s="39"/>
      <c r="CS9" s="42">
        <f t="shared" si="23"/>
        <v>0</v>
      </c>
      <c r="CT9" s="41">
        <f t="shared" ref="CT9:CT35" si="56">IF(CR9=0,0,CS9+CT8)</f>
        <v>0</v>
      </c>
      <c r="CU9" s="35"/>
      <c r="CV9" s="39"/>
      <c r="CW9" s="42">
        <f t="shared" si="24"/>
        <v>0</v>
      </c>
      <c r="CX9" s="41">
        <f t="shared" ref="CX9:CX35" si="57">IF(CV9=0,0,CW9+CX8)</f>
        <v>0</v>
      </c>
      <c r="CY9" s="35"/>
      <c r="CZ9" s="39"/>
      <c r="DA9" s="42">
        <f t="shared" si="25"/>
        <v>0</v>
      </c>
      <c r="DB9" s="41">
        <f t="shared" ref="DB9:DB35" si="58">IF(CZ9=0,0,DA9+DB8)</f>
        <v>0</v>
      </c>
      <c r="DC9" s="35"/>
      <c r="DD9" s="39"/>
      <c r="DE9" s="42">
        <f t="shared" si="26"/>
        <v>0</v>
      </c>
      <c r="DF9" s="41">
        <f t="shared" ref="DF9:DF35" si="59">IF(DD9=0,0,DE9+DF8)</f>
        <v>0</v>
      </c>
      <c r="DG9" s="35"/>
      <c r="DH9" s="39"/>
      <c r="DI9" s="42">
        <f t="shared" si="27"/>
        <v>0</v>
      </c>
      <c r="DJ9" s="41">
        <f t="shared" ref="DJ9:DJ35" si="60">IF(DH9=0,0,DI9+DJ8)</f>
        <v>0</v>
      </c>
      <c r="DK9" s="35"/>
      <c r="DL9" s="39"/>
      <c r="DM9" s="42">
        <f t="shared" si="28"/>
        <v>0</v>
      </c>
      <c r="DN9" s="41">
        <f t="shared" ref="DN9:DN35" si="61">IF(DL9=0,0,DM9+DN8)</f>
        <v>0</v>
      </c>
      <c r="DO9" s="35"/>
      <c r="DP9" s="39"/>
      <c r="DQ9" s="42">
        <f t="shared" si="29"/>
        <v>0</v>
      </c>
      <c r="DR9" s="41">
        <f t="shared" ref="DR9:DR35" si="62">IF(DP9=0,0,DQ9+DR8)</f>
        <v>0</v>
      </c>
      <c r="DS9" s="35"/>
      <c r="DT9" s="39"/>
      <c r="DU9" s="42">
        <f t="shared" si="30"/>
        <v>0</v>
      </c>
      <c r="DV9" s="41">
        <f t="shared" ref="DV9:DV35" si="63">IF(DT9=0,0,DU9+DV8)</f>
        <v>0</v>
      </c>
    </row>
    <row r="10" spans="1:126" ht="15.75" thickBot="1" x14ac:dyDescent="0.3">
      <c r="A10" s="17">
        <f t="shared" si="0"/>
        <v>4</v>
      </c>
      <c r="B10" s="29">
        <f t="shared" si="4"/>
        <v>43348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126" ht="15.75" thickBot="1" x14ac:dyDescent="0.3">
      <c r="A11" s="17">
        <f t="shared" si="0"/>
        <v>5</v>
      </c>
      <c r="B11" s="29">
        <f t="shared" si="4"/>
        <v>43349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126" ht="15.75" thickBot="1" x14ac:dyDescent="0.3">
      <c r="A12" s="17">
        <f t="shared" si="0"/>
        <v>6</v>
      </c>
      <c r="B12" s="29">
        <f t="shared" si="4"/>
        <v>43350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126" ht="15.75" thickBot="1" x14ac:dyDescent="0.3">
      <c r="A13" s="17">
        <f t="shared" si="0"/>
        <v>7</v>
      </c>
      <c r="B13" s="29">
        <f t="shared" si="4"/>
        <v>43351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126" ht="15.75" thickBot="1" x14ac:dyDescent="0.3">
      <c r="A14" s="17">
        <f t="shared" si="0"/>
        <v>1</v>
      </c>
      <c r="B14" s="29">
        <f t="shared" si="4"/>
        <v>43352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126" ht="15.75" thickBot="1" x14ac:dyDescent="0.3">
      <c r="A15" s="17">
        <f t="shared" si="0"/>
        <v>2</v>
      </c>
      <c r="B15" s="29">
        <f t="shared" si="4"/>
        <v>43353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126" ht="15.75" thickBot="1" x14ac:dyDescent="0.3">
      <c r="A16" s="17">
        <f t="shared" si="0"/>
        <v>3</v>
      </c>
      <c r="B16" s="29">
        <f t="shared" si="4"/>
        <v>43354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4</v>
      </c>
      <c r="B17" s="29">
        <f t="shared" si="4"/>
        <v>43355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5</v>
      </c>
      <c r="B18" s="29">
        <f t="shared" si="4"/>
        <v>43356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6</v>
      </c>
      <c r="B19" s="29">
        <f t="shared" si="4"/>
        <v>43357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7</v>
      </c>
      <c r="B20" s="29">
        <f t="shared" si="4"/>
        <v>43358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1</v>
      </c>
      <c r="B21" s="29">
        <f t="shared" si="4"/>
        <v>43359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2</v>
      </c>
      <c r="B22" s="29">
        <f t="shared" si="4"/>
        <v>43360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3</v>
      </c>
      <c r="B23" s="29">
        <f t="shared" si="4"/>
        <v>43361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4</v>
      </c>
      <c r="B24" s="29">
        <f t="shared" si="4"/>
        <v>43362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5</v>
      </c>
      <c r="B25" s="29">
        <f t="shared" si="4"/>
        <v>43363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6</v>
      </c>
      <c r="B26" s="29">
        <f t="shared" si="4"/>
        <v>43364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7</v>
      </c>
      <c r="B27" s="29">
        <f t="shared" si="4"/>
        <v>43365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1</v>
      </c>
      <c r="B28" s="29">
        <f t="shared" si="4"/>
        <v>43366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2</v>
      </c>
      <c r="B29" s="29">
        <f t="shared" si="4"/>
        <v>43367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3</v>
      </c>
      <c r="B30" s="29">
        <f t="shared" si="4"/>
        <v>43368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4</v>
      </c>
      <c r="B31" s="29">
        <f t="shared" si="4"/>
        <v>43369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5</v>
      </c>
      <c r="B32" s="29">
        <f t="shared" si="4"/>
        <v>43370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6</v>
      </c>
      <c r="B33" s="29">
        <f t="shared" si="4"/>
        <v>43371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7</v>
      </c>
      <c r="B34" s="29">
        <f t="shared" si="4"/>
        <v>43372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x14ac:dyDescent="0.25">
      <c r="A35" s="17">
        <f t="shared" si="0"/>
        <v>1</v>
      </c>
      <c r="B35" s="29">
        <f t="shared" si="4"/>
        <v>43373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x14ac:dyDescent="0.25">
      <c r="C36" s="236"/>
      <c r="D36" s="236"/>
      <c r="E36" s="2"/>
      <c r="F36" s="62">
        <f>SUM(F6:F35)</f>
        <v>0.8159722222222221</v>
      </c>
      <c r="G36" s="237"/>
      <c r="H36" s="237"/>
      <c r="I36" s="237"/>
      <c r="J36" s="237"/>
      <c r="K36" s="237"/>
      <c r="L36" s="237"/>
      <c r="M36" s="237"/>
      <c r="N36" s="55"/>
      <c r="O36" s="237"/>
      <c r="P36" s="237"/>
      <c r="Q36" s="55"/>
      <c r="R36" s="55"/>
      <c r="S36" s="11"/>
      <c r="T36" s="11"/>
      <c r="U36" s="11"/>
      <c r="V36" s="1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126" x14ac:dyDescent="0.25">
      <c r="D37" s="236"/>
      <c r="E37" s="236"/>
      <c r="F37" s="54"/>
    </row>
  </sheetData>
  <mergeCells count="36">
    <mergeCell ref="DS4:DV4"/>
    <mergeCell ref="C36:D36"/>
    <mergeCell ref="G36:J36"/>
    <mergeCell ref="K36:M36"/>
    <mergeCell ref="O36:P36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  <mergeCell ref="AY4:BB4"/>
    <mergeCell ref="BC4:BF4"/>
    <mergeCell ref="BG4:BJ4"/>
    <mergeCell ref="BK4:BN4"/>
    <mergeCell ref="BO4:BR4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K4:N4"/>
    <mergeCell ref="O4:R4"/>
    <mergeCell ref="S4:V4"/>
    <mergeCell ref="W4:Z4"/>
    <mergeCell ref="D37:E37"/>
  </mergeCells>
  <conditionalFormatting sqref="B6:B35">
    <cfRule type="expression" dxfId="614" priority="260">
      <formula>$A6&lt;=1</formula>
    </cfRule>
  </conditionalFormatting>
  <conditionalFormatting sqref="G5 B4:B33 C6:DV33">
    <cfRule type="expression" dxfId="613" priority="259">
      <formula>B6&gt;Aujourdhui</formula>
    </cfRule>
  </conditionalFormatting>
  <conditionalFormatting sqref="B6:DV35">
    <cfRule type="expression" dxfId="612" priority="258">
      <formula>$B6=TODAY()</formula>
    </cfRule>
  </conditionalFormatting>
  <conditionalFormatting sqref="H5">
    <cfRule type="expression" dxfId="611" priority="261">
      <formula>J7&gt;Aujourdhui</formula>
    </cfRule>
  </conditionalFormatting>
  <conditionalFormatting sqref="I5:J5">
    <cfRule type="expression" dxfId="610" priority="257">
      <formula>I7&gt;Aujourdhui</formula>
    </cfRule>
  </conditionalFormatting>
  <conditionalFormatting sqref="G4">
    <cfRule type="expression" dxfId="609" priority="256">
      <formula>G6&gt;Aujourdhui</formula>
    </cfRule>
  </conditionalFormatting>
  <conditionalFormatting sqref="Y36">
    <cfRule type="cellIs" priority="252" stopIfTrue="1" operator="lessThanOrEqual">
      <formula>0</formula>
    </cfRule>
  </conditionalFormatting>
  <conditionalFormatting sqref="C5">
    <cfRule type="expression" dxfId="608" priority="250">
      <formula>C7&gt;Aujourdhui</formula>
    </cfRule>
  </conditionalFormatting>
  <conditionalFormatting sqref="D5">
    <cfRule type="expression" dxfId="607" priority="251">
      <formula>F7&gt;Aujourdhui</formula>
    </cfRule>
  </conditionalFormatting>
  <conditionalFormatting sqref="E5:F5">
    <cfRule type="expression" dxfId="606" priority="249">
      <formula>E7&gt;Aujourdhui</formula>
    </cfRule>
  </conditionalFormatting>
  <conditionalFormatting sqref="C4">
    <cfRule type="expression" dxfId="605" priority="248">
      <formula>C6&gt;Aujourdhui</formula>
    </cfRule>
  </conditionalFormatting>
  <conditionalFormatting sqref="K5 O5 S5 W5 AA5 AE5 AI5 AM5 AQ5 AU5 AY5 BC5 BG5 BK5 BO5 BS5">
    <cfRule type="expression" dxfId="604" priority="240">
      <formula>K7&gt;Aujourdhui</formula>
    </cfRule>
  </conditionalFormatting>
  <conditionalFormatting sqref="L5 P5 T5 X5 AB5 AF5 AJ5 AN5 AR5 AV5 AZ5 BD5 BH5 BL5 BP5 BT5">
    <cfRule type="expression" dxfId="603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602" priority="239">
      <formula>M7&gt;Aujourdhui</formula>
    </cfRule>
  </conditionalFormatting>
  <conditionalFormatting sqref="K4 O4 S4 W4 AA4 AY4 BC4 BG4 BO4 BS4 AE4 AM4 AU4 AI4 AQ4">
    <cfRule type="expression" dxfId="601" priority="238">
      <formula>K6&gt;Aujourdhui</formula>
    </cfRule>
  </conditionalFormatting>
  <conditionalFormatting sqref="BW5">
    <cfRule type="expression" dxfId="600" priority="130">
      <formula>BW7&gt;Aujourdhui</formula>
    </cfRule>
  </conditionalFormatting>
  <conditionalFormatting sqref="BX5">
    <cfRule type="expression" dxfId="599" priority="131">
      <formula>BZ7&gt;Aujourdhui</formula>
    </cfRule>
  </conditionalFormatting>
  <conditionalFormatting sqref="BY5:BZ5">
    <cfRule type="expression" dxfId="598" priority="129">
      <formula>BY7&gt;Aujourdhui</formula>
    </cfRule>
  </conditionalFormatting>
  <conditionalFormatting sqref="BW4">
    <cfRule type="expression" dxfId="597" priority="128">
      <formula>BW6&gt;Aujourdhui</formula>
    </cfRule>
  </conditionalFormatting>
  <conditionalFormatting sqref="CA5">
    <cfRule type="expression" dxfId="596" priority="120">
      <formula>CA7&gt;Aujourdhui</formula>
    </cfRule>
  </conditionalFormatting>
  <conditionalFormatting sqref="CB5">
    <cfRule type="expression" dxfId="595" priority="121">
      <formula>CD7&gt;Aujourdhui</formula>
    </cfRule>
  </conditionalFormatting>
  <conditionalFormatting sqref="CC5:CD5">
    <cfRule type="expression" dxfId="594" priority="119">
      <formula>CC7&gt;Aujourdhui</formula>
    </cfRule>
  </conditionalFormatting>
  <conditionalFormatting sqref="CA4">
    <cfRule type="expression" dxfId="593" priority="118">
      <formula>CA6&gt;Aujourdhui</formula>
    </cfRule>
  </conditionalFormatting>
  <conditionalFormatting sqref="CE5">
    <cfRule type="expression" dxfId="592" priority="110">
      <formula>CE7&gt;Aujourdhui</formula>
    </cfRule>
  </conditionalFormatting>
  <conditionalFormatting sqref="CF5">
    <cfRule type="expression" dxfId="591" priority="111">
      <formula>CH7&gt;Aujourdhui</formula>
    </cfRule>
  </conditionalFormatting>
  <conditionalFormatting sqref="CG5:CH5">
    <cfRule type="expression" dxfId="590" priority="109">
      <formula>CG7&gt;Aujourdhui</formula>
    </cfRule>
  </conditionalFormatting>
  <conditionalFormatting sqref="CE4">
    <cfRule type="expression" dxfId="589" priority="108">
      <formula>CE6&gt;Aujourdhui</formula>
    </cfRule>
  </conditionalFormatting>
  <conditionalFormatting sqref="CI5">
    <cfRule type="expression" dxfId="588" priority="100">
      <formula>CI7&gt;Aujourdhui</formula>
    </cfRule>
  </conditionalFormatting>
  <conditionalFormatting sqref="CJ5">
    <cfRule type="expression" dxfId="587" priority="101">
      <formula>CL7&gt;Aujourdhui</formula>
    </cfRule>
  </conditionalFormatting>
  <conditionalFormatting sqref="CK5:CL5">
    <cfRule type="expression" dxfId="586" priority="99">
      <formula>CK7&gt;Aujourdhui</formula>
    </cfRule>
  </conditionalFormatting>
  <conditionalFormatting sqref="CI4">
    <cfRule type="expression" dxfId="585" priority="98">
      <formula>CI6&gt;Aujourdhui</formula>
    </cfRule>
  </conditionalFormatting>
  <conditionalFormatting sqref="CM5">
    <cfRule type="expression" dxfId="584" priority="90">
      <formula>CM7&gt;Aujourdhui</formula>
    </cfRule>
  </conditionalFormatting>
  <conditionalFormatting sqref="CN5">
    <cfRule type="expression" dxfId="583" priority="91">
      <formula>CP7&gt;Aujourdhui</formula>
    </cfRule>
  </conditionalFormatting>
  <conditionalFormatting sqref="CO5:CP5">
    <cfRule type="expression" dxfId="582" priority="89">
      <formula>CO7&gt;Aujourdhui</formula>
    </cfRule>
  </conditionalFormatting>
  <conditionalFormatting sqref="CM4">
    <cfRule type="expression" dxfId="581" priority="88">
      <formula>CM6&gt;Aujourdhui</formula>
    </cfRule>
  </conditionalFormatting>
  <conditionalFormatting sqref="CQ5">
    <cfRule type="expression" dxfId="580" priority="80">
      <formula>CQ7&gt;Aujourdhui</formula>
    </cfRule>
  </conditionalFormatting>
  <conditionalFormatting sqref="CR5">
    <cfRule type="expression" dxfId="579" priority="81">
      <formula>CT7&gt;Aujourdhui</formula>
    </cfRule>
  </conditionalFormatting>
  <conditionalFormatting sqref="CS5:CT5">
    <cfRule type="expression" dxfId="578" priority="79">
      <formula>CS7&gt;Aujourdhui</formula>
    </cfRule>
  </conditionalFormatting>
  <conditionalFormatting sqref="CQ4">
    <cfRule type="expression" dxfId="577" priority="78">
      <formula>CQ6&gt;Aujourdhui</formula>
    </cfRule>
  </conditionalFormatting>
  <conditionalFormatting sqref="CU5">
    <cfRule type="expression" dxfId="576" priority="70">
      <formula>CU7&gt;Aujourdhui</formula>
    </cfRule>
  </conditionalFormatting>
  <conditionalFormatting sqref="CV5">
    <cfRule type="expression" dxfId="575" priority="71">
      <formula>CX7&gt;Aujourdhui</formula>
    </cfRule>
  </conditionalFormatting>
  <conditionalFormatting sqref="CW5:CX5">
    <cfRule type="expression" dxfId="574" priority="69">
      <formula>CW7&gt;Aujourdhui</formula>
    </cfRule>
  </conditionalFormatting>
  <conditionalFormatting sqref="CU4">
    <cfRule type="expression" dxfId="573" priority="68">
      <formula>CU6&gt;Aujourdhui</formula>
    </cfRule>
  </conditionalFormatting>
  <conditionalFormatting sqref="BK4">
    <cfRule type="expression" dxfId="572" priority="61">
      <formula>BK6&gt;Aujourdhui</formula>
    </cfRule>
  </conditionalFormatting>
  <conditionalFormatting sqref="CY5">
    <cfRule type="expression" dxfId="571" priority="59">
      <formula>CY7&gt;Aujourdhui</formula>
    </cfRule>
  </conditionalFormatting>
  <conditionalFormatting sqref="CZ5">
    <cfRule type="expression" dxfId="570" priority="60">
      <formula>DB7&gt;Aujourdhui</formula>
    </cfRule>
  </conditionalFormatting>
  <conditionalFormatting sqref="DA5:DB5">
    <cfRule type="expression" dxfId="569" priority="58">
      <formula>DA7&gt;Aujourdhui</formula>
    </cfRule>
  </conditionalFormatting>
  <conditionalFormatting sqref="CY4">
    <cfRule type="expression" dxfId="568" priority="57">
      <formula>CY6&gt;Aujourdhui</formula>
    </cfRule>
  </conditionalFormatting>
  <conditionalFormatting sqref="DC5">
    <cfRule type="expression" dxfId="567" priority="49">
      <formula>DC7&gt;Aujourdhui</formula>
    </cfRule>
  </conditionalFormatting>
  <conditionalFormatting sqref="DD5">
    <cfRule type="expression" dxfId="566" priority="50">
      <formula>DF7&gt;Aujourdhui</formula>
    </cfRule>
  </conditionalFormatting>
  <conditionalFormatting sqref="DE5:DF5">
    <cfRule type="expression" dxfId="565" priority="48">
      <formula>DE7&gt;Aujourdhui</formula>
    </cfRule>
  </conditionalFormatting>
  <conditionalFormatting sqref="DC4">
    <cfRule type="expression" dxfId="564" priority="47">
      <formula>DC6&gt;Aujourdhui</formula>
    </cfRule>
  </conditionalFormatting>
  <conditionalFormatting sqref="DG5">
    <cfRule type="expression" dxfId="563" priority="39">
      <formula>DG7&gt;Aujourdhui</formula>
    </cfRule>
  </conditionalFormatting>
  <conditionalFormatting sqref="DH5">
    <cfRule type="expression" dxfId="562" priority="40">
      <formula>DJ7&gt;Aujourdhui</formula>
    </cfRule>
  </conditionalFormatting>
  <conditionalFormatting sqref="DI5:DJ5">
    <cfRule type="expression" dxfId="561" priority="38">
      <formula>DI7&gt;Aujourdhui</formula>
    </cfRule>
  </conditionalFormatting>
  <conditionalFormatting sqref="DG4">
    <cfRule type="expression" dxfId="560" priority="37">
      <formula>DG6&gt;Aujourdhui</formula>
    </cfRule>
  </conditionalFormatting>
  <conditionalFormatting sqref="DK5">
    <cfRule type="expression" dxfId="559" priority="29">
      <formula>DK7&gt;Aujourdhui</formula>
    </cfRule>
  </conditionalFormatting>
  <conditionalFormatting sqref="DL5">
    <cfRule type="expression" dxfId="558" priority="30">
      <formula>DN7&gt;Aujourdhui</formula>
    </cfRule>
  </conditionalFormatting>
  <conditionalFormatting sqref="DM5:DN5">
    <cfRule type="expression" dxfId="557" priority="28">
      <formula>DM7&gt;Aujourdhui</formula>
    </cfRule>
  </conditionalFormatting>
  <conditionalFormatting sqref="DK4">
    <cfRule type="expression" dxfId="556" priority="27">
      <formula>DK6&gt;Aujourdhui</formula>
    </cfRule>
  </conditionalFormatting>
  <conditionalFormatting sqref="DO5">
    <cfRule type="expression" dxfId="555" priority="19">
      <formula>DO7&gt;Aujourdhui</formula>
    </cfRule>
  </conditionalFormatting>
  <conditionalFormatting sqref="DP5">
    <cfRule type="expression" dxfId="554" priority="20">
      <formula>DR7&gt;Aujourdhui</formula>
    </cfRule>
  </conditionalFormatting>
  <conditionalFormatting sqref="DQ5:DR5">
    <cfRule type="expression" dxfId="553" priority="18">
      <formula>DQ7&gt;Aujourdhui</formula>
    </cfRule>
  </conditionalFormatting>
  <conditionalFormatting sqref="DO4">
    <cfRule type="expression" dxfId="552" priority="17">
      <formula>DO6&gt;Aujourdhui</formula>
    </cfRule>
  </conditionalFormatting>
  <conditionalFormatting sqref="DS5">
    <cfRule type="expression" dxfId="551" priority="9">
      <formula>DS7&gt;Aujourdhui</formula>
    </cfRule>
  </conditionalFormatting>
  <conditionalFormatting sqref="DT5">
    <cfRule type="expression" dxfId="550" priority="10">
      <formula>DV7&gt;Aujourdhui</formula>
    </cfRule>
  </conditionalFormatting>
  <conditionalFormatting sqref="DU5:DV5">
    <cfRule type="expression" dxfId="549" priority="8">
      <formula>DU7&gt;Aujourdhui</formula>
    </cfRule>
  </conditionalFormatting>
  <conditionalFormatting sqref="DS4">
    <cfRule type="expression" dxfId="548" priority="7">
      <formula>DS6&gt;Aujourdhui</formula>
    </cfRule>
  </conditionalFormatting>
  <conditionalFormatting sqref="B35:DV35">
    <cfRule type="expression" dxfId="547" priority="757">
      <formula>B36&gt;Aujourdhui</formula>
    </cfRule>
  </conditionalFormatting>
  <conditionalFormatting sqref="B34:DV34">
    <cfRule type="expression" dxfId="546" priority="758">
      <formula>#REF!&gt;Aujourdhui</formula>
    </cfRule>
  </conditionalFormatting>
  <conditionalFormatting sqref="Y36">
    <cfRule type="cellIs" dxfId="545" priority="253" operator="between">
      <formula>#REF!</formula>
      <formula>#REF!</formula>
    </cfRule>
    <cfRule type="cellIs" dxfId="544" priority="254" operator="greaterThanOrEqual">
      <formula>#REF!</formula>
    </cfRule>
    <cfRule type="cellIs" dxfId="543" priority="255" operator="lessThanOrEqual">
      <formula>#REF!</formula>
    </cfRule>
  </conditionalFormatting>
  <conditionalFormatting sqref="E6:E35">
    <cfRule type="cellIs" dxfId="542" priority="243" operator="between">
      <formula>#REF!</formula>
      <formula>#REF!</formula>
    </cfRule>
    <cfRule type="cellIs" dxfId="541" priority="244" operator="between">
      <formula>#REF!</formula>
      <formula>24</formula>
    </cfRule>
    <cfRule type="cellIs" dxfId="540" priority="245" operator="between">
      <formula>0.0138888888888889</formula>
      <formula>#REF!</formula>
    </cfRule>
  </conditionalFormatting>
  <conditionalFormatting sqref="E6:E35">
    <cfRule type="cellIs" dxfId="539" priority="242" operator="between">
      <formula>#REF!</formula>
      <formula>#REF!</formula>
    </cfRule>
  </conditionalFormatting>
  <conditionalFormatting sqref="Q6:Q35">
    <cfRule type="cellIs" dxfId="538" priority="229" operator="between">
      <formula>#REF!</formula>
      <formula>#REF!</formula>
    </cfRule>
    <cfRule type="cellIs" dxfId="537" priority="230" operator="between">
      <formula>#REF!</formula>
      <formula>24</formula>
    </cfRule>
    <cfRule type="cellIs" dxfId="536" priority="231" operator="between">
      <formula>0.0138888888888889</formula>
      <formula>#REF!</formula>
    </cfRule>
  </conditionalFormatting>
  <conditionalFormatting sqref="Q6:Q35">
    <cfRule type="cellIs" dxfId="535" priority="228" operator="between">
      <formula>#REF!</formula>
      <formula>#REF!</formula>
    </cfRule>
  </conditionalFormatting>
  <conditionalFormatting sqref="U6:U35">
    <cfRule type="cellIs" dxfId="534" priority="223" operator="between">
      <formula>#REF!</formula>
      <formula>#REF!</formula>
    </cfRule>
    <cfRule type="cellIs" dxfId="533" priority="224" operator="between">
      <formula>#REF!</formula>
      <formula>24</formula>
    </cfRule>
    <cfRule type="cellIs" dxfId="532" priority="225" operator="between">
      <formula>0.0138888888888889</formula>
      <formula>#REF!</formula>
    </cfRule>
  </conditionalFormatting>
  <conditionalFormatting sqref="U6:U35">
    <cfRule type="cellIs" dxfId="531" priority="222" operator="between">
      <formula>#REF!</formula>
      <formula>#REF!</formula>
    </cfRule>
  </conditionalFormatting>
  <conditionalFormatting sqref="Y6:Y35">
    <cfRule type="cellIs" dxfId="530" priority="217" operator="between">
      <formula>#REF!</formula>
      <formula>#REF!</formula>
    </cfRule>
    <cfRule type="cellIs" dxfId="529" priority="218" operator="between">
      <formula>#REF!</formula>
      <formula>24</formula>
    </cfRule>
    <cfRule type="cellIs" dxfId="528" priority="219" operator="between">
      <formula>0.0138888888888889</formula>
      <formula>#REF!</formula>
    </cfRule>
  </conditionalFormatting>
  <conditionalFormatting sqref="Y6:Y35">
    <cfRule type="cellIs" dxfId="527" priority="216" operator="between">
      <formula>#REF!</formula>
      <formula>#REF!</formula>
    </cfRule>
  </conditionalFormatting>
  <conditionalFormatting sqref="AC6:AC35">
    <cfRule type="cellIs" dxfId="526" priority="211" operator="between">
      <formula>#REF!</formula>
      <formula>#REF!</formula>
    </cfRule>
    <cfRule type="cellIs" dxfId="525" priority="212" operator="between">
      <formula>#REF!</formula>
      <formula>24</formula>
    </cfRule>
    <cfRule type="cellIs" dxfId="524" priority="213" operator="between">
      <formula>0.0138888888888889</formula>
      <formula>#REF!</formula>
    </cfRule>
  </conditionalFormatting>
  <conditionalFormatting sqref="AC6:AC35">
    <cfRule type="cellIs" dxfId="523" priority="210" operator="between">
      <formula>#REF!</formula>
      <formula>#REF!</formula>
    </cfRule>
  </conditionalFormatting>
  <conditionalFormatting sqref="AG6:AG35">
    <cfRule type="cellIs" dxfId="522" priority="205" operator="between">
      <formula>#REF!</formula>
      <formula>#REF!</formula>
    </cfRule>
    <cfRule type="cellIs" dxfId="521" priority="206" operator="between">
      <formula>#REF!</formula>
      <formula>24</formula>
    </cfRule>
    <cfRule type="cellIs" dxfId="520" priority="207" operator="between">
      <formula>0.0138888888888889</formula>
      <formula>#REF!</formula>
    </cfRule>
  </conditionalFormatting>
  <conditionalFormatting sqref="AG6:AG35">
    <cfRule type="cellIs" dxfId="519" priority="204" operator="between">
      <formula>#REF!</formula>
      <formula>#REF!</formula>
    </cfRule>
  </conditionalFormatting>
  <conditionalFormatting sqref="AK6:AK35">
    <cfRule type="cellIs" dxfId="518" priority="199" operator="between">
      <formula>#REF!</formula>
      <formula>#REF!</formula>
    </cfRule>
    <cfRule type="cellIs" dxfId="517" priority="200" operator="between">
      <formula>#REF!</formula>
      <formula>24</formula>
    </cfRule>
    <cfRule type="cellIs" dxfId="516" priority="201" operator="between">
      <formula>0.0138888888888889</formula>
      <formula>#REF!</formula>
    </cfRule>
  </conditionalFormatting>
  <conditionalFormatting sqref="AK6:AK35">
    <cfRule type="cellIs" dxfId="515" priority="198" operator="between">
      <formula>#REF!</formula>
      <formula>#REF!</formula>
    </cfRule>
  </conditionalFormatting>
  <conditionalFormatting sqref="AO6:AO35">
    <cfRule type="cellIs" dxfId="514" priority="193" operator="between">
      <formula>#REF!</formula>
      <formula>#REF!</formula>
    </cfRule>
    <cfRule type="cellIs" dxfId="513" priority="194" operator="between">
      <formula>#REF!</formula>
      <formula>24</formula>
    </cfRule>
    <cfRule type="cellIs" dxfId="512" priority="195" operator="between">
      <formula>0.0138888888888889</formula>
      <formula>#REF!</formula>
    </cfRule>
  </conditionalFormatting>
  <conditionalFormatting sqref="AO6:AO35">
    <cfRule type="cellIs" dxfId="511" priority="192" operator="between">
      <formula>#REF!</formula>
      <formula>#REF!</formula>
    </cfRule>
  </conditionalFormatting>
  <conditionalFormatting sqref="AS6:AS35">
    <cfRule type="cellIs" dxfId="510" priority="187" operator="between">
      <formula>#REF!</formula>
      <formula>#REF!</formula>
    </cfRule>
    <cfRule type="cellIs" dxfId="509" priority="188" operator="between">
      <formula>#REF!</formula>
      <formula>24</formula>
    </cfRule>
    <cfRule type="cellIs" dxfId="508" priority="189" operator="between">
      <formula>0.0138888888888889</formula>
      <formula>#REF!</formula>
    </cfRule>
  </conditionalFormatting>
  <conditionalFormatting sqref="AS6:AS35">
    <cfRule type="cellIs" dxfId="507" priority="186" operator="between">
      <formula>#REF!</formula>
      <formula>#REF!</formula>
    </cfRule>
  </conditionalFormatting>
  <conditionalFormatting sqref="AW6:AW35">
    <cfRule type="cellIs" dxfId="506" priority="181" operator="between">
      <formula>#REF!</formula>
      <formula>#REF!</formula>
    </cfRule>
    <cfRule type="cellIs" dxfId="505" priority="182" operator="between">
      <formula>#REF!</formula>
      <formula>24</formula>
    </cfRule>
    <cfRule type="cellIs" dxfId="504" priority="183" operator="between">
      <formula>0.0138888888888889</formula>
      <formula>#REF!</formula>
    </cfRule>
  </conditionalFormatting>
  <conditionalFormatting sqref="AW6:AW35">
    <cfRule type="cellIs" dxfId="503" priority="180" operator="between">
      <formula>#REF!</formula>
      <formula>#REF!</formula>
    </cfRule>
  </conditionalFormatting>
  <conditionalFormatting sqref="BA6:BA35">
    <cfRule type="cellIs" dxfId="502" priority="175" operator="between">
      <formula>#REF!</formula>
      <formula>#REF!</formula>
    </cfRule>
    <cfRule type="cellIs" dxfId="501" priority="176" operator="between">
      <formula>#REF!</formula>
      <formula>24</formula>
    </cfRule>
    <cfRule type="cellIs" dxfId="500" priority="177" operator="between">
      <formula>0.0138888888888889</formula>
      <formula>#REF!</formula>
    </cfRule>
  </conditionalFormatting>
  <conditionalFormatting sqref="BA6:BA35">
    <cfRule type="cellIs" dxfId="499" priority="174" operator="between">
      <formula>#REF!</formula>
      <formula>#REF!</formula>
    </cfRule>
  </conditionalFormatting>
  <conditionalFormatting sqref="BE6:BE35">
    <cfRule type="cellIs" dxfId="498" priority="169" operator="between">
      <formula>#REF!</formula>
      <formula>#REF!</formula>
    </cfRule>
    <cfRule type="cellIs" dxfId="497" priority="170" operator="between">
      <formula>#REF!</formula>
      <formula>24</formula>
    </cfRule>
    <cfRule type="cellIs" dxfId="496" priority="171" operator="between">
      <formula>0.0138888888888889</formula>
      <formula>#REF!</formula>
    </cfRule>
  </conditionalFormatting>
  <conditionalFormatting sqref="BE6:BE35">
    <cfRule type="cellIs" dxfId="495" priority="168" operator="between">
      <formula>#REF!</formula>
      <formula>#REF!</formula>
    </cfRule>
  </conditionalFormatting>
  <conditionalFormatting sqref="BI6:BI35">
    <cfRule type="cellIs" dxfId="494" priority="163" operator="between">
      <formula>#REF!</formula>
      <formula>#REF!</formula>
    </cfRule>
    <cfRule type="cellIs" dxfId="493" priority="164" operator="greaterThanOrEqual">
      <formula>#REF!</formula>
    </cfRule>
    <cfRule type="cellIs" dxfId="492" priority="165" operator="between">
      <formula>0.0138888888888889</formula>
      <formula>#REF!</formula>
    </cfRule>
  </conditionalFormatting>
  <conditionalFormatting sqref="BI6:BI35">
    <cfRule type="cellIs" dxfId="491" priority="162" operator="between">
      <formula>#REF!</formula>
      <formula>#REF!</formula>
    </cfRule>
  </conditionalFormatting>
  <conditionalFormatting sqref="BM6:BM35">
    <cfRule type="cellIs" dxfId="490" priority="157" operator="between">
      <formula>#REF!</formula>
      <formula>#REF!</formula>
    </cfRule>
    <cfRule type="cellIs" dxfId="489" priority="158" operator="between">
      <formula>#REF!</formula>
      <formula>24</formula>
    </cfRule>
    <cfRule type="cellIs" dxfId="488" priority="159" operator="between">
      <formula>0.0138888888888889</formula>
      <formula>#REF!</formula>
    </cfRule>
  </conditionalFormatting>
  <conditionalFormatting sqref="BM6:BM35">
    <cfRule type="cellIs" dxfId="487" priority="156" operator="between">
      <formula>#REF!</formula>
      <formula>#REF!</formula>
    </cfRule>
  </conditionalFormatting>
  <conditionalFormatting sqref="BQ6:BQ35">
    <cfRule type="cellIs" dxfId="486" priority="151" operator="between">
      <formula>#REF!</formula>
      <formula>#REF!</formula>
    </cfRule>
    <cfRule type="cellIs" dxfId="485" priority="152" operator="between">
      <formula>#REF!</formula>
      <formula>24</formula>
    </cfRule>
    <cfRule type="cellIs" dxfId="484" priority="153" operator="between">
      <formula>0.0138888888888889</formula>
      <formula>#REF!</formula>
    </cfRule>
  </conditionalFormatting>
  <conditionalFormatting sqref="BQ6:BQ35">
    <cfRule type="cellIs" dxfId="483" priority="150" operator="between">
      <formula>#REF!</formula>
      <formula>#REF!</formula>
    </cfRule>
  </conditionalFormatting>
  <conditionalFormatting sqref="BU6:BU35">
    <cfRule type="cellIs" dxfId="482" priority="145" operator="between">
      <formula>#REF!</formula>
      <formula>#REF!</formula>
    </cfRule>
    <cfRule type="cellIs" dxfId="481" priority="146" operator="between">
      <formula>#REF!</formula>
      <formula>24</formula>
    </cfRule>
    <cfRule type="cellIs" dxfId="480" priority="147" operator="between">
      <formula>0.0138888888888889</formula>
      <formula>#REF!</formula>
    </cfRule>
  </conditionalFormatting>
  <conditionalFormatting sqref="BU6:BU35">
    <cfRule type="cellIs" dxfId="479" priority="144" operator="between">
      <formula>#REF!</formula>
      <formula>#REF!</formula>
    </cfRule>
  </conditionalFormatting>
  <conditionalFormatting sqref="I6:I35">
    <cfRule type="cellIs" dxfId="478" priority="139" operator="between">
      <formula>#REF!</formula>
      <formula>#REF!</formula>
    </cfRule>
    <cfRule type="cellIs" dxfId="477" priority="140" operator="between">
      <formula>#REF!</formula>
      <formula>24</formula>
    </cfRule>
    <cfRule type="cellIs" dxfId="476" priority="141" operator="between">
      <formula>0.0138888888888889</formula>
      <formula>#REF!</formula>
    </cfRule>
  </conditionalFormatting>
  <conditionalFormatting sqref="I6:I35">
    <cfRule type="cellIs" dxfId="475" priority="138" operator="between">
      <formula>#REF!</formula>
      <formula>#REF!</formula>
    </cfRule>
  </conditionalFormatting>
  <conditionalFormatting sqref="M6:M35">
    <cfRule type="cellIs" dxfId="474" priority="133" operator="between">
      <formula>#REF!</formula>
      <formula>#REF!</formula>
    </cfRule>
    <cfRule type="cellIs" dxfId="473" priority="134" operator="between">
      <formula>#REF!</formula>
      <formula>24</formula>
    </cfRule>
    <cfRule type="cellIs" dxfId="472" priority="135" operator="between">
      <formula>0.0138888888888889</formula>
      <formula>#REF!</formula>
    </cfRule>
  </conditionalFormatting>
  <conditionalFormatting sqref="M6:M35">
    <cfRule type="cellIs" dxfId="471" priority="132" operator="between">
      <formula>#REF!</formula>
      <formula>#REF!</formula>
    </cfRule>
  </conditionalFormatting>
  <conditionalFormatting sqref="BY6:BY35">
    <cfRule type="cellIs" dxfId="470" priority="123" operator="between">
      <formula>#REF!</formula>
      <formula>#REF!</formula>
    </cfRule>
    <cfRule type="cellIs" dxfId="469" priority="124" operator="between">
      <formula>#REF!</formula>
      <formula>24</formula>
    </cfRule>
    <cfRule type="cellIs" dxfId="468" priority="125" operator="between">
      <formula>0.0138888888888889</formula>
      <formula>#REF!</formula>
    </cfRule>
  </conditionalFormatting>
  <conditionalFormatting sqref="BY6:BY35">
    <cfRule type="cellIs" dxfId="467" priority="122" operator="between">
      <formula>#REF!</formula>
      <formula>#REF!</formula>
    </cfRule>
  </conditionalFormatting>
  <conditionalFormatting sqref="CC6:CC35">
    <cfRule type="cellIs" dxfId="466" priority="113" operator="between">
      <formula>#REF!</formula>
      <formula>#REF!</formula>
    </cfRule>
    <cfRule type="cellIs" dxfId="465" priority="114" operator="between">
      <formula>#REF!</formula>
      <formula>24</formula>
    </cfRule>
    <cfRule type="cellIs" dxfId="464" priority="115" operator="between">
      <formula>0.0138888888888889</formula>
      <formula>#REF!</formula>
    </cfRule>
  </conditionalFormatting>
  <conditionalFormatting sqref="CC6:CC35">
    <cfRule type="cellIs" dxfId="463" priority="112" operator="between">
      <formula>#REF!</formula>
      <formula>#REF!</formula>
    </cfRule>
  </conditionalFormatting>
  <conditionalFormatting sqref="CG6:CG35">
    <cfRule type="cellIs" dxfId="462" priority="103" operator="between">
      <formula>#REF!</formula>
      <formula>#REF!</formula>
    </cfRule>
    <cfRule type="cellIs" dxfId="461" priority="104" operator="between">
      <formula>#REF!</formula>
      <formula>24</formula>
    </cfRule>
    <cfRule type="cellIs" dxfId="460" priority="105" operator="between">
      <formula>0.0138888888888889</formula>
      <formula>#REF!</formula>
    </cfRule>
  </conditionalFormatting>
  <conditionalFormatting sqref="CG6:CG35">
    <cfRule type="cellIs" dxfId="459" priority="102" operator="between">
      <formula>#REF!</formula>
      <formula>#REF!</formula>
    </cfRule>
  </conditionalFormatting>
  <conditionalFormatting sqref="CK6:CK35">
    <cfRule type="cellIs" dxfId="458" priority="93" operator="between">
      <formula>#REF!</formula>
      <formula>#REF!</formula>
    </cfRule>
    <cfRule type="cellIs" dxfId="457" priority="94" operator="between">
      <formula>#REF!</formula>
      <formula>24</formula>
    </cfRule>
    <cfRule type="cellIs" dxfId="456" priority="95" operator="between">
      <formula>0.0138888888888889</formula>
      <formula>#REF!</formula>
    </cfRule>
  </conditionalFormatting>
  <conditionalFormatting sqref="CK6:CK35">
    <cfRule type="cellIs" dxfId="455" priority="92" operator="between">
      <formula>#REF!</formula>
      <formula>#REF!</formula>
    </cfRule>
  </conditionalFormatting>
  <conditionalFormatting sqref="CO6:CO35">
    <cfRule type="cellIs" dxfId="454" priority="83" operator="between">
      <formula>#REF!</formula>
      <formula>#REF!</formula>
    </cfRule>
    <cfRule type="cellIs" dxfId="453" priority="84" operator="between">
      <formula>#REF!</formula>
      <formula>24</formula>
    </cfRule>
    <cfRule type="cellIs" dxfId="452" priority="85" operator="between">
      <formula>0.0138888888888889</formula>
      <formula>#REF!</formula>
    </cfRule>
  </conditionalFormatting>
  <conditionalFormatting sqref="CO6:CO35">
    <cfRule type="cellIs" dxfId="451" priority="82" operator="between">
      <formula>#REF!</formula>
      <formula>#REF!</formula>
    </cfRule>
  </conditionalFormatting>
  <conditionalFormatting sqref="CS6:CS35">
    <cfRule type="cellIs" dxfId="450" priority="73" operator="between">
      <formula>#REF!</formula>
      <formula>#REF!</formula>
    </cfRule>
    <cfRule type="cellIs" dxfId="449" priority="74" operator="between">
      <formula>#REF!</formula>
      <formula>24</formula>
    </cfRule>
    <cfRule type="cellIs" dxfId="448" priority="75" operator="between">
      <formula>0.0138888888888889</formula>
      <formula>#REF!</formula>
    </cfRule>
  </conditionalFormatting>
  <conditionalFormatting sqref="CS6:CS35">
    <cfRule type="cellIs" dxfId="447" priority="72" operator="between">
      <formula>#REF!</formula>
      <formula>#REF!</formula>
    </cfRule>
  </conditionalFormatting>
  <conditionalFormatting sqref="CW6:CW35">
    <cfRule type="cellIs" dxfId="446" priority="63" operator="between">
      <formula>#REF!</formula>
      <formula>#REF!</formula>
    </cfRule>
    <cfRule type="cellIs" dxfId="445" priority="64" operator="between">
      <formula>#REF!</formula>
      <formula>24</formula>
    </cfRule>
    <cfRule type="cellIs" dxfId="444" priority="65" operator="between">
      <formula>0.0138888888888889</formula>
      <formula>#REF!</formula>
    </cfRule>
  </conditionalFormatting>
  <conditionalFormatting sqref="CW6:CW35">
    <cfRule type="cellIs" dxfId="443" priority="62" operator="between">
      <formula>#REF!</formula>
      <formula>#REF!</formula>
    </cfRule>
  </conditionalFormatting>
  <conditionalFormatting sqref="DA6:DA35">
    <cfRule type="cellIs" dxfId="442" priority="52" operator="between">
      <formula>#REF!</formula>
      <formula>#REF!</formula>
    </cfRule>
    <cfRule type="cellIs" dxfId="441" priority="53" operator="between">
      <formula>#REF!</formula>
      <formula>24</formula>
    </cfRule>
    <cfRule type="cellIs" dxfId="440" priority="54" operator="between">
      <formula>0.0138888888888889</formula>
      <formula>#REF!</formula>
    </cfRule>
  </conditionalFormatting>
  <conditionalFormatting sqref="DA6:DA35">
    <cfRule type="cellIs" dxfId="439" priority="51" operator="between">
      <formula>#REF!</formula>
      <formula>#REF!</formula>
    </cfRule>
  </conditionalFormatting>
  <conditionalFormatting sqref="DE6:DE35">
    <cfRule type="cellIs" dxfId="438" priority="42" operator="between">
      <formula>#REF!</formula>
      <formula>#REF!</formula>
    </cfRule>
    <cfRule type="cellIs" dxfId="437" priority="43" operator="between">
      <formula>#REF!</formula>
      <formula>24</formula>
    </cfRule>
    <cfRule type="cellIs" dxfId="436" priority="44" operator="between">
      <formula>0.0138888888888889</formula>
      <formula>#REF!</formula>
    </cfRule>
  </conditionalFormatting>
  <conditionalFormatting sqref="DE6:DE35">
    <cfRule type="cellIs" dxfId="435" priority="41" operator="between">
      <formula>#REF!</formula>
      <formula>#REF!</formula>
    </cfRule>
  </conditionalFormatting>
  <conditionalFormatting sqref="DI6:DI35">
    <cfRule type="cellIs" dxfId="434" priority="32" operator="between">
      <formula>#REF!</formula>
      <formula>#REF!</formula>
    </cfRule>
    <cfRule type="cellIs" dxfId="433" priority="33" operator="between">
      <formula>#REF!</formula>
      <formula>24</formula>
    </cfRule>
    <cfRule type="cellIs" dxfId="432" priority="34" operator="between">
      <formula>0.0138888888888889</formula>
      <formula>#REF!</formula>
    </cfRule>
  </conditionalFormatting>
  <conditionalFormatting sqref="DI6:DI35">
    <cfRule type="cellIs" dxfId="431" priority="31" operator="between">
      <formula>#REF!</formula>
      <formula>#REF!</formula>
    </cfRule>
  </conditionalFormatting>
  <conditionalFormatting sqref="DM6:DM35">
    <cfRule type="cellIs" dxfId="430" priority="22" operator="between">
      <formula>#REF!</formula>
      <formula>#REF!</formula>
    </cfRule>
    <cfRule type="cellIs" dxfId="429" priority="23" operator="between">
      <formula>#REF!</formula>
      <formula>24</formula>
    </cfRule>
    <cfRule type="cellIs" dxfId="428" priority="24" operator="between">
      <formula>0.0138888888888889</formula>
      <formula>#REF!</formula>
    </cfRule>
  </conditionalFormatting>
  <conditionalFormatting sqref="DM6:DM35">
    <cfRule type="cellIs" dxfId="427" priority="21" operator="between">
      <formula>#REF!</formula>
      <formula>#REF!</formula>
    </cfRule>
  </conditionalFormatting>
  <conditionalFormatting sqref="DQ6:DQ35">
    <cfRule type="cellIs" dxfId="426" priority="12" operator="between">
      <formula>#REF!</formula>
      <formula>#REF!</formula>
    </cfRule>
    <cfRule type="cellIs" dxfId="425" priority="13" operator="between">
      <formula>#REF!</formula>
      <formula>24</formula>
    </cfRule>
    <cfRule type="cellIs" dxfId="424" priority="14" operator="between">
      <formula>0.0138888888888889</formula>
      <formula>#REF!</formula>
    </cfRule>
  </conditionalFormatting>
  <conditionalFormatting sqref="DQ6:DQ35">
    <cfRule type="cellIs" dxfId="423" priority="11" operator="between">
      <formula>#REF!</formula>
      <formula>#REF!</formula>
    </cfRule>
  </conditionalFormatting>
  <conditionalFormatting sqref="DU6:DU35">
    <cfRule type="cellIs" dxfId="422" priority="2" operator="between">
      <formula>#REF!</formula>
      <formula>#REF!</formula>
    </cfRule>
    <cfRule type="cellIs" dxfId="421" priority="3" operator="between">
      <formula>#REF!</formula>
      <formula>24</formula>
    </cfRule>
    <cfRule type="cellIs" dxfId="420" priority="4" operator="between">
      <formula>0.0138888888888889</formula>
      <formula>#REF!</formula>
    </cfRule>
  </conditionalFormatting>
  <conditionalFormatting sqref="DU6:DU35">
    <cfRule type="cellIs" dxfId="419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LY38"/>
  <sheetViews>
    <sheetView topLeftCell="DC1" zoomScale="90" zoomScaleNormal="90" workbookViewId="0">
      <selection activeCell="A2" sqref="A2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337" x14ac:dyDescent="0.25">
      <c r="A1" s="27">
        <v>12</v>
      </c>
      <c r="B1" s="18">
        <v>2018</v>
      </c>
      <c r="C1">
        <v>1</v>
      </c>
      <c r="G1" s="1"/>
      <c r="LY1" t="e">
        <f>INDEX(Décem!$B$6:$DV$36,MATCH('Congé-2019'!LD$3,Décem!$B$6:$B$36),MATCH('Congé-2019'!$A10,#REF!,0)+MATCH(#REF!,#REF!,0))</f>
        <v>#REF!</v>
      </c>
    </row>
    <row r="2" spans="1:337" x14ac:dyDescent="0.25">
      <c r="A2" t="e">
        <f>VLOOKUP(A1,#REF!,2)</f>
        <v>#REF!</v>
      </c>
      <c r="S2" s="3"/>
      <c r="T2" s="3"/>
    </row>
    <row r="3" spans="1:337" ht="15.75" thickBot="1" x14ac:dyDescent="0.3">
      <c r="A3" s="15"/>
      <c r="B3" s="15"/>
    </row>
    <row r="4" spans="1:337" ht="19.5" thickBot="1" x14ac:dyDescent="0.35">
      <c r="A4" s="17"/>
      <c r="B4" s="15"/>
      <c r="C4" s="233" t="e">
        <f>#REF!</f>
        <v>#REF!</v>
      </c>
      <c r="D4" s="234"/>
      <c r="E4" s="234"/>
      <c r="F4" s="235"/>
      <c r="G4" s="233" t="e">
        <f>#REF!</f>
        <v>#REF!</v>
      </c>
      <c r="H4" s="234"/>
      <c r="I4" s="234"/>
      <c r="J4" s="235"/>
      <c r="K4" s="233" t="e">
        <f>#REF!</f>
        <v>#REF!</v>
      </c>
      <c r="L4" s="234"/>
      <c r="M4" s="234"/>
      <c r="N4" s="235"/>
      <c r="O4" s="233" t="e">
        <f>#REF!</f>
        <v>#REF!</v>
      </c>
      <c r="P4" s="234"/>
      <c r="Q4" s="234"/>
      <c r="R4" s="235"/>
      <c r="S4" s="233" t="e">
        <f>#REF!</f>
        <v>#REF!</v>
      </c>
      <c r="T4" s="234"/>
      <c r="U4" s="234"/>
      <c r="V4" s="235"/>
      <c r="W4" s="233" t="e">
        <f>#REF!</f>
        <v>#REF!</v>
      </c>
      <c r="X4" s="234"/>
      <c r="Y4" s="234"/>
      <c r="Z4" s="235"/>
      <c r="AA4" s="233" t="e">
        <f>#REF!</f>
        <v>#REF!</v>
      </c>
      <c r="AB4" s="234"/>
      <c r="AC4" s="234"/>
      <c r="AD4" s="235"/>
      <c r="AE4" s="233" t="e">
        <f>#REF!</f>
        <v>#REF!</v>
      </c>
      <c r="AF4" s="234"/>
      <c r="AG4" s="234"/>
      <c r="AH4" s="235"/>
      <c r="AI4" s="233" t="e">
        <f>#REF!</f>
        <v>#REF!</v>
      </c>
      <c r="AJ4" s="234"/>
      <c r="AK4" s="234"/>
      <c r="AL4" s="235"/>
      <c r="AM4" s="233" t="e">
        <f>#REF!</f>
        <v>#REF!</v>
      </c>
      <c r="AN4" s="234"/>
      <c r="AO4" s="234"/>
      <c r="AP4" s="235"/>
      <c r="AQ4" s="233" t="e">
        <f>#REF!</f>
        <v>#REF!</v>
      </c>
      <c r="AR4" s="234"/>
      <c r="AS4" s="234"/>
      <c r="AT4" s="235"/>
      <c r="AU4" s="233" t="e">
        <f>#REF!</f>
        <v>#REF!</v>
      </c>
      <c r="AV4" s="234"/>
      <c r="AW4" s="234"/>
      <c r="AX4" s="235"/>
      <c r="AY4" s="233" t="e">
        <f>#REF!</f>
        <v>#REF!</v>
      </c>
      <c r="AZ4" s="234"/>
      <c r="BA4" s="234"/>
      <c r="BB4" s="235"/>
      <c r="BC4" s="233" t="e">
        <f>#REF!</f>
        <v>#REF!</v>
      </c>
      <c r="BD4" s="234"/>
      <c r="BE4" s="234"/>
      <c r="BF4" s="235"/>
      <c r="BG4" s="233" t="e">
        <f>#REF!</f>
        <v>#REF!</v>
      </c>
      <c r="BH4" s="234"/>
      <c r="BI4" s="234"/>
      <c r="BJ4" s="235"/>
      <c r="BK4" s="233" t="e">
        <f>#REF!</f>
        <v>#REF!</v>
      </c>
      <c r="BL4" s="234"/>
      <c r="BM4" s="234"/>
      <c r="BN4" s="235"/>
      <c r="BO4" s="233" t="e">
        <f>#REF!</f>
        <v>#REF!</v>
      </c>
      <c r="BP4" s="234"/>
      <c r="BQ4" s="234"/>
      <c r="BR4" s="235"/>
      <c r="BS4" s="233" t="e">
        <f>#REF!</f>
        <v>#REF!</v>
      </c>
      <c r="BT4" s="234"/>
      <c r="BU4" s="234"/>
      <c r="BV4" s="235"/>
      <c r="BW4" s="233" t="e">
        <f>#REF!</f>
        <v>#REF!</v>
      </c>
      <c r="BX4" s="234"/>
      <c r="BY4" s="234"/>
      <c r="BZ4" s="235"/>
      <c r="CA4" s="233" t="e">
        <f>#REF!</f>
        <v>#REF!</v>
      </c>
      <c r="CB4" s="234"/>
      <c r="CC4" s="234"/>
      <c r="CD4" s="235"/>
      <c r="CE4" s="233" t="e">
        <f>#REF!</f>
        <v>#REF!</v>
      </c>
      <c r="CF4" s="234"/>
      <c r="CG4" s="234"/>
      <c r="CH4" s="235"/>
      <c r="CI4" s="233" t="e">
        <f>#REF!</f>
        <v>#REF!</v>
      </c>
      <c r="CJ4" s="234"/>
      <c r="CK4" s="234"/>
      <c r="CL4" s="235"/>
      <c r="CM4" s="233" t="e">
        <f>#REF!</f>
        <v>#REF!</v>
      </c>
      <c r="CN4" s="234"/>
      <c r="CO4" s="234"/>
      <c r="CP4" s="235"/>
      <c r="CQ4" s="233" t="e">
        <f>#REF!</f>
        <v>#REF!</v>
      </c>
      <c r="CR4" s="234"/>
      <c r="CS4" s="234"/>
      <c r="CT4" s="235"/>
      <c r="CU4" s="233" t="e">
        <f>#REF!</f>
        <v>#REF!</v>
      </c>
      <c r="CV4" s="234"/>
      <c r="CW4" s="234"/>
      <c r="CX4" s="235"/>
      <c r="CY4" s="233" t="e">
        <f>#REF!</f>
        <v>#REF!</v>
      </c>
      <c r="CZ4" s="234"/>
      <c r="DA4" s="234"/>
      <c r="DB4" s="235"/>
      <c r="DC4" s="233" t="e">
        <f>#REF!</f>
        <v>#REF!</v>
      </c>
      <c r="DD4" s="234"/>
      <c r="DE4" s="234"/>
      <c r="DF4" s="235"/>
      <c r="DG4" s="233" t="e">
        <f>#REF!</f>
        <v>#REF!</v>
      </c>
      <c r="DH4" s="234"/>
      <c r="DI4" s="234"/>
      <c r="DJ4" s="235"/>
      <c r="DK4" s="233" t="e">
        <f>#REF!</f>
        <v>#REF!</v>
      </c>
      <c r="DL4" s="234"/>
      <c r="DM4" s="234"/>
      <c r="DN4" s="235"/>
      <c r="DO4" s="233" t="e">
        <f>#REF!</f>
        <v>#REF!</v>
      </c>
      <c r="DP4" s="234"/>
      <c r="DQ4" s="234"/>
      <c r="DR4" s="235"/>
      <c r="DS4" s="233" t="e">
        <f>#REF!</f>
        <v>#REF!</v>
      </c>
      <c r="DT4" s="234"/>
      <c r="DU4" s="234"/>
      <c r="DV4" s="235"/>
    </row>
    <row r="5" spans="1:337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337" ht="15.75" thickBot="1" x14ac:dyDescent="0.3">
      <c r="A6" s="17">
        <f>WEEKDAY(B6,1)</f>
        <v>7</v>
      </c>
      <c r="B6" s="29">
        <f>DATE($B$1,$A$1,$C$1)</f>
        <v>43435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337" ht="15.75" thickBot="1" x14ac:dyDescent="0.3">
      <c r="A7" s="17">
        <f t="shared" ref="A7:A36" si="0">WEEKDAY(B7,1)</f>
        <v>1</v>
      </c>
      <c r="B7" s="29">
        <f>B6+1</f>
        <v>43436</v>
      </c>
      <c r="C7" s="35">
        <v>0.28750000000000003</v>
      </c>
      <c r="D7" s="39">
        <v>0.60416666666666663</v>
      </c>
      <c r="E7" s="49">
        <f t="shared" ref="E7:E36" si="1">D7-C7</f>
        <v>0.3166666666666666</v>
      </c>
      <c r="F7" s="41">
        <f>IF(D7=0,0,E7+E6)</f>
        <v>0.8159722222222221</v>
      </c>
      <c r="G7" s="35"/>
      <c r="H7" s="39"/>
      <c r="I7" s="49">
        <f t="shared" ref="I7:I36" si="2">H7-G7</f>
        <v>0</v>
      </c>
      <c r="J7" s="41">
        <f>IF(H7=0,0,I7+I6)</f>
        <v>0</v>
      </c>
      <c r="K7" s="35"/>
      <c r="L7" s="39"/>
      <c r="M7" s="49">
        <f t="shared" ref="M7:M36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337" ht="15.75" thickBot="1" x14ac:dyDescent="0.3">
      <c r="A8" s="17">
        <f t="shared" si="0"/>
        <v>2</v>
      </c>
      <c r="B8" s="29">
        <f t="shared" ref="B8:B36" si="4">B7+1</f>
        <v>43437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6" si="5">P8-O8</f>
        <v>0</v>
      </c>
      <c r="R8" s="41">
        <f>IF(P8=0,0,Q8+R7)</f>
        <v>0</v>
      </c>
      <c r="S8" s="35"/>
      <c r="T8" s="39"/>
      <c r="U8" s="42">
        <f t="shared" ref="U8:U36" si="6">T8-S8</f>
        <v>0</v>
      </c>
      <c r="V8" s="41">
        <f>IF(T8=0,0,U8+V7)</f>
        <v>0</v>
      </c>
      <c r="W8" s="35"/>
      <c r="X8" s="39"/>
      <c r="Y8" s="42">
        <f t="shared" ref="Y8:Y36" si="7">X8-W8</f>
        <v>0</v>
      </c>
      <c r="Z8" s="41">
        <f>IF(X8=0,0,Y8+Z7)</f>
        <v>0</v>
      </c>
      <c r="AA8" s="35"/>
      <c r="AB8" s="39"/>
      <c r="AC8" s="42">
        <f t="shared" ref="AC8:AC36" si="8">AB8-AA8</f>
        <v>0</v>
      </c>
      <c r="AD8" s="41">
        <f>IF(AB8=0,0,AC8+AD7)</f>
        <v>0</v>
      </c>
      <c r="AE8" s="35"/>
      <c r="AF8" s="39"/>
      <c r="AG8" s="42">
        <f t="shared" ref="AG8:AG36" si="9">AF8-AE8</f>
        <v>0</v>
      </c>
      <c r="AH8" s="41">
        <f>IF(AF8=0,0,AG8+AH7)</f>
        <v>0</v>
      </c>
      <c r="AI8" s="35"/>
      <c r="AJ8" s="39"/>
      <c r="AK8" s="42">
        <f t="shared" ref="AK8:AK36" si="10">AJ8-AI8</f>
        <v>0</v>
      </c>
      <c r="AL8" s="41">
        <f>IF(AJ8=0,0,AK8+AL7)</f>
        <v>0</v>
      </c>
      <c r="AM8" s="35"/>
      <c r="AN8" s="39"/>
      <c r="AO8" s="42">
        <f t="shared" ref="AO8:AO36" si="11">AN8-AM8</f>
        <v>0</v>
      </c>
      <c r="AP8" s="41">
        <f>IF(AN8=0,0,AO8+AP7)</f>
        <v>0</v>
      </c>
      <c r="AQ8" s="35"/>
      <c r="AR8" s="39"/>
      <c r="AS8" s="42">
        <f t="shared" ref="AS8:AS36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6" si="13">BD8-BC8</f>
        <v>0</v>
      </c>
      <c r="BF8" s="41">
        <f>IF(BD8=0,0,BE8+BF7)</f>
        <v>0</v>
      </c>
      <c r="BG8" s="35"/>
      <c r="BH8" s="39"/>
      <c r="BI8" s="42">
        <f t="shared" ref="BI8:BI36" si="14">BH8-BG8</f>
        <v>0</v>
      </c>
      <c r="BJ8" s="41">
        <f>IF(BH8=0,0,BI8+BJ7)</f>
        <v>0</v>
      </c>
      <c r="BK8" s="35"/>
      <c r="BL8" s="39"/>
      <c r="BM8" s="42">
        <f t="shared" ref="BM8:BM36" si="15">BL8-BK8</f>
        <v>0</v>
      </c>
      <c r="BN8" s="41">
        <f>IF(BL8=0,0,BM8+BN7)</f>
        <v>0</v>
      </c>
      <c r="BO8" s="35"/>
      <c r="BP8" s="39"/>
      <c r="BQ8" s="42">
        <f t="shared" ref="BQ8:BQ36" si="16">BP8-BO8</f>
        <v>0</v>
      </c>
      <c r="BR8" s="41">
        <f>IF(BP8=0,0,BQ8+BR7)</f>
        <v>0</v>
      </c>
      <c r="BS8" s="35"/>
      <c r="BT8" s="39"/>
      <c r="BU8" s="42">
        <f t="shared" ref="BU8:BU36" si="17">BT8-BS8</f>
        <v>0</v>
      </c>
      <c r="BV8" s="41">
        <f>IF(BT8=0,0,BU8+BV7)</f>
        <v>0</v>
      </c>
      <c r="BW8" s="35"/>
      <c r="BX8" s="39"/>
      <c r="BY8" s="42">
        <f t="shared" ref="BY8:BY36" si="18">BX8-BW8</f>
        <v>0</v>
      </c>
      <c r="BZ8" s="41">
        <f>IF(BX8=0,0,BY8+BZ7)</f>
        <v>0</v>
      </c>
      <c r="CA8" s="35"/>
      <c r="CB8" s="39"/>
      <c r="CC8" s="42">
        <f t="shared" ref="CC8:CC36" si="19">CB8-CA8</f>
        <v>0</v>
      </c>
      <c r="CD8" s="41">
        <f>IF(CB8=0,0,CC8+CD7)</f>
        <v>0</v>
      </c>
      <c r="CE8" s="35"/>
      <c r="CF8" s="39"/>
      <c r="CG8" s="42">
        <f t="shared" ref="CG8:CG36" si="20">CF8-CE8</f>
        <v>0</v>
      </c>
      <c r="CH8" s="41">
        <f>IF(CF8=0,0,CG8+CH7)</f>
        <v>0</v>
      </c>
      <c r="CI8" s="35"/>
      <c r="CJ8" s="39"/>
      <c r="CK8" s="42">
        <f t="shared" ref="CK8:CK36" si="21">CJ8-CI8</f>
        <v>0</v>
      </c>
      <c r="CL8" s="41">
        <f>IF(CJ8=0,0,CK8+CL7)</f>
        <v>0</v>
      </c>
      <c r="CM8" s="35"/>
      <c r="CN8" s="39"/>
      <c r="CO8" s="42">
        <f t="shared" ref="CO8:CO36" si="22">CN8-CM8</f>
        <v>0</v>
      </c>
      <c r="CP8" s="41">
        <f>IF(CN8=0,0,CO8+CP7)</f>
        <v>0</v>
      </c>
      <c r="CQ8" s="35"/>
      <c r="CR8" s="39"/>
      <c r="CS8" s="42">
        <f t="shared" ref="CS8:CS36" si="23">CR8-CQ8</f>
        <v>0</v>
      </c>
      <c r="CT8" s="41">
        <f>IF(CR8=0,0,CS8+CT7)</f>
        <v>0</v>
      </c>
      <c r="CU8" s="35"/>
      <c r="CV8" s="39"/>
      <c r="CW8" s="42">
        <f t="shared" ref="CW8:CW36" si="24">CV8-CU8</f>
        <v>0</v>
      </c>
      <c r="CX8" s="41">
        <f>IF(CV8=0,0,CW8+CX7)</f>
        <v>0</v>
      </c>
      <c r="CY8" s="35"/>
      <c r="CZ8" s="39"/>
      <c r="DA8" s="42">
        <f t="shared" ref="DA8:DA36" si="25">CZ8-CY8</f>
        <v>0</v>
      </c>
      <c r="DB8" s="41">
        <f>IF(CZ8=0,0,DA8+DB7)</f>
        <v>0</v>
      </c>
      <c r="DC8" s="35"/>
      <c r="DD8" s="39"/>
      <c r="DE8" s="42">
        <f t="shared" ref="DE8:DE36" si="26">DD8-DC8</f>
        <v>0</v>
      </c>
      <c r="DF8" s="41">
        <f>IF(DD8=0,0,DE8+DF7)</f>
        <v>0</v>
      </c>
      <c r="DG8" s="35"/>
      <c r="DH8" s="39"/>
      <c r="DI8" s="42">
        <f t="shared" ref="DI8:DI36" si="27">DH8-DG8</f>
        <v>0</v>
      </c>
      <c r="DJ8" s="41">
        <f>IF(DH8=0,0,DI8+DJ7)</f>
        <v>0</v>
      </c>
      <c r="DK8" s="35"/>
      <c r="DL8" s="39"/>
      <c r="DM8" s="42">
        <f t="shared" ref="DM8:DM36" si="28">DL8-DK8</f>
        <v>0</v>
      </c>
      <c r="DN8" s="41">
        <f>IF(DL8=0,0,DM8+DN7)</f>
        <v>0</v>
      </c>
      <c r="DO8" s="35"/>
      <c r="DP8" s="39"/>
      <c r="DQ8" s="42">
        <f t="shared" ref="DQ8:DQ36" si="29">DP8-DO8</f>
        <v>0</v>
      </c>
      <c r="DR8" s="41">
        <f>IF(DP8=0,0,DQ8+DR7)</f>
        <v>0</v>
      </c>
      <c r="DS8" s="35"/>
      <c r="DT8" s="39"/>
      <c r="DU8" s="42">
        <f t="shared" ref="DU8:DU36" si="30">DT8-DS8</f>
        <v>0</v>
      </c>
      <c r="DV8" s="41">
        <f>IF(DT8=0,0,DU8+DV7)</f>
        <v>0</v>
      </c>
    </row>
    <row r="9" spans="1:337" ht="15.75" thickBot="1" x14ac:dyDescent="0.3">
      <c r="A9" s="17">
        <f t="shared" si="0"/>
        <v>3</v>
      </c>
      <c r="B9" s="29">
        <f t="shared" si="4"/>
        <v>43438</v>
      </c>
      <c r="C9" s="35"/>
      <c r="D9" s="39"/>
      <c r="E9" s="49">
        <f t="shared" si="1"/>
        <v>0</v>
      </c>
      <c r="F9" s="41">
        <f t="shared" ref="F9:F36" si="31">IF(D9=0,0,E9+F8)</f>
        <v>0</v>
      </c>
      <c r="G9" s="35"/>
      <c r="H9" s="39"/>
      <c r="I9" s="49">
        <f t="shared" si="2"/>
        <v>0</v>
      </c>
      <c r="J9" s="41">
        <f t="shared" ref="J9:J36" si="32">IF(H9=0,0,I9+J8)</f>
        <v>0</v>
      </c>
      <c r="K9" s="35"/>
      <c r="L9" s="39"/>
      <c r="M9" s="49">
        <f t="shared" si="3"/>
        <v>0</v>
      </c>
      <c r="N9" s="41">
        <f t="shared" ref="N9:N36" si="33">IF(L9=0,0,M9+N8)</f>
        <v>0</v>
      </c>
      <c r="O9" s="35"/>
      <c r="P9" s="39"/>
      <c r="Q9" s="42">
        <f t="shared" si="5"/>
        <v>0</v>
      </c>
      <c r="R9" s="41">
        <f t="shared" ref="R9:R36" si="34">IF(P9=0,0,Q9+R8)</f>
        <v>0</v>
      </c>
      <c r="S9" s="35"/>
      <c r="T9" s="39"/>
      <c r="U9" s="42">
        <f t="shared" si="6"/>
        <v>0</v>
      </c>
      <c r="V9" s="41">
        <f t="shared" ref="V9:V36" si="35">IF(T9=0,0,U9+V8)</f>
        <v>0</v>
      </c>
      <c r="W9" s="35"/>
      <c r="X9" s="39"/>
      <c r="Y9" s="42">
        <f t="shared" si="7"/>
        <v>0</v>
      </c>
      <c r="Z9" s="41">
        <f t="shared" ref="Z9:Z36" si="36">IF(X9=0,0,Y9+Z8)</f>
        <v>0</v>
      </c>
      <c r="AA9" s="35"/>
      <c r="AB9" s="39"/>
      <c r="AC9" s="42">
        <f t="shared" si="8"/>
        <v>0</v>
      </c>
      <c r="AD9" s="41">
        <f t="shared" ref="AD9:AD36" si="37">IF(AB9=0,0,AC9+AD8)</f>
        <v>0</v>
      </c>
      <c r="AE9" s="35"/>
      <c r="AF9" s="39"/>
      <c r="AG9" s="42">
        <f t="shared" si="9"/>
        <v>0</v>
      </c>
      <c r="AH9" s="41">
        <f t="shared" ref="AH9:AH36" si="38">IF(AF9=0,0,AG9+AH8)</f>
        <v>0</v>
      </c>
      <c r="AI9" s="35"/>
      <c r="AJ9" s="39"/>
      <c r="AK9" s="42">
        <f t="shared" si="10"/>
        <v>0</v>
      </c>
      <c r="AL9" s="41">
        <f t="shared" ref="AL9:AL36" si="39">IF(AJ9=0,0,AK9+AL8)</f>
        <v>0</v>
      </c>
      <c r="AM9" s="35"/>
      <c r="AN9" s="39"/>
      <c r="AO9" s="42">
        <f t="shared" si="11"/>
        <v>0</v>
      </c>
      <c r="AP9" s="41">
        <f t="shared" ref="AP9:AP36" si="40">IF(AN9=0,0,AO9+AP8)</f>
        <v>0</v>
      </c>
      <c r="AQ9" s="35"/>
      <c r="AR9" s="39"/>
      <c r="AS9" s="42">
        <f t="shared" si="12"/>
        <v>0</v>
      </c>
      <c r="AT9" s="41">
        <f t="shared" ref="AT9:AT36" si="41">IF(AR9=0,0,AS9+AT8)</f>
        <v>0</v>
      </c>
      <c r="AU9" s="35"/>
      <c r="AV9" s="39"/>
      <c r="AW9" s="42">
        <f t="shared" ref="AW9:AW36" si="42">AV9-AU9</f>
        <v>0</v>
      </c>
      <c r="AX9" s="41">
        <f t="shared" ref="AX9:AX36" si="43">IF(AV9=0,0,AW9+AX8)</f>
        <v>0</v>
      </c>
      <c r="AY9" s="35"/>
      <c r="AZ9" s="39"/>
      <c r="BA9" s="42">
        <f t="shared" ref="BA9:BA36" si="44">AZ9-AY9</f>
        <v>0</v>
      </c>
      <c r="BB9" s="41">
        <f t="shared" ref="BB9:BB36" si="45">IF(AZ9=0,0,BA9+BB8)</f>
        <v>0</v>
      </c>
      <c r="BC9" s="35"/>
      <c r="BD9" s="39"/>
      <c r="BE9" s="42">
        <f t="shared" si="13"/>
        <v>0</v>
      </c>
      <c r="BF9" s="41">
        <f t="shared" ref="BF9:BF36" si="46">IF(BD9=0,0,BE9+BF8)</f>
        <v>0</v>
      </c>
      <c r="BG9" s="35"/>
      <c r="BH9" s="39"/>
      <c r="BI9" s="42">
        <f t="shared" si="14"/>
        <v>0</v>
      </c>
      <c r="BJ9" s="41">
        <f t="shared" ref="BJ9:BJ36" si="47">IF(BH9=0,0,BI9+BJ8)</f>
        <v>0</v>
      </c>
      <c r="BK9" s="35"/>
      <c r="BL9" s="39"/>
      <c r="BM9" s="42">
        <f t="shared" si="15"/>
        <v>0</v>
      </c>
      <c r="BN9" s="41">
        <f t="shared" ref="BN9:BN36" si="48">IF(BL9=0,0,BM9+BN8)</f>
        <v>0</v>
      </c>
      <c r="BO9" s="35"/>
      <c r="BP9" s="39"/>
      <c r="BQ9" s="42">
        <f t="shared" si="16"/>
        <v>0</v>
      </c>
      <c r="BR9" s="41">
        <f t="shared" ref="BR9:BR36" si="49">IF(BP9=0,0,BQ9+BR8)</f>
        <v>0</v>
      </c>
      <c r="BS9" s="35"/>
      <c r="BT9" s="39"/>
      <c r="BU9" s="42">
        <f t="shared" si="17"/>
        <v>0</v>
      </c>
      <c r="BV9" s="41">
        <f t="shared" ref="BV9:BV36" si="50">IF(BT9=0,0,BU9+BV8)</f>
        <v>0</v>
      </c>
      <c r="BW9" s="35"/>
      <c r="BX9" s="39"/>
      <c r="BY9" s="42">
        <f t="shared" si="18"/>
        <v>0</v>
      </c>
      <c r="BZ9" s="41">
        <f t="shared" ref="BZ9:BZ36" si="51">IF(BX9=0,0,BY9+BZ8)</f>
        <v>0</v>
      </c>
      <c r="CA9" s="35"/>
      <c r="CB9" s="39"/>
      <c r="CC9" s="42">
        <f t="shared" si="19"/>
        <v>0</v>
      </c>
      <c r="CD9" s="41">
        <f t="shared" ref="CD9:CD36" si="52">IF(CB9=0,0,CC9+CD8)</f>
        <v>0</v>
      </c>
      <c r="CE9" s="35"/>
      <c r="CF9" s="39"/>
      <c r="CG9" s="42">
        <f t="shared" si="20"/>
        <v>0</v>
      </c>
      <c r="CH9" s="41">
        <f t="shared" ref="CH9:CH36" si="53">IF(CF9=0,0,CG9+CH8)</f>
        <v>0</v>
      </c>
      <c r="CI9" s="35"/>
      <c r="CJ9" s="39"/>
      <c r="CK9" s="42">
        <f t="shared" si="21"/>
        <v>0</v>
      </c>
      <c r="CL9" s="41">
        <f t="shared" ref="CL9:CL36" si="54">IF(CJ9=0,0,CK9+CL8)</f>
        <v>0</v>
      </c>
      <c r="CM9" s="35"/>
      <c r="CN9" s="39"/>
      <c r="CO9" s="42">
        <f t="shared" si="22"/>
        <v>0</v>
      </c>
      <c r="CP9" s="41">
        <f t="shared" ref="CP9:CP36" si="55">IF(CN9=0,0,CO9+CP8)</f>
        <v>0</v>
      </c>
      <c r="CQ9" s="35"/>
      <c r="CR9" s="39"/>
      <c r="CS9" s="42">
        <f t="shared" si="23"/>
        <v>0</v>
      </c>
      <c r="CT9" s="41">
        <f t="shared" ref="CT9:CT36" si="56">IF(CR9=0,0,CS9+CT8)</f>
        <v>0</v>
      </c>
      <c r="CU9" s="35"/>
      <c r="CV9" s="39"/>
      <c r="CW9" s="42">
        <f t="shared" si="24"/>
        <v>0</v>
      </c>
      <c r="CX9" s="41">
        <f t="shared" ref="CX9:CX36" si="57">IF(CV9=0,0,CW9+CX8)</f>
        <v>0</v>
      </c>
      <c r="CY9" s="35"/>
      <c r="CZ9" s="39"/>
      <c r="DA9" s="42">
        <f t="shared" si="25"/>
        <v>0</v>
      </c>
      <c r="DB9" s="41">
        <f t="shared" ref="DB9:DB36" si="58">IF(CZ9=0,0,DA9+DB8)</f>
        <v>0</v>
      </c>
      <c r="DC9" s="35"/>
      <c r="DD9" s="39"/>
      <c r="DE9" s="42">
        <f t="shared" si="26"/>
        <v>0</v>
      </c>
      <c r="DF9" s="41">
        <f t="shared" ref="DF9:DF36" si="59">IF(DD9=0,0,DE9+DF8)</f>
        <v>0</v>
      </c>
      <c r="DG9" s="35"/>
      <c r="DH9" s="39"/>
      <c r="DI9" s="42">
        <f t="shared" si="27"/>
        <v>0</v>
      </c>
      <c r="DJ9" s="41">
        <f t="shared" ref="DJ9:DJ36" si="60">IF(DH9=0,0,DI9+DJ8)</f>
        <v>0</v>
      </c>
      <c r="DK9" s="35"/>
      <c r="DL9" s="39"/>
      <c r="DM9" s="42">
        <f t="shared" si="28"/>
        <v>0</v>
      </c>
      <c r="DN9" s="41">
        <f t="shared" ref="DN9:DN36" si="61">IF(DL9=0,0,DM9+DN8)</f>
        <v>0</v>
      </c>
      <c r="DO9" s="35"/>
      <c r="DP9" s="39"/>
      <c r="DQ9" s="42">
        <f t="shared" si="29"/>
        <v>0</v>
      </c>
      <c r="DR9" s="41">
        <f t="shared" ref="DR9:DR36" si="62">IF(DP9=0,0,DQ9+DR8)</f>
        <v>0</v>
      </c>
      <c r="DS9" s="35"/>
      <c r="DT9" s="39"/>
      <c r="DU9" s="42">
        <f t="shared" si="30"/>
        <v>0</v>
      </c>
      <c r="DV9" s="41">
        <f t="shared" ref="DV9:DV36" si="63">IF(DT9=0,0,DU9+DV8)</f>
        <v>0</v>
      </c>
    </row>
    <row r="10" spans="1:337" ht="15.75" thickBot="1" x14ac:dyDescent="0.3">
      <c r="A10" s="17">
        <f t="shared" si="0"/>
        <v>4</v>
      </c>
      <c r="B10" s="29">
        <f t="shared" si="4"/>
        <v>43439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337" ht="15.75" thickBot="1" x14ac:dyDescent="0.3">
      <c r="A11" s="17">
        <f t="shared" si="0"/>
        <v>5</v>
      </c>
      <c r="B11" s="29">
        <f t="shared" si="4"/>
        <v>43440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337" ht="15.75" thickBot="1" x14ac:dyDescent="0.3">
      <c r="A12" s="17">
        <f t="shared" si="0"/>
        <v>6</v>
      </c>
      <c r="B12" s="29">
        <f t="shared" si="4"/>
        <v>43441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337" ht="15.75" thickBot="1" x14ac:dyDescent="0.3">
      <c r="A13" s="17">
        <f t="shared" si="0"/>
        <v>7</v>
      </c>
      <c r="B13" s="29">
        <f t="shared" si="4"/>
        <v>43442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337" ht="15.75" thickBot="1" x14ac:dyDescent="0.3">
      <c r="A14" s="17">
        <f t="shared" si="0"/>
        <v>1</v>
      </c>
      <c r="B14" s="29">
        <f t="shared" si="4"/>
        <v>43443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337" ht="15.75" thickBot="1" x14ac:dyDescent="0.3">
      <c r="A15" s="17">
        <f t="shared" si="0"/>
        <v>2</v>
      </c>
      <c r="B15" s="29">
        <f t="shared" si="4"/>
        <v>43444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337" ht="15.75" thickBot="1" x14ac:dyDescent="0.3">
      <c r="A16" s="17">
        <f t="shared" si="0"/>
        <v>3</v>
      </c>
      <c r="B16" s="29">
        <f t="shared" si="4"/>
        <v>43445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4</v>
      </c>
      <c r="B17" s="29">
        <f t="shared" si="4"/>
        <v>43446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5</v>
      </c>
      <c r="B18" s="29">
        <f t="shared" si="4"/>
        <v>43447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6</v>
      </c>
      <c r="B19" s="29">
        <f t="shared" si="4"/>
        <v>43448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7</v>
      </c>
      <c r="B20" s="29">
        <f t="shared" si="4"/>
        <v>43449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1</v>
      </c>
      <c r="B21" s="29">
        <f t="shared" si="4"/>
        <v>43450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2</v>
      </c>
      <c r="B22" s="29">
        <f t="shared" si="4"/>
        <v>43451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3</v>
      </c>
      <c r="B23" s="29">
        <f t="shared" si="4"/>
        <v>43452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4</v>
      </c>
      <c r="B24" s="29">
        <f t="shared" si="4"/>
        <v>43453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5</v>
      </c>
      <c r="B25" s="29">
        <f t="shared" si="4"/>
        <v>43454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6</v>
      </c>
      <c r="B26" s="29">
        <f t="shared" si="4"/>
        <v>43455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7</v>
      </c>
      <c r="B27" s="29">
        <f t="shared" si="4"/>
        <v>43456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1</v>
      </c>
      <c r="B28" s="29">
        <f t="shared" si="4"/>
        <v>43457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2</v>
      </c>
      <c r="B29" s="29">
        <f t="shared" si="4"/>
        <v>43458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3</v>
      </c>
      <c r="B30" s="29">
        <f t="shared" si="4"/>
        <v>43459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4</v>
      </c>
      <c r="B31" s="29">
        <f t="shared" si="4"/>
        <v>43460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5</v>
      </c>
      <c r="B32" s="29">
        <f t="shared" si="4"/>
        <v>43461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6</v>
      </c>
      <c r="B33" s="29">
        <f t="shared" si="4"/>
        <v>43462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7</v>
      </c>
      <c r="B34" s="29">
        <f t="shared" si="4"/>
        <v>43463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ht="15.75" thickBot="1" x14ac:dyDescent="0.3">
      <c r="A35" s="17">
        <f t="shared" si="0"/>
        <v>1</v>
      </c>
      <c r="B35" s="29">
        <f t="shared" si="4"/>
        <v>43464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ht="15.75" thickBot="1" x14ac:dyDescent="0.3">
      <c r="A36" s="17">
        <f t="shared" si="0"/>
        <v>2</v>
      </c>
      <c r="B36" s="29">
        <f t="shared" si="4"/>
        <v>43465</v>
      </c>
      <c r="C36" s="36"/>
      <c r="D36" s="40"/>
      <c r="E36" s="50">
        <f t="shared" si="1"/>
        <v>0</v>
      </c>
      <c r="F36" s="48">
        <f t="shared" si="31"/>
        <v>0</v>
      </c>
      <c r="G36" s="36"/>
      <c r="H36" s="40"/>
      <c r="I36" s="50">
        <f t="shared" si="2"/>
        <v>0</v>
      </c>
      <c r="J36" s="48">
        <f t="shared" si="32"/>
        <v>0</v>
      </c>
      <c r="K36" s="36"/>
      <c r="L36" s="40"/>
      <c r="M36" s="50">
        <f t="shared" si="3"/>
        <v>0</v>
      </c>
      <c r="N36" s="48">
        <f t="shared" si="33"/>
        <v>0</v>
      </c>
      <c r="O36" s="36"/>
      <c r="P36" s="40"/>
      <c r="Q36" s="43">
        <f t="shared" si="5"/>
        <v>0</v>
      </c>
      <c r="R36" s="48">
        <f t="shared" si="34"/>
        <v>0</v>
      </c>
      <c r="S36" s="36"/>
      <c r="T36" s="40"/>
      <c r="U36" s="43">
        <f t="shared" si="6"/>
        <v>0</v>
      </c>
      <c r="V36" s="48">
        <f t="shared" si="35"/>
        <v>0</v>
      </c>
      <c r="W36" s="36"/>
      <c r="X36" s="40"/>
      <c r="Y36" s="43">
        <f t="shared" si="7"/>
        <v>0</v>
      </c>
      <c r="Z36" s="48">
        <f t="shared" si="36"/>
        <v>0</v>
      </c>
      <c r="AA36" s="36"/>
      <c r="AB36" s="40"/>
      <c r="AC36" s="43">
        <f t="shared" si="8"/>
        <v>0</v>
      </c>
      <c r="AD36" s="48">
        <f t="shared" si="37"/>
        <v>0</v>
      </c>
      <c r="AE36" s="36"/>
      <c r="AF36" s="40"/>
      <c r="AG36" s="43">
        <f t="shared" si="9"/>
        <v>0</v>
      </c>
      <c r="AH36" s="48">
        <f t="shared" si="38"/>
        <v>0</v>
      </c>
      <c r="AI36" s="36"/>
      <c r="AJ36" s="40"/>
      <c r="AK36" s="43">
        <f t="shared" si="10"/>
        <v>0</v>
      </c>
      <c r="AL36" s="48">
        <f t="shared" si="39"/>
        <v>0</v>
      </c>
      <c r="AM36" s="36"/>
      <c r="AN36" s="40"/>
      <c r="AO36" s="43">
        <f t="shared" si="11"/>
        <v>0</v>
      </c>
      <c r="AP36" s="48">
        <f t="shared" si="40"/>
        <v>0</v>
      </c>
      <c r="AQ36" s="36"/>
      <c r="AR36" s="40"/>
      <c r="AS36" s="43">
        <f t="shared" si="12"/>
        <v>0</v>
      </c>
      <c r="AT36" s="48">
        <f t="shared" si="41"/>
        <v>0</v>
      </c>
      <c r="AU36" s="36"/>
      <c r="AV36" s="40"/>
      <c r="AW36" s="43">
        <f t="shared" si="42"/>
        <v>0</v>
      </c>
      <c r="AX36" s="48">
        <f t="shared" si="43"/>
        <v>0</v>
      </c>
      <c r="AY36" s="36"/>
      <c r="AZ36" s="40"/>
      <c r="BA36" s="43">
        <f t="shared" si="44"/>
        <v>0</v>
      </c>
      <c r="BB36" s="48">
        <f t="shared" si="45"/>
        <v>0</v>
      </c>
      <c r="BC36" s="36"/>
      <c r="BD36" s="40"/>
      <c r="BE36" s="43">
        <f t="shared" si="13"/>
        <v>0</v>
      </c>
      <c r="BF36" s="48">
        <f t="shared" si="46"/>
        <v>0</v>
      </c>
      <c r="BG36" s="36"/>
      <c r="BH36" s="40"/>
      <c r="BI36" s="43">
        <f t="shared" si="14"/>
        <v>0</v>
      </c>
      <c r="BJ36" s="48">
        <f t="shared" si="47"/>
        <v>0</v>
      </c>
      <c r="BK36" s="36"/>
      <c r="BL36" s="40"/>
      <c r="BM36" s="43">
        <f t="shared" si="15"/>
        <v>0</v>
      </c>
      <c r="BN36" s="48">
        <f t="shared" si="48"/>
        <v>0</v>
      </c>
      <c r="BO36" s="36"/>
      <c r="BP36" s="40"/>
      <c r="BQ36" s="43">
        <f t="shared" si="16"/>
        <v>0</v>
      </c>
      <c r="BR36" s="48">
        <f t="shared" si="49"/>
        <v>0</v>
      </c>
      <c r="BS36" s="36"/>
      <c r="BT36" s="40"/>
      <c r="BU36" s="43">
        <f t="shared" si="17"/>
        <v>0</v>
      </c>
      <c r="BV36" s="48">
        <f t="shared" si="50"/>
        <v>0</v>
      </c>
      <c r="BW36" s="36"/>
      <c r="BX36" s="40"/>
      <c r="BY36" s="43">
        <f t="shared" si="18"/>
        <v>0</v>
      </c>
      <c r="BZ36" s="48">
        <f t="shared" si="51"/>
        <v>0</v>
      </c>
      <c r="CA36" s="36"/>
      <c r="CB36" s="40"/>
      <c r="CC36" s="43">
        <f t="shared" si="19"/>
        <v>0</v>
      </c>
      <c r="CD36" s="48">
        <f t="shared" si="52"/>
        <v>0</v>
      </c>
      <c r="CE36" s="36"/>
      <c r="CF36" s="40"/>
      <c r="CG36" s="43">
        <f t="shared" si="20"/>
        <v>0</v>
      </c>
      <c r="CH36" s="48">
        <f t="shared" si="53"/>
        <v>0</v>
      </c>
      <c r="CI36" s="36"/>
      <c r="CJ36" s="40"/>
      <c r="CK36" s="43">
        <f t="shared" si="21"/>
        <v>0</v>
      </c>
      <c r="CL36" s="48">
        <f t="shared" si="54"/>
        <v>0</v>
      </c>
      <c r="CM36" s="36"/>
      <c r="CN36" s="40"/>
      <c r="CO36" s="43">
        <f t="shared" si="22"/>
        <v>0</v>
      </c>
      <c r="CP36" s="48">
        <f t="shared" si="55"/>
        <v>0</v>
      </c>
      <c r="CQ36" s="36"/>
      <c r="CR36" s="40"/>
      <c r="CS36" s="43">
        <f t="shared" si="23"/>
        <v>0</v>
      </c>
      <c r="CT36" s="48">
        <f t="shared" si="56"/>
        <v>0</v>
      </c>
      <c r="CU36" s="36"/>
      <c r="CV36" s="40"/>
      <c r="CW36" s="43">
        <f t="shared" si="24"/>
        <v>0</v>
      </c>
      <c r="CX36" s="48">
        <f t="shared" si="57"/>
        <v>0</v>
      </c>
      <c r="CY36" s="36"/>
      <c r="CZ36" s="40"/>
      <c r="DA36" s="43">
        <f t="shared" si="25"/>
        <v>0</v>
      </c>
      <c r="DB36" s="48">
        <f t="shared" si="58"/>
        <v>0</v>
      </c>
      <c r="DC36" s="36"/>
      <c r="DD36" s="40"/>
      <c r="DE36" s="43">
        <f t="shared" si="26"/>
        <v>0</v>
      </c>
      <c r="DF36" s="48">
        <f t="shared" si="59"/>
        <v>0</v>
      </c>
      <c r="DG36" s="36"/>
      <c r="DH36" s="40"/>
      <c r="DI36" s="43">
        <f t="shared" si="27"/>
        <v>0</v>
      </c>
      <c r="DJ36" s="48">
        <f t="shared" si="60"/>
        <v>0</v>
      </c>
      <c r="DK36" s="36"/>
      <c r="DL36" s="40"/>
      <c r="DM36" s="43">
        <f t="shared" si="28"/>
        <v>0</v>
      </c>
      <c r="DN36" s="48">
        <f t="shared" si="61"/>
        <v>0</v>
      </c>
      <c r="DO36" s="36"/>
      <c r="DP36" s="40"/>
      <c r="DQ36" s="43">
        <f t="shared" si="29"/>
        <v>0</v>
      </c>
      <c r="DR36" s="48">
        <f t="shared" si="62"/>
        <v>0</v>
      </c>
      <c r="DS36" s="36"/>
      <c r="DT36" s="40"/>
      <c r="DU36" s="43">
        <f t="shared" si="30"/>
        <v>0</v>
      </c>
      <c r="DV36" s="48">
        <f t="shared" si="63"/>
        <v>0</v>
      </c>
    </row>
    <row r="37" spans="1:126" x14ac:dyDescent="0.25">
      <c r="C37" s="236"/>
      <c r="D37" s="236"/>
      <c r="E37" s="2"/>
      <c r="F37" s="62">
        <f>SUM(F6:F36)</f>
        <v>0.8159722222222221</v>
      </c>
      <c r="G37" s="237"/>
      <c r="H37" s="237"/>
      <c r="I37" s="237"/>
      <c r="J37" s="237"/>
      <c r="K37" s="237"/>
      <c r="L37" s="237"/>
      <c r="M37" s="237"/>
      <c r="N37" s="55"/>
      <c r="O37" s="237"/>
      <c r="P37" s="237"/>
      <c r="Q37" s="55"/>
      <c r="R37" s="55"/>
      <c r="S37" s="11"/>
      <c r="T37" s="11"/>
      <c r="U37" s="11"/>
      <c r="V37" s="1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126" x14ac:dyDescent="0.25">
      <c r="D38" s="236"/>
      <c r="E38" s="236"/>
      <c r="F38" s="54"/>
    </row>
  </sheetData>
  <mergeCells count="36">
    <mergeCell ref="DS4:DV4"/>
    <mergeCell ref="C37:D37"/>
    <mergeCell ref="G37:J37"/>
    <mergeCell ref="K37:M37"/>
    <mergeCell ref="O37:P37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  <mergeCell ref="AY4:BB4"/>
    <mergeCell ref="BC4:BF4"/>
    <mergeCell ref="BG4:BJ4"/>
    <mergeCell ref="BK4:BN4"/>
    <mergeCell ref="BO4:BR4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K4:N4"/>
    <mergeCell ref="O4:R4"/>
    <mergeCell ref="S4:V4"/>
    <mergeCell ref="W4:Z4"/>
    <mergeCell ref="D38:E38"/>
  </mergeCells>
  <conditionalFormatting sqref="B6:B36">
    <cfRule type="expression" dxfId="418" priority="260">
      <formula>$A6&lt;=1</formula>
    </cfRule>
  </conditionalFormatting>
  <conditionalFormatting sqref="G5 B4:B36">
    <cfRule type="expression" dxfId="417" priority="259">
      <formula>B6&gt;Aujourdhui</formula>
    </cfRule>
  </conditionalFormatting>
  <conditionalFormatting sqref="B6:B36">
    <cfRule type="expression" dxfId="416" priority="258">
      <formula>$B6=TODAY()</formula>
    </cfRule>
  </conditionalFormatting>
  <conditionalFormatting sqref="H5">
    <cfRule type="expression" dxfId="415" priority="261">
      <formula>J7&gt;Aujourdhui</formula>
    </cfRule>
  </conditionalFormatting>
  <conditionalFormatting sqref="I5:J5">
    <cfRule type="expression" dxfId="414" priority="257">
      <formula>I7&gt;Aujourdhui</formula>
    </cfRule>
  </conditionalFormatting>
  <conditionalFormatting sqref="G4">
    <cfRule type="expression" dxfId="413" priority="256">
      <formula>G6&gt;Aujourdhui</formula>
    </cfRule>
  </conditionalFormatting>
  <conditionalFormatting sqref="Y37">
    <cfRule type="cellIs" priority="252" stopIfTrue="1" operator="lessThanOrEqual">
      <formula>0</formula>
    </cfRule>
  </conditionalFormatting>
  <conditionalFormatting sqref="C5">
    <cfRule type="expression" dxfId="412" priority="250">
      <formula>C7&gt;Aujourdhui</formula>
    </cfRule>
  </conditionalFormatting>
  <conditionalFormatting sqref="D5">
    <cfRule type="expression" dxfId="411" priority="251">
      <formula>F7&gt;Aujourdhui</formula>
    </cfRule>
  </conditionalFormatting>
  <conditionalFormatting sqref="E5:F5">
    <cfRule type="expression" dxfId="410" priority="249">
      <formula>E7&gt;Aujourdhui</formula>
    </cfRule>
  </conditionalFormatting>
  <conditionalFormatting sqref="C4">
    <cfRule type="expression" dxfId="409" priority="248">
      <formula>C6&gt;Aujourdhui</formula>
    </cfRule>
  </conditionalFormatting>
  <conditionalFormatting sqref="C6:F36">
    <cfRule type="expression" dxfId="408" priority="247">
      <formula>C8&gt;Aujourdhui</formula>
    </cfRule>
  </conditionalFormatting>
  <conditionalFormatting sqref="C6:F36">
    <cfRule type="expression" dxfId="407" priority="246">
      <formula>$B6=TODAY()</formula>
    </cfRule>
  </conditionalFormatting>
  <conditionalFormatting sqref="K5 O5 S5 W5 AA5 AE5 AI5 AM5 AQ5 AU5 AY5 BC5 BG5 BK5 BO5 BS5">
    <cfRule type="expression" dxfId="406" priority="240">
      <formula>K7&gt;Aujourdhui</formula>
    </cfRule>
  </conditionalFormatting>
  <conditionalFormatting sqref="L5 P5 T5 X5 AB5 AF5 AJ5 AN5 AR5 AV5 AZ5 BD5 BH5 BL5 BP5 BT5">
    <cfRule type="expression" dxfId="405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404" priority="239">
      <formula>M7&gt;Aujourdhui</formula>
    </cfRule>
  </conditionalFormatting>
  <conditionalFormatting sqref="K4 O4 S4 W4 AA4 AY4 BC4 BG4 BO4 BS4 AE4 AM4 AU4 AI4 AQ4">
    <cfRule type="expression" dxfId="403" priority="238">
      <formula>K6&gt;Aujourdhui</formula>
    </cfRule>
  </conditionalFormatting>
  <conditionalFormatting sqref="G6:H36 J6:J36">
    <cfRule type="expression" dxfId="402" priority="237">
      <formula>G8&gt;Aujourdhui</formula>
    </cfRule>
  </conditionalFormatting>
  <conditionalFormatting sqref="G6:H36 J6:J36">
    <cfRule type="expression" dxfId="401" priority="236">
      <formula>$B6=TODAY()</formula>
    </cfRule>
  </conditionalFormatting>
  <conditionalFormatting sqref="K6:L36 N6:N36">
    <cfRule type="expression" dxfId="400" priority="235">
      <formula>K8&gt;Aujourdhui</formula>
    </cfRule>
  </conditionalFormatting>
  <conditionalFormatting sqref="K6:L36 N6:N36">
    <cfRule type="expression" dxfId="399" priority="234">
      <formula>$B6=TODAY()</formula>
    </cfRule>
  </conditionalFormatting>
  <conditionalFormatting sqref="O6:R36">
    <cfRule type="expression" dxfId="398" priority="233">
      <formula>O8&gt;Aujourdhui</formula>
    </cfRule>
  </conditionalFormatting>
  <conditionalFormatting sqref="O6:R36">
    <cfRule type="expression" dxfId="397" priority="232">
      <formula>$B6=TODAY()</formula>
    </cfRule>
  </conditionalFormatting>
  <conditionalFormatting sqref="S6:V36">
    <cfRule type="expression" dxfId="396" priority="227">
      <formula>S8&gt;Aujourdhui</formula>
    </cfRule>
  </conditionalFormatting>
  <conditionalFormatting sqref="S6:V36">
    <cfRule type="expression" dxfId="395" priority="226">
      <formula>$B6=TODAY()</formula>
    </cfRule>
  </conditionalFormatting>
  <conditionalFormatting sqref="W6:Z36">
    <cfRule type="expression" dxfId="394" priority="221">
      <formula>W8&gt;Aujourdhui</formula>
    </cfRule>
  </conditionalFormatting>
  <conditionalFormatting sqref="W6:Z36">
    <cfRule type="expression" dxfId="393" priority="220">
      <formula>$B6=TODAY()</formula>
    </cfRule>
  </conditionalFormatting>
  <conditionalFormatting sqref="AA6:AD36">
    <cfRule type="expression" dxfId="392" priority="215">
      <formula>AA8&gt;Aujourdhui</formula>
    </cfRule>
  </conditionalFormatting>
  <conditionalFormatting sqref="AA6:AD36">
    <cfRule type="expression" dxfId="391" priority="214">
      <formula>$B6=TODAY()</formula>
    </cfRule>
  </conditionalFormatting>
  <conditionalFormatting sqref="AE6:AH36">
    <cfRule type="expression" dxfId="390" priority="209">
      <formula>AE8&gt;Aujourdhui</formula>
    </cfRule>
  </conditionalFormatting>
  <conditionalFormatting sqref="AE6:AH36">
    <cfRule type="expression" dxfId="389" priority="208">
      <formula>$B6=TODAY()</formula>
    </cfRule>
  </conditionalFormatting>
  <conditionalFormatting sqref="AI6:AL36">
    <cfRule type="expression" dxfId="388" priority="203">
      <formula>AI8&gt;Aujourdhui</formula>
    </cfRule>
  </conditionalFormatting>
  <conditionalFormatting sqref="AI6:AL36">
    <cfRule type="expression" dxfId="387" priority="202">
      <formula>$B6=TODAY()</formula>
    </cfRule>
  </conditionalFormatting>
  <conditionalFormatting sqref="AM6:AP36">
    <cfRule type="expression" dxfId="386" priority="197">
      <formula>AM8&gt;Aujourdhui</formula>
    </cfRule>
  </conditionalFormatting>
  <conditionalFormatting sqref="AM6:AP36">
    <cfRule type="expression" dxfId="385" priority="196">
      <formula>$B6=TODAY()</formula>
    </cfRule>
  </conditionalFormatting>
  <conditionalFormatting sqref="AQ6:AT36">
    <cfRule type="expression" dxfId="384" priority="191">
      <formula>AQ8&gt;Aujourdhui</formula>
    </cfRule>
  </conditionalFormatting>
  <conditionalFormatting sqref="AQ6:AT36">
    <cfRule type="expression" dxfId="383" priority="190">
      <formula>$B6=TODAY()</formula>
    </cfRule>
  </conditionalFormatting>
  <conditionalFormatting sqref="AU6:AX36">
    <cfRule type="expression" dxfId="382" priority="185">
      <formula>AU8&gt;Aujourdhui</formula>
    </cfRule>
  </conditionalFormatting>
  <conditionalFormatting sqref="AU6:AX36">
    <cfRule type="expression" dxfId="381" priority="184">
      <formula>$B6=TODAY()</formula>
    </cfRule>
  </conditionalFormatting>
  <conditionalFormatting sqref="AY6:BB36">
    <cfRule type="expression" dxfId="380" priority="179">
      <formula>AY8&gt;Aujourdhui</formula>
    </cfRule>
  </conditionalFormatting>
  <conditionalFormatting sqref="AY6:BB36">
    <cfRule type="expression" dxfId="379" priority="178">
      <formula>$B6=TODAY()</formula>
    </cfRule>
  </conditionalFormatting>
  <conditionalFormatting sqref="BC6:BF36">
    <cfRule type="expression" dxfId="378" priority="173">
      <formula>BC8&gt;Aujourdhui</formula>
    </cfRule>
  </conditionalFormatting>
  <conditionalFormatting sqref="BC6:BF36">
    <cfRule type="expression" dxfId="377" priority="172">
      <formula>$B6=TODAY()</formula>
    </cfRule>
  </conditionalFormatting>
  <conditionalFormatting sqref="BG6:BJ36">
    <cfRule type="expression" dxfId="376" priority="167">
      <formula>BG8&gt;Aujourdhui</formula>
    </cfRule>
  </conditionalFormatting>
  <conditionalFormatting sqref="BG6:BJ36">
    <cfRule type="expression" dxfId="375" priority="166">
      <formula>$B6=TODAY()</formula>
    </cfRule>
  </conditionalFormatting>
  <conditionalFormatting sqref="BK6:BN36">
    <cfRule type="expression" dxfId="374" priority="161">
      <formula>BK8&gt;Aujourdhui</formula>
    </cfRule>
  </conditionalFormatting>
  <conditionalFormatting sqref="BK6:BN36">
    <cfRule type="expression" dxfId="373" priority="160">
      <formula>$B6=TODAY()</formula>
    </cfRule>
  </conditionalFormatting>
  <conditionalFormatting sqref="BO6:BR36">
    <cfRule type="expression" dxfId="372" priority="155">
      <formula>BO8&gt;Aujourdhui</formula>
    </cfRule>
  </conditionalFormatting>
  <conditionalFormatting sqref="BO6:BR36">
    <cfRule type="expression" dxfId="371" priority="154">
      <formula>$B6=TODAY()</formula>
    </cfRule>
  </conditionalFormatting>
  <conditionalFormatting sqref="BS6:BV36">
    <cfRule type="expression" dxfId="370" priority="149">
      <formula>BS8&gt;Aujourdhui</formula>
    </cfRule>
  </conditionalFormatting>
  <conditionalFormatting sqref="BS6:BV36">
    <cfRule type="expression" dxfId="369" priority="148">
      <formula>$B6=TODAY()</formula>
    </cfRule>
  </conditionalFormatting>
  <conditionalFormatting sqref="I6:I36">
    <cfRule type="expression" dxfId="368" priority="143">
      <formula>I8&gt;Aujourdhui</formula>
    </cfRule>
  </conditionalFormatting>
  <conditionalFormatting sqref="I6:I36">
    <cfRule type="expression" dxfId="367" priority="142">
      <formula>$B6=TODAY()</formula>
    </cfRule>
  </conditionalFormatting>
  <conditionalFormatting sqref="M6:M36">
    <cfRule type="expression" dxfId="366" priority="137">
      <formula>M8&gt;Aujourdhui</formula>
    </cfRule>
  </conditionalFormatting>
  <conditionalFormatting sqref="M6:M36">
    <cfRule type="expression" dxfId="365" priority="136">
      <formula>$B6=TODAY()</formula>
    </cfRule>
  </conditionalFormatting>
  <conditionalFormatting sqref="BW5">
    <cfRule type="expression" dxfId="364" priority="130">
      <formula>BW7&gt;Aujourdhui</formula>
    </cfRule>
  </conditionalFormatting>
  <conditionalFormatting sqref="BX5">
    <cfRule type="expression" dxfId="363" priority="131">
      <formula>BZ7&gt;Aujourdhui</formula>
    </cfRule>
  </conditionalFormatting>
  <conditionalFormatting sqref="BY5:BZ5">
    <cfRule type="expression" dxfId="362" priority="129">
      <formula>BY7&gt;Aujourdhui</formula>
    </cfRule>
  </conditionalFormatting>
  <conditionalFormatting sqref="BW4">
    <cfRule type="expression" dxfId="361" priority="128">
      <formula>BW6&gt;Aujourdhui</formula>
    </cfRule>
  </conditionalFormatting>
  <conditionalFormatting sqref="BW6:BZ36">
    <cfRule type="expression" dxfId="360" priority="127">
      <formula>BW8&gt;Aujourdhui</formula>
    </cfRule>
  </conditionalFormatting>
  <conditionalFormatting sqref="BW6:BZ36">
    <cfRule type="expression" dxfId="359" priority="126">
      <formula>$B6=TODAY()</formula>
    </cfRule>
  </conditionalFormatting>
  <conditionalFormatting sqref="CA5">
    <cfRule type="expression" dxfId="358" priority="120">
      <formula>CA7&gt;Aujourdhui</formula>
    </cfRule>
  </conditionalFormatting>
  <conditionalFormatting sqref="CB5">
    <cfRule type="expression" dxfId="357" priority="121">
      <formula>CD7&gt;Aujourdhui</formula>
    </cfRule>
  </conditionalFormatting>
  <conditionalFormatting sqref="CC5:CD5">
    <cfRule type="expression" dxfId="356" priority="119">
      <formula>CC7&gt;Aujourdhui</formula>
    </cfRule>
  </conditionalFormatting>
  <conditionalFormatting sqref="CA4">
    <cfRule type="expression" dxfId="355" priority="118">
      <formula>CA6&gt;Aujourdhui</formula>
    </cfRule>
  </conditionalFormatting>
  <conditionalFormatting sqref="CA6:CD36">
    <cfRule type="expression" dxfId="354" priority="117">
      <formula>CA8&gt;Aujourdhui</formula>
    </cfRule>
  </conditionalFormatting>
  <conditionalFormatting sqref="CA6:CD36">
    <cfRule type="expression" dxfId="353" priority="116">
      <formula>$B6=TODAY()</formula>
    </cfRule>
  </conditionalFormatting>
  <conditionalFormatting sqref="CE5">
    <cfRule type="expression" dxfId="352" priority="110">
      <formula>CE7&gt;Aujourdhui</formula>
    </cfRule>
  </conditionalFormatting>
  <conditionalFormatting sqref="CF5">
    <cfRule type="expression" dxfId="351" priority="111">
      <formula>CH7&gt;Aujourdhui</formula>
    </cfRule>
  </conditionalFormatting>
  <conditionalFormatting sqref="CG5:CH5">
    <cfRule type="expression" dxfId="350" priority="109">
      <formula>CG7&gt;Aujourdhui</formula>
    </cfRule>
  </conditionalFormatting>
  <conditionalFormatting sqref="CE4">
    <cfRule type="expression" dxfId="349" priority="108">
      <formula>CE6&gt;Aujourdhui</formula>
    </cfRule>
  </conditionalFormatting>
  <conditionalFormatting sqref="CE6:CH36">
    <cfRule type="expression" dxfId="348" priority="107">
      <formula>CE8&gt;Aujourdhui</formula>
    </cfRule>
  </conditionalFormatting>
  <conditionalFormatting sqref="CE6:CH36">
    <cfRule type="expression" dxfId="347" priority="106">
      <formula>$B6=TODAY()</formula>
    </cfRule>
  </conditionalFormatting>
  <conditionalFormatting sqref="CI5">
    <cfRule type="expression" dxfId="346" priority="100">
      <formula>CI7&gt;Aujourdhui</formula>
    </cfRule>
  </conditionalFormatting>
  <conditionalFormatting sqref="CJ5">
    <cfRule type="expression" dxfId="345" priority="101">
      <formula>CL7&gt;Aujourdhui</formula>
    </cfRule>
  </conditionalFormatting>
  <conditionalFormatting sqref="CK5:CL5">
    <cfRule type="expression" dxfId="344" priority="99">
      <formula>CK7&gt;Aujourdhui</formula>
    </cfRule>
  </conditionalFormatting>
  <conditionalFormatting sqref="CI4">
    <cfRule type="expression" dxfId="343" priority="98">
      <formula>CI6&gt;Aujourdhui</formula>
    </cfRule>
  </conditionalFormatting>
  <conditionalFormatting sqref="CI6:CL36">
    <cfRule type="expression" dxfId="342" priority="97">
      <formula>CI8&gt;Aujourdhui</formula>
    </cfRule>
  </conditionalFormatting>
  <conditionalFormatting sqref="CI6:CL36">
    <cfRule type="expression" dxfId="341" priority="96">
      <formula>$B6=TODAY()</formula>
    </cfRule>
  </conditionalFormatting>
  <conditionalFormatting sqref="CM5">
    <cfRule type="expression" dxfId="340" priority="90">
      <formula>CM7&gt;Aujourdhui</formula>
    </cfRule>
  </conditionalFormatting>
  <conditionalFormatting sqref="CN5">
    <cfRule type="expression" dxfId="339" priority="91">
      <formula>CP7&gt;Aujourdhui</formula>
    </cfRule>
  </conditionalFormatting>
  <conditionalFormatting sqref="CO5:CP5">
    <cfRule type="expression" dxfId="338" priority="89">
      <formula>CO7&gt;Aujourdhui</formula>
    </cfRule>
  </conditionalFormatting>
  <conditionalFormatting sqref="CM4">
    <cfRule type="expression" dxfId="337" priority="88">
      <formula>CM6&gt;Aujourdhui</formula>
    </cfRule>
  </conditionalFormatting>
  <conditionalFormatting sqref="CM6:CP36">
    <cfRule type="expression" dxfId="336" priority="87">
      <formula>CM8&gt;Aujourdhui</formula>
    </cfRule>
  </conditionalFormatting>
  <conditionalFormatting sqref="CM6:CP36">
    <cfRule type="expression" dxfId="335" priority="86">
      <formula>$B6=TODAY()</formula>
    </cfRule>
  </conditionalFormatting>
  <conditionalFormatting sqref="CQ5">
    <cfRule type="expression" dxfId="334" priority="80">
      <formula>CQ7&gt;Aujourdhui</formula>
    </cfRule>
  </conditionalFormatting>
  <conditionalFormatting sqref="CR5">
    <cfRule type="expression" dxfId="333" priority="81">
      <formula>CT7&gt;Aujourdhui</formula>
    </cfRule>
  </conditionalFormatting>
  <conditionalFormatting sqref="CS5:CT5">
    <cfRule type="expression" dxfId="332" priority="79">
      <formula>CS7&gt;Aujourdhui</formula>
    </cfRule>
  </conditionalFormatting>
  <conditionalFormatting sqref="CQ4">
    <cfRule type="expression" dxfId="331" priority="78">
      <formula>CQ6&gt;Aujourdhui</formula>
    </cfRule>
  </conditionalFormatting>
  <conditionalFormatting sqref="CQ6:CT36">
    <cfRule type="expression" dxfId="330" priority="77">
      <formula>CQ8&gt;Aujourdhui</formula>
    </cfRule>
  </conditionalFormatting>
  <conditionalFormatting sqref="CQ6:CT36">
    <cfRule type="expression" dxfId="329" priority="76">
      <formula>$B6=TODAY()</formula>
    </cfRule>
  </conditionalFormatting>
  <conditionalFormatting sqref="CU5">
    <cfRule type="expression" dxfId="328" priority="70">
      <formula>CU7&gt;Aujourdhui</formula>
    </cfRule>
  </conditionalFormatting>
  <conditionalFormatting sqref="CV5">
    <cfRule type="expression" dxfId="327" priority="71">
      <formula>CX7&gt;Aujourdhui</formula>
    </cfRule>
  </conditionalFormatting>
  <conditionalFormatting sqref="CW5:CX5">
    <cfRule type="expression" dxfId="326" priority="69">
      <formula>CW7&gt;Aujourdhui</formula>
    </cfRule>
  </conditionalFormatting>
  <conditionalFormatting sqref="CU4">
    <cfRule type="expression" dxfId="325" priority="68">
      <formula>CU6&gt;Aujourdhui</formula>
    </cfRule>
  </conditionalFormatting>
  <conditionalFormatting sqref="CU6:CX36">
    <cfRule type="expression" dxfId="324" priority="67">
      <formula>CU8&gt;Aujourdhui</formula>
    </cfRule>
  </conditionalFormatting>
  <conditionalFormatting sqref="CU6:CX36">
    <cfRule type="expression" dxfId="323" priority="66">
      <formula>$B6=TODAY()</formula>
    </cfRule>
  </conditionalFormatting>
  <conditionalFormatting sqref="BK4">
    <cfRule type="expression" dxfId="322" priority="61">
      <formula>BK6&gt;Aujourdhui</formula>
    </cfRule>
  </conditionalFormatting>
  <conditionalFormatting sqref="CY5">
    <cfRule type="expression" dxfId="321" priority="59">
      <formula>CY7&gt;Aujourdhui</formula>
    </cfRule>
  </conditionalFormatting>
  <conditionalFormatting sqref="CZ5">
    <cfRule type="expression" dxfId="320" priority="60">
      <formula>DB7&gt;Aujourdhui</formula>
    </cfRule>
  </conditionalFormatting>
  <conditionalFormatting sqref="DA5:DB5">
    <cfRule type="expression" dxfId="319" priority="58">
      <formula>DA7&gt;Aujourdhui</formula>
    </cfRule>
  </conditionalFormatting>
  <conditionalFormatting sqref="CY4">
    <cfRule type="expression" dxfId="318" priority="57">
      <formula>CY6&gt;Aujourdhui</formula>
    </cfRule>
  </conditionalFormatting>
  <conditionalFormatting sqref="CY6:DB36">
    <cfRule type="expression" dxfId="317" priority="56">
      <formula>CY8&gt;Aujourdhui</formula>
    </cfRule>
  </conditionalFormatting>
  <conditionalFormatting sqref="CY6:DB36">
    <cfRule type="expression" dxfId="316" priority="55">
      <formula>$B6=TODAY()</formula>
    </cfRule>
  </conditionalFormatting>
  <conditionalFormatting sqref="DC5">
    <cfRule type="expression" dxfId="315" priority="49">
      <formula>DC7&gt;Aujourdhui</formula>
    </cfRule>
  </conditionalFormatting>
  <conditionalFormatting sqref="DD5">
    <cfRule type="expression" dxfId="314" priority="50">
      <formula>DF7&gt;Aujourdhui</formula>
    </cfRule>
  </conditionalFormatting>
  <conditionalFormatting sqref="DE5:DF5">
    <cfRule type="expression" dxfId="313" priority="48">
      <formula>DE7&gt;Aujourdhui</formula>
    </cfRule>
  </conditionalFormatting>
  <conditionalFormatting sqref="DC4">
    <cfRule type="expression" dxfId="312" priority="47">
      <formula>DC6&gt;Aujourdhui</formula>
    </cfRule>
  </conditionalFormatting>
  <conditionalFormatting sqref="DC6:DF36">
    <cfRule type="expression" dxfId="311" priority="46">
      <formula>DC8&gt;Aujourdhui</formula>
    </cfRule>
  </conditionalFormatting>
  <conditionalFormatting sqref="DC6:DF36">
    <cfRule type="expression" dxfId="310" priority="45">
      <formula>$B6=TODAY()</formula>
    </cfRule>
  </conditionalFormatting>
  <conditionalFormatting sqref="DG5">
    <cfRule type="expression" dxfId="309" priority="39">
      <formula>DG7&gt;Aujourdhui</formula>
    </cfRule>
  </conditionalFormatting>
  <conditionalFormatting sqref="DH5">
    <cfRule type="expression" dxfId="308" priority="40">
      <formula>DJ7&gt;Aujourdhui</formula>
    </cfRule>
  </conditionalFormatting>
  <conditionalFormatting sqref="DI5:DJ5">
    <cfRule type="expression" dxfId="307" priority="38">
      <formula>DI7&gt;Aujourdhui</formula>
    </cfRule>
  </conditionalFormatting>
  <conditionalFormatting sqref="DG4">
    <cfRule type="expression" dxfId="306" priority="37">
      <formula>DG6&gt;Aujourdhui</formula>
    </cfRule>
  </conditionalFormatting>
  <conditionalFormatting sqref="DG6:DJ36">
    <cfRule type="expression" dxfId="305" priority="36">
      <formula>DG8&gt;Aujourdhui</formula>
    </cfRule>
  </conditionalFormatting>
  <conditionalFormatting sqref="DG6:DJ36">
    <cfRule type="expression" dxfId="304" priority="35">
      <formula>$B6=TODAY()</formula>
    </cfRule>
  </conditionalFormatting>
  <conditionalFormatting sqref="DK5">
    <cfRule type="expression" dxfId="303" priority="29">
      <formula>DK7&gt;Aujourdhui</formula>
    </cfRule>
  </conditionalFormatting>
  <conditionalFormatting sqref="DL5">
    <cfRule type="expression" dxfId="302" priority="30">
      <formula>DN7&gt;Aujourdhui</formula>
    </cfRule>
  </conditionalFormatting>
  <conditionalFormatting sqref="DM5:DN5">
    <cfRule type="expression" dxfId="301" priority="28">
      <formula>DM7&gt;Aujourdhui</formula>
    </cfRule>
  </conditionalFormatting>
  <conditionalFormatting sqref="DK4">
    <cfRule type="expression" dxfId="300" priority="27">
      <formula>DK6&gt;Aujourdhui</formula>
    </cfRule>
  </conditionalFormatting>
  <conditionalFormatting sqref="DK6:DN36">
    <cfRule type="expression" dxfId="299" priority="26">
      <formula>DK8&gt;Aujourdhui</formula>
    </cfRule>
  </conditionalFormatting>
  <conditionalFormatting sqref="DK6:DN36">
    <cfRule type="expression" dxfId="298" priority="25">
      <formula>$B6=TODAY()</formula>
    </cfRule>
  </conditionalFormatting>
  <conditionalFormatting sqref="DO5">
    <cfRule type="expression" dxfId="297" priority="19">
      <formula>DO7&gt;Aujourdhui</formula>
    </cfRule>
  </conditionalFormatting>
  <conditionalFormatting sqref="DP5">
    <cfRule type="expression" dxfId="296" priority="20">
      <formula>DR7&gt;Aujourdhui</formula>
    </cfRule>
  </conditionalFormatting>
  <conditionalFormatting sqref="DQ5:DR5">
    <cfRule type="expression" dxfId="295" priority="18">
      <formula>DQ7&gt;Aujourdhui</formula>
    </cfRule>
  </conditionalFormatting>
  <conditionalFormatting sqref="DO4">
    <cfRule type="expression" dxfId="294" priority="17">
      <formula>DO6&gt;Aujourdhui</formula>
    </cfRule>
  </conditionalFormatting>
  <conditionalFormatting sqref="DO6:DR36">
    <cfRule type="expression" dxfId="293" priority="16">
      <formula>DO8&gt;Aujourdhui</formula>
    </cfRule>
  </conditionalFormatting>
  <conditionalFormatting sqref="DO6:DR36">
    <cfRule type="expression" dxfId="292" priority="15">
      <formula>$B6=TODAY()</formula>
    </cfRule>
  </conditionalFormatting>
  <conditionalFormatting sqref="DS5">
    <cfRule type="expression" dxfId="291" priority="9">
      <formula>DS7&gt;Aujourdhui</formula>
    </cfRule>
  </conditionalFormatting>
  <conditionalFormatting sqref="DT5">
    <cfRule type="expression" dxfId="290" priority="10">
      <formula>DV7&gt;Aujourdhui</formula>
    </cfRule>
  </conditionalFormatting>
  <conditionalFormatting sqref="DU5:DV5">
    <cfRule type="expression" dxfId="289" priority="8">
      <formula>DU7&gt;Aujourdhui</formula>
    </cfRule>
  </conditionalFormatting>
  <conditionalFormatting sqref="DS4">
    <cfRule type="expression" dxfId="288" priority="7">
      <formula>DS6&gt;Aujourdhui</formula>
    </cfRule>
  </conditionalFormatting>
  <conditionalFormatting sqref="DS6:DV36">
    <cfRule type="expression" dxfId="287" priority="6">
      <formula>DS8&gt;Aujourdhui</formula>
    </cfRule>
  </conditionalFormatting>
  <conditionalFormatting sqref="DS6:DV36">
    <cfRule type="expression" dxfId="286" priority="5">
      <formula>$B6=TODAY()</formula>
    </cfRule>
  </conditionalFormatting>
  <conditionalFormatting sqref="Y37">
    <cfRule type="cellIs" dxfId="285" priority="253" operator="between">
      <formula>#REF!</formula>
      <formula>#REF!</formula>
    </cfRule>
    <cfRule type="cellIs" dxfId="284" priority="254" operator="greaterThanOrEqual">
      <formula>#REF!</formula>
    </cfRule>
    <cfRule type="cellIs" dxfId="283" priority="255" operator="lessThanOrEqual">
      <formula>#REF!</formula>
    </cfRule>
  </conditionalFormatting>
  <conditionalFormatting sqref="E6:E36">
    <cfRule type="cellIs" dxfId="282" priority="243" operator="between">
      <formula>#REF!</formula>
      <formula>#REF!</formula>
    </cfRule>
    <cfRule type="cellIs" dxfId="281" priority="244" operator="between">
      <formula>#REF!</formula>
      <formula>24</formula>
    </cfRule>
    <cfRule type="cellIs" dxfId="280" priority="245" operator="between">
      <formula>0.0138888888888889</formula>
      <formula>#REF!</formula>
    </cfRule>
  </conditionalFormatting>
  <conditionalFormatting sqref="E6:E36">
    <cfRule type="cellIs" dxfId="279" priority="242" operator="between">
      <formula>#REF!</formula>
      <formula>#REF!</formula>
    </cfRule>
  </conditionalFormatting>
  <conditionalFormatting sqref="Q6:Q36">
    <cfRule type="cellIs" dxfId="278" priority="229" operator="between">
      <formula>#REF!</formula>
      <formula>#REF!</formula>
    </cfRule>
    <cfRule type="cellIs" dxfId="277" priority="230" operator="between">
      <formula>#REF!</formula>
      <formula>24</formula>
    </cfRule>
    <cfRule type="cellIs" dxfId="276" priority="231" operator="between">
      <formula>0.0138888888888889</formula>
      <formula>#REF!</formula>
    </cfRule>
  </conditionalFormatting>
  <conditionalFormatting sqref="Q6:Q36">
    <cfRule type="cellIs" dxfId="275" priority="228" operator="between">
      <formula>#REF!</formula>
      <formula>#REF!</formula>
    </cfRule>
  </conditionalFormatting>
  <conditionalFormatting sqref="U6:U36">
    <cfRule type="cellIs" dxfId="274" priority="223" operator="between">
      <formula>#REF!</formula>
      <formula>#REF!</formula>
    </cfRule>
    <cfRule type="cellIs" dxfId="273" priority="224" operator="between">
      <formula>#REF!</formula>
      <formula>24</formula>
    </cfRule>
    <cfRule type="cellIs" dxfId="272" priority="225" operator="between">
      <formula>0.0138888888888889</formula>
      <formula>#REF!</formula>
    </cfRule>
  </conditionalFormatting>
  <conditionalFormatting sqref="U6:U36">
    <cfRule type="cellIs" dxfId="271" priority="222" operator="between">
      <formula>#REF!</formula>
      <formula>#REF!</formula>
    </cfRule>
  </conditionalFormatting>
  <conditionalFormatting sqref="Y6:Y36">
    <cfRule type="cellIs" dxfId="270" priority="217" operator="between">
      <formula>#REF!</formula>
      <formula>#REF!</formula>
    </cfRule>
    <cfRule type="cellIs" dxfId="269" priority="218" operator="between">
      <formula>#REF!</formula>
      <formula>24</formula>
    </cfRule>
    <cfRule type="cellIs" dxfId="268" priority="219" operator="between">
      <formula>0.0138888888888889</formula>
      <formula>#REF!</formula>
    </cfRule>
  </conditionalFormatting>
  <conditionalFormatting sqref="Y6:Y36">
    <cfRule type="cellIs" dxfId="267" priority="216" operator="between">
      <formula>#REF!</formula>
      <formula>#REF!</formula>
    </cfRule>
  </conditionalFormatting>
  <conditionalFormatting sqref="AC6:AC36">
    <cfRule type="cellIs" dxfId="266" priority="211" operator="between">
      <formula>#REF!</formula>
      <formula>#REF!</formula>
    </cfRule>
    <cfRule type="cellIs" dxfId="265" priority="212" operator="between">
      <formula>#REF!</formula>
      <formula>24</formula>
    </cfRule>
    <cfRule type="cellIs" dxfId="264" priority="213" operator="between">
      <formula>0.0138888888888889</formula>
      <formula>#REF!</formula>
    </cfRule>
  </conditionalFormatting>
  <conditionalFormatting sqref="AC6:AC36">
    <cfRule type="cellIs" dxfId="263" priority="210" operator="between">
      <formula>#REF!</formula>
      <formula>#REF!</formula>
    </cfRule>
  </conditionalFormatting>
  <conditionalFormatting sqref="AG6:AG36">
    <cfRule type="cellIs" dxfId="262" priority="205" operator="between">
      <formula>#REF!</formula>
      <formula>#REF!</formula>
    </cfRule>
    <cfRule type="cellIs" dxfId="261" priority="206" operator="between">
      <formula>#REF!</formula>
      <formula>24</formula>
    </cfRule>
    <cfRule type="cellIs" dxfId="260" priority="207" operator="between">
      <formula>0.0138888888888889</formula>
      <formula>#REF!</formula>
    </cfRule>
  </conditionalFormatting>
  <conditionalFormatting sqref="AG6:AG36">
    <cfRule type="cellIs" dxfId="259" priority="204" operator="between">
      <formula>#REF!</formula>
      <formula>#REF!</formula>
    </cfRule>
  </conditionalFormatting>
  <conditionalFormatting sqref="AK6:AK36">
    <cfRule type="cellIs" dxfId="258" priority="199" operator="between">
      <formula>#REF!</formula>
      <formula>#REF!</formula>
    </cfRule>
    <cfRule type="cellIs" dxfId="257" priority="200" operator="between">
      <formula>#REF!</formula>
      <formula>24</formula>
    </cfRule>
    <cfRule type="cellIs" dxfId="256" priority="201" operator="between">
      <formula>0.0138888888888889</formula>
      <formula>#REF!</formula>
    </cfRule>
  </conditionalFormatting>
  <conditionalFormatting sqref="AK6:AK36">
    <cfRule type="cellIs" dxfId="255" priority="198" operator="between">
      <formula>#REF!</formula>
      <formula>#REF!</formula>
    </cfRule>
  </conditionalFormatting>
  <conditionalFormatting sqref="AO6:AO36">
    <cfRule type="cellIs" dxfId="254" priority="193" operator="between">
      <formula>#REF!</formula>
      <formula>#REF!</formula>
    </cfRule>
    <cfRule type="cellIs" dxfId="253" priority="194" operator="between">
      <formula>#REF!</formula>
      <formula>24</formula>
    </cfRule>
    <cfRule type="cellIs" dxfId="252" priority="195" operator="between">
      <formula>0.0138888888888889</formula>
      <formula>#REF!</formula>
    </cfRule>
  </conditionalFormatting>
  <conditionalFormatting sqref="AO6:AO36">
    <cfRule type="cellIs" dxfId="251" priority="192" operator="between">
      <formula>#REF!</formula>
      <formula>#REF!</formula>
    </cfRule>
  </conditionalFormatting>
  <conditionalFormatting sqref="AS6:AS36">
    <cfRule type="cellIs" dxfId="250" priority="187" operator="between">
      <formula>#REF!</formula>
      <formula>#REF!</formula>
    </cfRule>
    <cfRule type="cellIs" dxfId="249" priority="188" operator="between">
      <formula>#REF!</formula>
      <formula>24</formula>
    </cfRule>
    <cfRule type="cellIs" dxfId="248" priority="189" operator="between">
      <formula>0.0138888888888889</formula>
      <formula>#REF!</formula>
    </cfRule>
  </conditionalFormatting>
  <conditionalFormatting sqref="AS6:AS36">
    <cfRule type="cellIs" dxfId="247" priority="186" operator="between">
      <formula>#REF!</formula>
      <formula>#REF!</formula>
    </cfRule>
  </conditionalFormatting>
  <conditionalFormatting sqref="AW6:AW36">
    <cfRule type="cellIs" dxfId="246" priority="181" operator="between">
      <formula>#REF!</formula>
      <formula>#REF!</formula>
    </cfRule>
    <cfRule type="cellIs" dxfId="245" priority="182" operator="between">
      <formula>#REF!</formula>
      <formula>24</formula>
    </cfRule>
    <cfRule type="cellIs" dxfId="244" priority="183" operator="between">
      <formula>0.0138888888888889</formula>
      <formula>#REF!</formula>
    </cfRule>
  </conditionalFormatting>
  <conditionalFormatting sqref="AW6:AW36">
    <cfRule type="cellIs" dxfId="243" priority="180" operator="between">
      <formula>#REF!</formula>
      <formula>#REF!</formula>
    </cfRule>
  </conditionalFormatting>
  <conditionalFormatting sqref="BA6:BA36">
    <cfRule type="cellIs" dxfId="242" priority="175" operator="between">
      <formula>#REF!</formula>
      <formula>#REF!</formula>
    </cfRule>
    <cfRule type="cellIs" dxfId="241" priority="176" operator="between">
      <formula>#REF!</formula>
      <formula>24</formula>
    </cfRule>
    <cfRule type="cellIs" dxfId="240" priority="177" operator="between">
      <formula>0.0138888888888889</formula>
      <formula>#REF!</formula>
    </cfRule>
  </conditionalFormatting>
  <conditionalFormatting sqref="BA6:BA36">
    <cfRule type="cellIs" dxfId="239" priority="174" operator="between">
      <formula>#REF!</formula>
      <formula>#REF!</formula>
    </cfRule>
  </conditionalFormatting>
  <conditionalFormatting sqref="BE6:BE36">
    <cfRule type="cellIs" dxfId="238" priority="169" operator="between">
      <formula>#REF!</formula>
      <formula>#REF!</formula>
    </cfRule>
    <cfRule type="cellIs" dxfId="237" priority="170" operator="between">
      <formula>#REF!</formula>
      <formula>24</formula>
    </cfRule>
    <cfRule type="cellIs" dxfId="236" priority="171" operator="between">
      <formula>0.0138888888888889</formula>
      <formula>#REF!</formula>
    </cfRule>
  </conditionalFormatting>
  <conditionalFormatting sqref="BE6:BE36">
    <cfRule type="cellIs" dxfId="235" priority="168" operator="between">
      <formula>#REF!</formula>
      <formula>#REF!</formula>
    </cfRule>
  </conditionalFormatting>
  <conditionalFormatting sqref="BI6:BI36">
    <cfRule type="cellIs" dxfId="234" priority="163" operator="between">
      <formula>#REF!</formula>
      <formula>#REF!</formula>
    </cfRule>
    <cfRule type="cellIs" dxfId="233" priority="164" operator="greaterThanOrEqual">
      <formula>#REF!</formula>
    </cfRule>
    <cfRule type="cellIs" dxfId="232" priority="165" operator="between">
      <formula>0.0138888888888889</formula>
      <formula>#REF!</formula>
    </cfRule>
  </conditionalFormatting>
  <conditionalFormatting sqref="BI6:BI36">
    <cfRule type="cellIs" dxfId="231" priority="162" operator="between">
      <formula>#REF!</formula>
      <formula>#REF!</formula>
    </cfRule>
  </conditionalFormatting>
  <conditionalFormatting sqref="BM6:BM36">
    <cfRule type="cellIs" dxfId="230" priority="157" operator="between">
      <formula>#REF!</formula>
      <formula>#REF!</formula>
    </cfRule>
    <cfRule type="cellIs" dxfId="229" priority="158" operator="between">
      <formula>#REF!</formula>
      <formula>24</formula>
    </cfRule>
    <cfRule type="cellIs" dxfId="228" priority="159" operator="between">
      <formula>0.0138888888888889</formula>
      <formula>#REF!</formula>
    </cfRule>
  </conditionalFormatting>
  <conditionalFormatting sqref="BM6:BM36">
    <cfRule type="cellIs" dxfId="227" priority="156" operator="between">
      <formula>#REF!</formula>
      <formula>#REF!</formula>
    </cfRule>
  </conditionalFormatting>
  <conditionalFormatting sqref="BQ6:BQ36">
    <cfRule type="cellIs" dxfId="226" priority="151" operator="between">
      <formula>#REF!</formula>
      <formula>#REF!</formula>
    </cfRule>
    <cfRule type="cellIs" dxfId="225" priority="152" operator="between">
      <formula>#REF!</formula>
      <formula>24</formula>
    </cfRule>
    <cfRule type="cellIs" dxfId="224" priority="153" operator="between">
      <formula>0.0138888888888889</formula>
      <formula>#REF!</formula>
    </cfRule>
  </conditionalFormatting>
  <conditionalFormatting sqref="BQ6:BQ36">
    <cfRule type="cellIs" dxfId="223" priority="150" operator="between">
      <formula>#REF!</formula>
      <formula>#REF!</formula>
    </cfRule>
  </conditionalFormatting>
  <conditionalFormatting sqref="BU6:BU36">
    <cfRule type="cellIs" dxfId="222" priority="145" operator="between">
      <formula>#REF!</formula>
      <formula>#REF!</formula>
    </cfRule>
    <cfRule type="cellIs" dxfId="221" priority="146" operator="between">
      <formula>#REF!</formula>
      <formula>24</formula>
    </cfRule>
    <cfRule type="cellIs" dxfId="220" priority="147" operator="between">
      <formula>0.0138888888888889</formula>
      <formula>#REF!</formula>
    </cfRule>
  </conditionalFormatting>
  <conditionalFormatting sqref="BU6:BU36">
    <cfRule type="cellIs" dxfId="219" priority="144" operator="between">
      <formula>#REF!</formula>
      <formula>#REF!</formula>
    </cfRule>
  </conditionalFormatting>
  <conditionalFormatting sqref="I6:I36">
    <cfRule type="cellIs" dxfId="218" priority="139" operator="between">
      <formula>#REF!</formula>
      <formula>#REF!</formula>
    </cfRule>
    <cfRule type="cellIs" dxfId="217" priority="140" operator="between">
      <formula>#REF!</formula>
      <formula>24</formula>
    </cfRule>
    <cfRule type="cellIs" dxfId="216" priority="141" operator="between">
      <formula>0.0138888888888889</formula>
      <formula>#REF!</formula>
    </cfRule>
  </conditionalFormatting>
  <conditionalFormatting sqref="I6:I36">
    <cfRule type="cellIs" dxfId="215" priority="138" operator="between">
      <formula>#REF!</formula>
      <formula>#REF!</formula>
    </cfRule>
  </conditionalFormatting>
  <conditionalFormatting sqref="M6:M36">
    <cfRule type="cellIs" dxfId="214" priority="133" operator="between">
      <formula>#REF!</formula>
      <formula>#REF!</formula>
    </cfRule>
    <cfRule type="cellIs" dxfId="213" priority="134" operator="between">
      <formula>#REF!</formula>
      <formula>24</formula>
    </cfRule>
    <cfRule type="cellIs" dxfId="212" priority="135" operator="between">
      <formula>0.0138888888888889</formula>
      <formula>#REF!</formula>
    </cfRule>
  </conditionalFormatting>
  <conditionalFormatting sqref="M6:M36">
    <cfRule type="cellIs" dxfId="211" priority="132" operator="between">
      <formula>#REF!</formula>
      <formula>#REF!</formula>
    </cfRule>
  </conditionalFormatting>
  <conditionalFormatting sqref="BY6:BY36">
    <cfRule type="cellIs" dxfId="210" priority="123" operator="between">
      <formula>#REF!</formula>
      <formula>#REF!</formula>
    </cfRule>
    <cfRule type="cellIs" dxfId="209" priority="124" operator="between">
      <formula>#REF!</formula>
      <formula>24</formula>
    </cfRule>
    <cfRule type="cellIs" dxfId="208" priority="125" operator="between">
      <formula>0.0138888888888889</formula>
      <formula>#REF!</formula>
    </cfRule>
  </conditionalFormatting>
  <conditionalFormatting sqref="BY6:BY36">
    <cfRule type="cellIs" dxfId="207" priority="122" operator="between">
      <formula>#REF!</formula>
      <formula>#REF!</formula>
    </cfRule>
  </conditionalFormatting>
  <conditionalFormatting sqref="CC6:CC36">
    <cfRule type="cellIs" dxfId="206" priority="113" operator="between">
      <formula>#REF!</formula>
      <formula>#REF!</formula>
    </cfRule>
    <cfRule type="cellIs" dxfId="205" priority="114" operator="between">
      <formula>#REF!</formula>
      <formula>24</formula>
    </cfRule>
    <cfRule type="cellIs" dxfId="204" priority="115" operator="between">
      <formula>0.0138888888888889</formula>
      <formula>#REF!</formula>
    </cfRule>
  </conditionalFormatting>
  <conditionalFormatting sqref="CC6:CC36">
    <cfRule type="cellIs" dxfId="203" priority="112" operator="between">
      <formula>#REF!</formula>
      <formula>#REF!</formula>
    </cfRule>
  </conditionalFormatting>
  <conditionalFormatting sqref="CG6:CG36">
    <cfRule type="cellIs" dxfId="202" priority="103" operator="between">
      <formula>#REF!</formula>
      <formula>#REF!</formula>
    </cfRule>
    <cfRule type="cellIs" dxfId="201" priority="104" operator="between">
      <formula>#REF!</formula>
      <formula>24</formula>
    </cfRule>
    <cfRule type="cellIs" dxfId="200" priority="105" operator="between">
      <formula>0.0138888888888889</formula>
      <formula>#REF!</formula>
    </cfRule>
  </conditionalFormatting>
  <conditionalFormatting sqref="CG6:CG36">
    <cfRule type="cellIs" dxfId="199" priority="102" operator="between">
      <formula>#REF!</formula>
      <formula>#REF!</formula>
    </cfRule>
  </conditionalFormatting>
  <conditionalFormatting sqref="CK6:CK36">
    <cfRule type="cellIs" dxfId="198" priority="93" operator="between">
      <formula>#REF!</formula>
      <formula>#REF!</formula>
    </cfRule>
    <cfRule type="cellIs" dxfId="197" priority="94" operator="between">
      <formula>#REF!</formula>
      <formula>24</formula>
    </cfRule>
    <cfRule type="cellIs" dxfId="196" priority="95" operator="between">
      <formula>0.0138888888888889</formula>
      <formula>#REF!</formula>
    </cfRule>
  </conditionalFormatting>
  <conditionalFormatting sqref="CK6:CK36">
    <cfRule type="cellIs" dxfId="195" priority="92" operator="between">
      <formula>#REF!</formula>
      <formula>#REF!</formula>
    </cfRule>
  </conditionalFormatting>
  <conditionalFormatting sqref="CO6:CO36">
    <cfRule type="cellIs" dxfId="194" priority="83" operator="between">
      <formula>#REF!</formula>
      <formula>#REF!</formula>
    </cfRule>
    <cfRule type="cellIs" dxfId="193" priority="84" operator="between">
      <formula>#REF!</formula>
      <formula>24</formula>
    </cfRule>
    <cfRule type="cellIs" dxfId="192" priority="85" operator="between">
      <formula>0.0138888888888889</formula>
      <formula>#REF!</formula>
    </cfRule>
  </conditionalFormatting>
  <conditionalFormatting sqref="CO6:CO36">
    <cfRule type="cellIs" dxfId="191" priority="82" operator="between">
      <formula>#REF!</formula>
      <formula>#REF!</formula>
    </cfRule>
  </conditionalFormatting>
  <conditionalFormatting sqref="CS6:CS36">
    <cfRule type="cellIs" dxfId="190" priority="73" operator="between">
      <formula>#REF!</formula>
      <formula>#REF!</formula>
    </cfRule>
    <cfRule type="cellIs" dxfId="189" priority="74" operator="between">
      <formula>#REF!</formula>
      <formula>24</formula>
    </cfRule>
    <cfRule type="cellIs" dxfId="188" priority="75" operator="between">
      <formula>0.0138888888888889</formula>
      <formula>#REF!</formula>
    </cfRule>
  </conditionalFormatting>
  <conditionalFormatting sqref="CS6:CS36">
    <cfRule type="cellIs" dxfId="187" priority="72" operator="between">
      <formula>#REF!</formula>
      <formula>#REF!</formula>
    </cfRule>
  </conditionalFormatting>
  <conditionalFormatting sqref="CW6:CW36">
    <cfRule type="cellIs" dxfId="186" priority="63" operator="between">
      <formula>#REF!</formula>
      <formula>#REF!</formula>
    </cfRule>
    <cfRule type="cellIs" dxfId="185" priority="64" operator="between">
      <formula>#REF!</formula>
      <formula>24</formula>
    </cfRule>
    <cfRule type="cellIs" dxfId="184" priority="65" operator="between">
      <formula>0.0138888888888889</formula>
      <formula>#REF!</formula>
    </cfRule>
  </conditionalFormatting>
  <conditionalFormatting sqref="CW6:CW36">
    <cfRule type="cellIs" dxfId="183" priority="62" operator="between">
      <formula>#REF!</formula>
      <formula>#REF!</formula>
    </cfRule>
  </conditionalFormatting>
  <conditionalFormatting sqref="DA6:DA36">
    <cfRule type="cellIs" dxfId="182" priority="52" operator="between">
      <formula>#REF!</formula>
      <formula>#REF!</formula>
    </cfRule>
    <cfRule type="cellIs" dxfId="181" priority="53" operator="between">
      <formula>#REF!</formula>
      <formula>24</formula>
    </cfRule>
    <cfRule type="cellIs" dxfId="180" priority="54" operator="between">
      <formula>0.0138888888888889</formula>
      <formula>#REF!</formula>
    </cfRule>
  </conditionalFormatting>
  <conditionalFormatting sqref="DA6:DA36">
    <cfRule type="cellIs" dxfId="179" priority="51" operator="between">
      <formula>#REF!</formula>
      <formula>#REF!</formula>
    </cfRule>
  </conditionalFormatting>
  <conditionalFormatting sqref="DE6:DE36">
    <cfRule type="cellIs" dxfId="178" priority="42" operator="between">
      <formula>#REF!</formula>
      <formula>#REF!</formula>
    </cfRule>
    <cfRule type="cellIs" dxfId="177" priority="43" operator="between">
      <formula>#REF!</formula>
      <formula>24</formula>
    </cfRule>
    <cfRule type="cellIs" dxfId="176" priority="44" operator="between">
      <formula>0.0138888888888889</formula>
      <formula>#REF!</formula>
    </cfRule>
  </conditionalFormatting>
  <conditionalFormatting sqref="DE6:DE36">
    <cfRule type="cellIs" dxfId="175" priority="41" operator="between">
      <formula>#REF!</formula>
      <formula>#REF!</formula>
    </cfRule>
  </conditionalFormatting>
  <conditionalFormatting sqref="DI6:DI36">
    <cfRule type="cellIs" dxfId="174" priority="32" operator="between">
      <formula>#REF!</formula>
      <formula>#REF!</formula>
    </cfRule>
    <cfRule type="cellIs" dxfId="173" priority="33" operator="between">
      <formula>#REF!</formula>
      <formula>24</formula>
    </cfRule>
    <cfRule type="cellIs" dxfId="172" priority="34" operator="between">
      <formula>0.0138888888888889</formula>
      <formula>#REF!</formula>
    </cfRule>
  </conditionalFormatting>
  <conditionalFormatting sqref="DI6:DI36">
    <cfRule type="cellIs" dxfId="171" priority="31" operator="between">
      <formula>#REF!</formula>
      <formula>#REF!</formula>
    </cfRule>
  </conditionalFormatting>
  <conditionalFormatting sqref="DM6:DM36">
    <cfRule type="cellIs" dxfId="170" priority="22" operator="between">
      <formula>#REF!</formula>
      <formula>#REF!</formula>
    </cfRule>
    <cfRule type="cellIs" dxfId="169" priority="23" operator="between">
      <formula>#REF!</formula>
      <formula>24</formula>
    </cfRule>
    <cfRule type="cellIs" dxfId="168" priority="24" operator="between">
      <formula>0.0138888888888889</formula>
      <formula>#REF!</formula>
    </cfRule>
  </conditionalFormatting>
  <conditionalFormatting sqref="DM6:DM36">
    <cfRule type="cellIs" dxfId="167" priority="21" operator="between">
      <formula>#REF!</formula>
      <formula>#REF!</formula>
    </cfRule>
  </conditionalFormatting>
  <conditionalFormatting sqref="DQ6:DQ36">
    <cfRule type="cellIs" dxfId="166" priority="12" operator="between">
      <formula>#REF!</formula>
      <formula>#REF!</formula>
    </cfRule>
    <cfRule type="cellIs" dxfId="165" priority="13" operator="between">
      <formula>#REF!</formula>
      <formula>24</formula>
    </cfRule>
    <cfRule type="cellIs" dxfId="164" priority="14" operator="between">
      <formula>0.0138888888888889</formula>
      <formula>#REF!</formula>
    </cfRule>
  </conditionalFormatting>
  <conditionalFormatting sqref="DQ6:DQ36">
    <cfRule type="cellIs" dxfId="163" priority="11" operator="between">
      <formula>#REF!</formula>
      <formula>#REF!</formula>
    </cfRule>
  </conditionalFormatting>
  <conditionalFormatting sqref="DU6:DU36">
    <cfRule type="cellIs" dxfId="162" priority="2" operator="between">
      <formula>#REF!</formula>
      <formula>#REF!</formula>
    </cfRule>
    <cfRule type="cellIs" dxfId="161" priority="3" operator="between">
      <formula>#REF!</formula>
      <formula>24</formula>
    </cfRule>
    <cfRule type="cellIs" dxfId="160" priority="4" operator="between">
      <formula>0.0138888888888889</formula>
      <formula>#REF!</formula>
    </cfRule>
  </conditionalFormatting>
  <conditionalFormatting sqref="DU6:DU36">
    <cfRule type="cellIs" dxfId="159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NP65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7" sqref="B7:F7"/>
    </sheetView>
  </sheetViews>
  <sheetFormatPr baseColWidth="10" defaultRowHeight="15" x14ac:dyDescent="0.25"/>
  <cols>
    <col min="1" max="1" width="23.140625" bestFit="1" customWidth="1"/>
    <col min="2" max="32" width="6" style="74" customWidth="1"/>
    <col min="33" max="53" width="6" customWidth="1"/>
    <col min="54" max="55" width="4.7109375" customWidth="1"/>
    <col min="56" max="56" width="3.5703125" bestFit="1" customWidth="1"/>
    <col min="57" max="57" width="3.42578125" bestFit="1" customWidth="1"/>
    <col min="58" max="58" width="3.5703125" bestFit="1" customWidth="1"/>
    <col min="59" max="59" width="3.42578125" bestFit="1" customWidth="1"/>
    <col min="60" max="60" width="3.5703125" bestFit="1" customWidth="1"/>
    <col min="61" max="61" width="2.5703125" bestFit="1" customWidth="1"/>
    <col min="62" max="64" width="2.85546875" bestFit="1" customWidth="1"/>
    <col min="65" max="65" width="2.7109375" bestFit="1" customWidth="1"/>
    <col min="66" max="66" width="2.85546875" bestFit="1" customWidth="1"/>
    <col min="67" max="67" width="3.140625" bestFit="1" customWidth="1"/>
    <col min="68" max="69" width="2.85546875" bestFit="1" customWidth="1"/>
    <col min="70" max="70" width="3.28515625" bestFit="1" customWidth="1"/>
    <col min="71" max="71" width="3" bestFit="1" customWidth="1"/>
    <col min="72" max="74" width="3.28515625" bestFit="1" customWidth="1"/>
    <col min="75" max="75" width="3.140625" bestFit="1" customWidth="1"/>
    <col min="76" max="76" width="3.28515625" bestFit="1" customWidth="1"/>
    <col min="77" max="77" width="3.140625" bestFit="1" customWidth="1"/>
    <col min="78" max="79" width="3.28515625" bestFit="1" customWidth="1"/>
    <col min="80" max="80" width="3.5703125" bestFit="1" customWidth="1"/>
    <col min="81" max="81" width="3.28515625" bestFit="1" customWidth="1"/>
    <col min="82" max="84" width="3.5703125" bestFit="1" customWidth="1"/>
    <col min="85" max="85" width="3.42578125" bestFit="1" customWidth="1"/>
    <col min="86" max="86" width="3.5703125" bestFit="1" customWidth="1"/>
    <col min="87" max="87" width="3.42578125" bestFit="1" customWidth="1"/>
    <col min="88" max="90" width="3.5703125" bestFit="1" customWidth="1"/>
    <col min="91" max="91" width="3.28515625" bestFit="1" customWidth="1"/>
    <col min="92" max="92" width="2.5703125" bestFit="1" customWidth="1"/>
    <col min="93" max="94" width="2.85546875" bestFit="1" customWidth="1"/>
    <col min="95" max="95" width="3.140625" bestFit="1" customWidth="1"/>
    <col min="96" max="96" width="2.7109375" bestFit="1" customWidth="1"/>
    <col min="97" max="97" width="2.85546875" bestFit="1" customWidth="1"/>
    <col min="98" max="98" width="2.7109375" bestFit="1" customWidth="1"/>
    <col min="99" max="100" width="3.140625" bestFit="1" customWidth="1"/>
    <col min="101" max="101" width="3.28515625" bestFit="1" customWidth="1"/>
    <col min="102" max="102" width="3.140625" bestFit="1" customWidth="1"/>
    <col min="103" max="105" width="3.28515625" bestFit="1" customWidth="1"/>
    <col min="106" max="106" width="3.140625" bestFit="1" customWidth="1"/>
    <col min="107" max="107" width="3.28515625" bestFit="1" customWidth="1"/>
    <col min="108" max="108" width="3.140625" bestFit="1" customWidth="1"/>
    <col min="109" max="110" width="3.28515625" bestFit="1" customWidth="1"/>
    <col min="111" max="111" width="3.5703125" bestFit="1" customWidth="1"/>
    <col min="112" max="112" width="3.28515625" bestFit="1" customWidth="1"/>
    <col min="113" max="115" width="3.5703125" bestFit="1" customWidth="1"/>
    <col min="116" max="116" width="3.42578125" bestFit="1" customWidth="1"/>
    <col min="117" max="117" width="3.5703125" bestFit="1" customWidth="1"/>
    <col min="118" max="118" width="3.42578125" bestFit="1" customWidth="1"/>
    <col min="119" max="121" width="3.5703125" bestFit="1" customWidth="1"/>
    <col min="122" max="140" width="3.140625" bestFit="1" customWidth="1"/>
    <col min="141" max="141" width="3.42578125" bestFit="1" customWidth="1"/>
    <col min="142" max="142" width="3.140625" bestFit="1" customWidth="1"/>
    <col min="143" max="145" width="3.42578125" bestFit="1" customWidth="1"/>
    <col min="146" max="146" width="3.28515625" bestFit="1" customWidth="1"/>
    <col min="147" max="147" width="3.42578125" bestFit="1" customWidth="1"/>
    <col min="148" max="148" width="3.28515625" bestFit="1" customWidth="1"/>
    <col min="149" max="151" width="3.42578125" bestFit="1" customWidth="1"/>
    <col min="152" max="161" width="3.140625" bestFit="1" customWidth="1"/>
    <col min="162" max="162" width="3.28515625" bestFit="1" customWidth="1"/>
    <col min="163" max="163" width="3.140625" bestFit="1" customWidth="1"/>
    <col min="164" max="166" width="3.28515625" bestFit="1" customWidth="1"/>
    <col min="167" max="167" width="3.140625" bestFit="1" customWidth="1"/>
    <col min="168" max="168" width="3.28515625" bestFit="1" customWidth="1"/>
    <col min="169" max="169" width="3.140625" bestFit="1" customWidth="1"/>
    <col min="170" max="171" width="3.28515625" bestFit="1" customWidth="1"/>
    <col min="172" max="172" width="3.5703125" bestFit="1" customWidth="1"/>
    <col min="173" max="173" width="3.28515625" bestFit="1" customWidth="1"/>
    <col min="174" max="176" width="3.5703125" bestFit="1" customWidth="1"/>
    <col min="177" max="177" width="3.42578125" bestFit="1" customWidth="1"/>
    <col min="178" max="178" width="3.5703125" bestFit="1" customWidth="1"/>
    <col min="179" max="179" width="3.42578125" bestFit="1" customWidth="1"/>
    <col min="180" max="182" width="3.5703125" bestFit="1" customWidth="1"/>
    <col min="183" max="201" width="3.140625" bestFit="1" customWidth="1"/>
    <col min="202" max="202" width="3.42578125" bestFit="1" customWidth="1"/>
    <col min="203" max="203" width="3.140625" bestFit="1" customWidth="1"/>
    <col min="204" max="206" width="3.42578125" bestFit="1" customWidth="1"/>
    <col min="207" max="207" width="3.28515625" bestFit="1" customWidth="1"/>
    <col min="208" max="208" width="3.42578125" bestFit="1" customWidth="1"/>
    <col min="209" max="209" width="3.28515625" bestFit="1" customWidth="1"/>
    <col min="210" max="212" width="3.42578125" bestFit="1" customWidth="1"/>
    <col min="213" max="222" width="3.140625" bestFit="1" customWidth="1"/>
    <col min="223" max="223" width="3.28515625" bestFit="1" customWidth="1"/>
    <col min="224" max="224" width="3.140625" bestFit="1" customWidth="1"/>
    <col min="225" max="226" width="3.28515625" bestFit="1" customWidth="1"/>
    <col min="227" max="227" width="3.5703125" customWidth="1"/>
    <col min="228" max="228" width="3.140625" bestFit="1" customWidth="1"/>
    <col min="229" max="229" width="3.28515625" bestFit="1" customWidth="1"/>
    <col min="230" max="230" width="3.140625" bestFit="1" customWidth="1"/>
    <col min="231" max="232" width="3.28515625" bestFit="1" customWidth="1"/>
    <col min="233" max="233" width="3.5703125" bestFit="1" customWidth="1"/>
    <col min="234" max="234" width="3.28515625" bestFit="1" customWidth="1"/>
    <col min="235" max="237" width="3.5703125" bestFit="1" customWidth="1"/>
    <col min="238" max="238" width="3.42578125" bestFit="1" customWidth="1"/>
    <col min="239" max="239" width="3.5703125" bestFit="1" customWidth="1"/>
    <col min="240" max="240" width="3.42578125" bestFit="1" customWidth="1"/>
    <col min="241" max="243" width="3.5703125" bestFit="1" customWidth="1"/>
    <col min="244" max="244" width="3.28515625" bestFit="1" customWidth="1"/>
    <col min="245" max="253" width="3.140625" bestFit="1" customWidth="1"/>
    <col min="254" max="254" width="3.28515625" bestFit="1" customWidth="1"/>
    <col min="255" max="255" width="3.140625" bestFit="1" customWidth="1"/>
    <col min="256" max="258" width="3.28515625" bestFit="1" customWidth="1"/>
    <col min="259" max="259" width="3.140625" bestFit="1" customWidth="1"/>
    <col min="260" max="260" width="3.28515625" bestFit="1" customWidth="1"/>
    <col min="261" max="261" width="3.140625" bestFit="1" customWidth="1"/>
    <col min="262" max="263" width="3.28515625" bestFit="1" customWidth="1"/>
    <col min="264" max="264" width="3.5703125" bestFit="1" customWidth="1"/>
    <col min="265" max="265" width="3.28515625" bestFit="1" customWidth="1"/>
    <col min="266" max="268" width="3.5703125" bestFit="1" customWidth="1"/>
    <col min="269" max="269" width="3.42578125" bestFit="1" customWidth="1"/>
    <col min="270" max="270" width="3.5703125" bestFit="1" customWidth="1"/>
    <col min="271" max="271" width="3.42578125" bestFit="1" customWidth="1"/>
    <col min="272" max="274" width="3.5703125" bestFit="1" customWidth="1"/>
    <col min="275" max="275" width="3.140625" bestFit="1" customWidth="1"/>
    <col min="276" max="278" width="3.28515625" bestFit="1" customWidth="1"/>
    <col min="279" max="279" width="3.140625" bestFit="1" customWidth="1"/>
    <col min="280" max="280" width="3.28515625" bestFit="1" customWidth="1"/>
    <col min="281" max="281" width="3.140625" bestFit="1" customWidth="1"/>
    <col min="282" max="283" width="3.28515625" bestFit="1" customWidth="1"/>
    <col min="284" max="284" width="3.7109375" bestFit="1" customWidth="1"/>
    <col min="285" max="285" width="3.42578125" bestFit="1" customWidth="1"/>
    <col min="286" max="288" width="3.7109375" bestFit="1" customWidth="1"/>
    <col min="289" max="289" width="3.5703125" bestFit="1" customWidth="1"/>
    <col min="290" max="290" width="3.7109375" bestFit="1" customWidth="1"/>
    <col min="291" max="291" width="3.5703125" bestFit="1" customWidth="1"/>
    <col min="292" max="293" width="3.7109375" bestFit="1" customWidth="1"/>
    <col min="294" max="294" width="4" bestFit="1" customWidth="1"/>
    <col min="295" max="295" width="3.7109375" bestFit="1" customWidth="1"/>
    <col min="296" max="298" width="4" bestFit="1" customWidth="1"/>
    <col min="299" max="299" width="3.85546875" bestFit="1" customWidth="1"/>
    <col min="300" max="300" width="4" bestFit="1" customWidth="1"/>
    <col min="301" max="301" width="3.85546875" bestFit="1" customWidth="1"/>
    <col min="302" max="304" width="4" bestFit="1" customWidth="1"/>
    <col min="305" max="305" width="3.7109375" bestFit="1" customWidth="1"/>
    <col min="306" max="314" width="3.140625" bestFit="1" customWidth="1"/>
    <col min="315" max="315" width="3.42578125" bestFit="1" customWidth="1"/>
    <col min="316" max="316" width="3.140625" bestFit="1" customWidth="1"/>
    <col min="317" max="319" width="3.42578125" bestFit="1" customWidth="1"/>
    <col min="320" max="320" width="3.28515625" bestFit="1" customWidth="1"/>
    <col min="321" max="321" width="3.42578125" bestFit="1" customWidth="1"/>
    <col min="322" max="322" width="3.28515625" bestFit="1" customWidth="1"/>
    <col min="323" max="324" width="3.42578125" bestFit="1" customWidth="1"/>
    <col min="325" max="325" width="3.7109375" bestFit="1" customWidth="1"/>
    <col min="326" max="326" width="3.42578125" bestFit="1" customWidth="1"/>
    <col min="327" max="329" width="3.7109375" bestFit="1" customWidth="1"/>
    <col min="330" max="330" width="3.5703125" bestFit="1" customWidth="1"/>
    <col min="331" max="331" width="3.7109375" bestFit="1" customWidth="1"/>
    <col min="332" max="332" width="3.5703125" bestFit="1" customWidth="1"/>
    <col min="333" max="335" width="3.7109375" bestFit="1" customWidth="1"/>
    <col min="336" max="336" width="3.140625" bestFit="1" customWidth="1"/>
    <col min="337" max="339" width="3.28515625" bestFit="1" customWidth="1"/>
    <col min="340" max="340" width="3.140625" bestFit="1" customWidth="1"/>
    <col min="341" max="341" width="3.28515625" bestFit="1" customWidth="1"/>
    <col min="342" max="342" width="3.140625" bestFit="1" customWidth="1"/>
    <col min="343" max="344" width="3.28515625" bestFit="1" customWidth="1"/>
    <col min="345" max="345" width="3.7109375" bestFit="1" customWidth="1"/>
    <col min="346" max="346" width="3.42578125" bestFit="1" customWidth="1"/>
    <col min="347" max="349" width="3.7109375" bestFit="1" customWidth="1"/>
    <col min="350" max="350" width="3.5703125" bestFit="1" customWidth="1"/>
    <col min="351" max="351" width="3.7109375" bestFit="1" customWidth="1"/>
    <col min="352" max="352" width="3.5703125" bestFit="1" customWidth="1"/>
    <col min="353" max="354" width="3.7109375" bestFit="1" customWidth="1"/>
    <col min="355" max="355" width="4" bestFit="1" customWidth="1"/>
    <col min="356" max="356" width="3.7109375" bestFit="1" customWidth="1"/>
    <col min="357" max="359" width="4" bestFit="1" customWidth="1"/>
    <col min="360" max="360" width="3.85546875" bestFit="1" customWidth="1"/>
    <col min="361" max="361" width="4" bestFit="1" customWidth="1"/>
    <col min="362" max="362" width="3.85546875" bestFit="1" customWidth="1"/>
    <col min="363" max="365" width="4" bestFit="1" customWidth="1"/>
    <col min="366" max="366" width="3.7109375" bestFit="1" customWidth="1"/>
    <col min="367" max="372" width="3.140625" bestFit="1" customWidth="1"/>
  </cols>
  <sheetData>
    <row r="1" spans="1:380" ht="40.5" customHeight="1" x14ac:dyDescent="0.25">
      <c r="A1" s="179">
        <f>'2019'!E1</f>
        <v>2019</v>
      </c>
    </row>
    <row r="2" spans="1:380" ht="15.75" customHeight="1" x14ac:dyDescent="0.25"/>
    <row r="3" spans="1:380" ht="15.75" thickBot="1" x14ac:dyDescent="0.3">
      <c r="B3" t="str">
        <f t="shared" ref="B3:S3" si="0">RIGHT(B5,2)</f>
        <v xml:space="preserve"> 1</v>
      </c>
      <c r="C3" t="str">
        <f t="shared" si="0"/>
        <v xml:space="preserve"> 2</v>
      </c>
      <c r="D3" t="str">
        <f t="shared" si="0"/>
        <v xml:space="preserve"> 3</v>
      </c>
      <c r="E3" t="str">
        <f t="shared" si="0"/>
        <v xml:space="preserve"> 4</v>
      </c>
      <c r="F3" t="str">
        <f t="shared" si="0"/>
        <v xml:space="preserve"> 5</v>
      </c>
      <c r="G3" t="str">
        <f t="shared" si="0"/>
        <v xml:space="preserve"> 6</v>
      </c>
      <c r="H3" t="str">
        <f t="shared" si="0"/>
        <v xml:space="preserve"> 7</v>
      </c>
      <c r="I3" t="str">
        <f t="shared" si="0"/>
        <v xml:space="preserve"> 8</v>
      </c>
      <c r="J3" t="str">
        <f t="shared" si="0"/>
        <v xml:space="preserve"> 9</v>
      </c>
      <c r="K3" t="str">
        <f t="shared" si="0"/>
        <v>10</v>
      </c>
      <c r="L3" t="str">
        <f t="shared" si="0"/>
        <v>11</v>
      </c>
      <c r="M3" t="str">
        <f t="shared" si="0"/>
        <v>12</v>
      </c>
      <c r="N3" t="str">
        <f t="shared" si="0"/>
        <v>13</v>
      </c>
      <c r="O3" t="str">
        <f t="shared" si="0"/>
        <v>14</v>
      </c>
      <c r="P3" t="str">
        <f t="shared" si="0"/>
        <v>15</v>
      </c>
      <c r="Q3" t="str">
        <f t="shared" si="0"/>
        <v>16</v>
      </c>
      <c r="R3" t="str">
        <f t="shared" si="0"/>
        <v>17</v>
      </c>
      <c r="S3" t="str">
        <f t="shared" si="0"/>
        <v>18</v>
      </c>
      <c r="T3" t="str">
        <f t="shared" ref="T3:BA3" si="1">RIGHT(T5,2)</f>
        <v>19</v>
      </c>
      <c r="U3" t="str">
        <f t="shared" si="1"/>
        <v>20</v>
      </c>
      <c r="V3" t="str">
        <f t="shared" si="1"/>
        <v>21</v>
      </c>
      <c r="W3" t="str">
        <f t="shared" si="1"/>
        <v>22</v>
      </c>
      <c r="X3" t="str">
        <f t="shared" si="1"/>
        <v>23</v>
      </c>
      <c r="Y3" t="str">
        <f t="shared" si="1"/>
        <v>24</v>
      </c>
      <c r="Z3" t="str">
        <f t="shared" si="1"/>
        <v>25</v>
      </c>
      <c r="AA3" t="str">
        <f t="shared" si="1"/>
        <v>26</v>
      </c>
      <c r="AB3" t="str">
        <f t="shared" si="1"/>
        <v>27</v>
      </c>
      <c r="AC3" t="str">
        <f t="shared" si="1"/>
        <v>28</v>
      </c>
      <c r="AD3" t="str">
        <f t="shared" si="1"/>
        <v>29</v>
      </c>
      <c r="AE3" t="str">
        <f t="shared" si="1"/>
        <v>30</v>
      </c>
      <c r="AF3" t="str">
        <f t="shared" si="1"/>
        <v>31</v>
      </c>
      <c r="AG3" t="str">
        <f t="shared" si="1"/>
        <v>32</v>
      </c>
      <c r="AH3" t="str">
        <f t="shared" si="1"/>
        <v>33</v>
      </c>
      <c r="AI3" t="str">
        <f t="shared" si="1"/>
        <v>34</v>
      </c>
      <c r="AJ3" t="str">
        <f t="shared" si="1"/>
        <v>35</v>
      </c>
      <c r="AK3" t="str">
        <f t="shared" si="1"/>
        <v>36</v>
      </c>
      <c r="AL3" t="str">
        <f t="shared" si="1"/>
        <v>37</v>
      </c>
      <c r="AM3" t="str">
        <f t="shared" si="1"/>
        <v>38</v>
      </c>
      <c r="AN3" t="str">
        <f t="shared" si="1"/>
        <v>39</v>
      </c>
      <c r="AO3" t="str">
        <f t="shared" si="1"/>
        <v>40</v>
      </c>
      <c r="AP3" t="str">
        <f t="shared" si="1"/>
        <v>41</v>
      </c>
      <c r="AQ3" t="str">
        <f t="shared" si="1"/>
        <v>42</v>
      </c>
      <c r="AR3" t="str">
        <f t="shared" si="1"/>
        <v>43</v>
      </c>
      <c r="AS3" t="str">
        <f t="shared" si="1"/>
        <v>44</v>
      </c>
      <c r="AT3" t="str">
        <f t="shared" si="1"/>
        <v>45</v>
      </c>
      <c r="AU3" t="str">
        <f t="shared" si="1"/>
        <v>46</v>
      </c>
      <c r="AV3" t="str">
        <f t="shared" si="1"/>
        <v>47</v>
      </c>
      <c r="AW3" t="str">
        <f t="shared" si="1"/>
        <v>48</v>
      </c>
      <c r="AX3" t="str">
        <f t="shared" si="1"/>
        <v>49</v>
      </c>
      <c r="AY3" t="str">
        <f t="shared" si="1"/>
        <v>50</v>
      </c>
      <c r="AZ3" t="str">
        <f t="shared" si="1"/>
        <v>51</v>
      </c>
      <c r="BA3" t="str">
        <f t="shared" si="1"/>
        <v>52</v>
      </c>
    </row>
    <row r="4" spans="1:380" s="144" customFormat="1" ht="23.25" customHeight="1" thickBot="1" x14ac:dyDescent="0.5">
      <c r="A4" s="143"/>
      <c r="B4" s="241" t="s">
        <v>5</v>
      </c>
      <c r="C4" s="242"/>
      <c r="D4" s="242"/>
      <c r="E4" s="242"/>
      <c r="F4" s="242"/>
      <c r="G4" s="241" t="s">
        <v>93</v>
      </c>
      <c r="H4" s="242"/>
      <c r="I4" s="242"/>
      <c r="J4" s="242"/>
      <c r="K4" s="241" t="s">
        <v>7</v>
      </c>
      <c r="L4" s="242"/>
      <c r="M4" s="242"/>
      <c r="N4" s="242"/>
      <c r="O4" s="241" t="s">
        <v>8</v>
      </c>
      <c r="P4" s="242"/>
      <c r="Q4" s="242"/>
      <c r="R4" s="243"/>
      <c r="S4" s="242" t="s">
        <v>9</v>
      </c>
      <c r="T4" s="242"/>
      <c r="U4" s="242"/>
      <c r="V4" s="242"/>
      <c r="W4" s="242"/>
      <c r="X4" s="239" t="s">
        <v>10</v>
      </c>
      <c r="Y4" s="238"/>
      <c r="Z4" s="238"/>
      <c r="AA4" s="240"/>
      <c r="AB4" s="238" t="s">
        <v>11</v>
      </c>
      <c r="AC4" s="238"/>
      <c r="AD4" s="238"/>
      <c r="AE4" s="238"/>
      <c r="AF4" s="238"/>
      <c r="AG4" s="239" t="s">
        <v>36</v>
      </c>
      <c r="AH4" s="238"/>
      <c r="AI4" s="238"/>
      <c r="AJ4" s="240"/>
      <c r="AK4" s="238" t="s">
        <v>13</v>
      </c>
      <c r="AL4" s="238"/>
      <c r="AM4" s="238"/>
      <c r="AN4" s="240"/>
      <c r="AO4" s="238" t="s">
        <v>14</v>
      </c>
      <c r="AP4" s="238"/>
      <c r="AQ4" s="238"/>
      <c r="AR4" s="238"/>
      <c r="AS4" s="238"/>
      <c r="AT4" s="239" t="s">
        <v>15</v>
      </c>
      <c r="AU4" s="238"/>
      <c r="AV4" s="238"/>
      <c r="AW4" s="240"/>
      <c r="AX4" s="238" t="s">
        <v>16</v>
      </c>
      <c r="AY4" s="238"/>
      <c r="AZ4" s="238"/>
      <c r="BA4" s="240"/>
    </row>
    <row r="5" spans="1:380" s="145" customFormat="1" ht="27" customHeight="1" thickBot="1" x14ac:dyDescent="0.25">
      <c r="B5" s="146" t="s">
        <v>84</v>
      </c>
      <c r="C5" s="147" t="s">
        <v>85</v>
      </c>
      <c r="D5" s="147" t="s">
        <v>86</v>
      </c>
      <c r="E5" s="147" t="s">
        <v>87</v>
      </c>
      <c r="F5" s="147" t="s">
        <v>88</v>
      </c>
      <c r="G5" s="146" t="s">
        <v>89</v>
      </c>
      <c r="H5" s="147" t="s">
        <v>90</v>
      </c>
      <c r="I5" s="147" t="s">
        <v>91</v>
      </c>
      <c r="J5" s="147" t="s">
        <v>92</v>
      </c>
      <c r="K5" s="146" t="s">
        <v>41</v>
      </c>
      <c r="L5" s="147" t="s">
        <v>42</v>
      </c>
      <c r="M5" s="147" t="s">
        <v>43</v>
      </c>
      <c r="N5" s="147" t="s">
        <v>44</v>
      </c>
      <c r="O5" s="146" t="s">
        <v>45</v>
      </c>
      <c r="P5" s="147" t="s">
        <v>46</v>
      </c>
      <c r="Q5" s="147" t="s">
        <v>47</v>
      </c>
      <c r="R5" s="148" t="s">
        <v>48</v>
      </c>
      <c r="S5" s="147" t="s">
        <v>49</v>
      </c>
      <c r="T5" s="147" t="s">
        <v>50</v>
      </c>
      <c r="U5" s="147" t="s">
        <v>51</v>
      </c>
      <c r="V5" s="147" t="s">
        <v>52</v>
      </c>
      <c r="W5" s="147" t="s">
        <v>53</v>
      </c>
      <c r="X5" s="146" t="s">
        <v>54</v>
      </c>
      <c r="Y5" s="147" t="s">
        <v>55</v>
      </c>
      <c r="Z5" s="147" t="s">
        <v>56</v>
      </c>
      <c r="AA5" s="148" t="s">
        <v>57</v>
      </c>
      <c r="AB5" s="147" t="s">
        <v>58</v>
      </c>
      <c r="AC5" s="147" t="s">
        <v>59</v>
      </c>
      <c r="AD5" s="147" t="s">
        <v>60</v>
      </c>
      <c r="AE5" s="147" t="s">
        <v>61</v>
      </c>
      <c r="AF5" s="147" t="s">
        <v>62</v>
      </c>
      <c r="AG5" s="146" t="s">
        <v>63</v>
      </c>
      <c r="AH5" s="147" t="s">
        <v>64</v>
      </c>
      <c r="AI5" s="147" t="s">
        <v>65</v>
      </c>
      <c r="AJ5" s="148" t="s">
        <v>66</v>
      </c>
      <c r="AK5" s="147" t="s">
        <v>67</v>
      </c>
      <c r="AL5" s="147" t="s">
        <v>68</v>
      </c>
      <c r="AM5" s="147" t="s">
        <v>69</v>
      </c>
      <c r="AN5" s="148" t="s">
        <v>70</v>
      </c>
      <c r="AO5" s="147" t="s">
        <v>71</v>
      </c>
      <c r="AP5" s="147" t="s">
        <v>72</v>
      </c>
      <c r="AQ5" s="147" t="s">
        <v>73</v>
      </c>
      <c r="AR5" s="147" t="s">
        <v>74</v>
      </c>
      <c r="AS5" s="147" t="s">
        <v>75</v>
      </c>
      <c r="AT5" s="146" t="s">
        <v>76</v>
      </c>
      <c r="AU5" s="147" t="s">
        <v>77</v>
      </c>
      <c r="AV5" s="147" t="s">
        <v>78</v>
      </c>
      <c r="AW5" s="148" t="s">
        <v>79</v>
      </c>
      <c r="AX5" s="147" t="s">
        <v>80</v>
      </c>
      <c r="AY5" s="147" t="s">
        <v>81</v>
      </c>
      <c r="AZ5" s="147" t="s">
        <v>82</v>
      </c>
      <c r="BA5" s="148" t="s">
        <v>83</v>
      </c>
      <c r="BB5" s="149"/>
      <c r="BC5" s="149"/>
      <c r="BD5" s="149"/>
      <c r="BE5" s="149"/>
      <c r="BF5" s="149"/>
      <c r="BG5" s="149"/>
      <c r="BH5" s="149"/>
      <c r="BI5" s="149"/>
      <c r="BJ5" s="149"/>
      <c r="BK5" s="149"/>
      <c r="BL5" s="149"/>
      <c r="BM5" s="149"/>
      <c r="BN5" s="149"/>
      <c r="BO5" s="149"/>
      <c r="BP5" s="149"/>
      <c r="BQ5" s="149"/>
      <c r="BR5" s="149"/>
      <c r="BS5" s="149"/>
      <c r="BT5" s="149"/>
      <c r="BU5" s="149"/>
      <c r="BV5" s="149"/>
      <c r="BW5" s="149"/>
      <c r="BX5" s="149"/>
      <c r="BY5" s="149"/>
      <c r="BZ5" s="149"/>
      <c r="CA5" s="149"/>
      <c r="CB5" s="149"/>
      <c r="CC5" s="149"/>
      <c r="CD5" s="149"/>
      <c r="CE5" s="149"/>
      <c r="CF5" s="149"/>
      <c r="CG5" s="149"/>
      <c r="CH5" s="149"/>
      <c r="CI5" s="149"/>
      <c r="CJ5" s="149"/>
      <c r="CK5" s="149"/>
      <c r="CL5" s="149"/>
      <c r="CM5" s="149"/>
      <c r="CN5" s="149"/>
      <c r="CO5" s="149"/>
      <c r="CP5" s="149"/>
      <c r="CQ5" s="149"/>
      <c r="CR5" s="149"/>
      <c r="CS5" s="149"/>
      <c r="CT5" s="149"/>
      <c r="CU5" s="149"/>
      <c r="CV5" s="149"/>
      <c r="CW5" s="149"/>
      <c r="CX5" s="149"/>
      <c r="CY5" s="149"/>
      <c r="CZ5" s="149"/>
      <c r="DA5" s="149"/>
      <c r="DB5" s="149"/>
      <c r="DC5" s="149"/>
      <c r="DD5" s="149"/>
      <c r="DE5" s="149"/>
      <c r="DF5" s="149"/>
      <c r="DG5" s="149"/>
      <c r="DH5" s="149"/>
      <c r="DI5" s="149"/>
      <c r="DJ5" s="149"/>
      <c r="DK5" s="149"/>
      <c r="DL5" s="149"/>
      <c r="DM5" s="149"/>
      <c r="DN5" s="149"/>
      <c r="DO5" s="149"/>
      <c r="DP5" s="149"/>
      <c r="DQ5" s="149"/>
      <c r="DR5" s="149"/>
      <c r="DS5" s="149"/>
      <c r="DT5" s="149"/>
      <c r="DU5" s="149"/>
      <c r="DV5" s="149"/>
      <c r="DW5" s="149"/>
      <c r="DX5" s="149"/>
      <c r="DY5" s="149"/>
      <c r="DZ5" s="149"/>
      <c r="EA5" s="149"/>
      <c r="EB5" s="149"/>
      <c r="EC5" s="149"/>
      <c r="ED5" s="149"/>
      <c r="EE5" s="149"/>
      <c r="EF5" s="149"/>
      <c r="EG5" s="149"/>
      <c r="EH5" s="149"/>
      <c r="EI5" s="149"/>
      <c r="EJ5" s="149"/>
      <c r="EK5" s="149"/>
      <c r="EL5" s="149"/>
      <c r="EM5" s="149"/>
      <c r="EN5" s="149"/>
      <c r="EO5" s="149"/>
      <c r="EP5" s="149"/>
      <c r="EQ5" s="149"/>
      <c r="ER5" s="149"/>
      <c r="ES5" s="149"/>
      <c r="ET5" s="149"/>
      <c r="EU5" s="149"/>
      <c r="EV5" s="149"/>
      <c r="EW5" s="149"/>
      <c r="EX5" s="149"/>
      <c r="EY5" s="149"/>
      <c r="EZ5" s="149"/>
      <c r="FA5" s="149"/>
      <c r="FB5" s="149"/>
      <c r="FC5" s="149"/>
      <c r="FD5" s="149"/>
      <c r="FE5" s="149"/>
      <c r="FF5" s="149"/>
      <c r="FG5" s="149"/>
      <c r="FH5" s="149"/>
      <c r="FI5" s="149"/>
      <c r="FJ5" s="149"/>
      <c r="FK5" s="149"/>
      <c r="FL5" s="149"/>
      <c r="FM5" s="149"/>
      <c r="FN5" s="149"/>
      <c r="FO5" s="149"/>
      <c r="FP5" s="149"/>
      <c r="FQ5" s="149"/>
      <c r="FR5" s="149"/>
      <c r="FS5" s="149"/>
      <c r="FT5" s="149"/>
      <c r="FU5" s="149"/>
      <c r="FV5" s="149"/>
      <c r="FW5" s="149"/>
      <c r="FX5" s="149"/>
      <c r="FY5" s="149"/>
      <c r="FZ5" s="149"/>
      <c r="GA5" s="149"/>
      <c r="GB5" s="149"/>
      <c r="GC5" s="149"/>
      <c r="GD5" s="149"/>
      <c r="GE5" s="149"/>
      <c r="GF5" s="149"/>
      <c r="GG5" s="149"/>
      <c r="GH5" s="149"/>
      <c r="GI5" s="149"/>
      <c r="GJ5" s="149"/>
      <c r="GK5" s="149"/>
      <c r="GL5" s="149"/>
      <c r="GM5" s="149"/>
      <c r="GN5" s="149"/>
      <c r="GO5" s="149"/>
      <c r="GP5" s="149"/>
      <c r="GQ5" s="149"/>
      <c r="GR5" s="149"/>
      <c r="GS5" s="149"/>
      <c r="GT5" s="149"/>
      <c r="GU5" s="149"/>
      <c r="GV5" s="149"/>
      <c r="GW5" s="149"/>
      <c r="GX5" s="149"/>
      <c r="GY5" s="149"/>
      <c r="GZ5" s="149"/>
      <c r="HA5" s="149"/>
      <c r="HB5" s="149"/>
      <c r="HC5" s="149"/>
      <c r="HD5" s="149"/>
      <c r="HE5" s="149"/>
      <c r="HF5" s="149"/>
      <c r="HG5" s="149"/>
      <c r="HH5" s="149"/>
      <c r="HI5" s="149"/>
      <c r="HJ5" s="149"/>
      <c r="HK5" s="149"/>
      <c r="HL5" s="149"/>
      <c r="HM5" s="149"/>
      <c r="HN5" s="149"/>
      <c r="HO5" s="149"/>
      <c r="HP5" s="149"/>
      <c r="HQ5" s="149"/>
      <c r="HR5" s="149"/>
      <c r="HS5" s="149"/>
      <c r="HT5" s="149"/>
      <c r="HU5" s="149"/>
      <c r="HV5" s="149"/>
      <c r="HW5" s="149"/>
      <c r="HX5" s="149"/>
      <c r="HY5" s="149"/>
      <c r="HZ5" s="149"/>
      <c r="IA5" s="149"/>
      <c r="IB5" s="149"/>
      <c r="IC5" s="149"/>
      <c r="ID5" s="149"/>
      <c r="IE5" s="149"/>
      <c r="IF5" s="149"/>
      <c r="IG5" s="149"/>
      <c r="IH5" s="149"/>
      <c r="II5" s="149"/>
      <c r="IJ5" s="149"/>
      <c r="IK5" s="149"/>
      <c r="IL5" s="149"/>
      <c r="IM5" s="149"/>
      <c r="IN5" s="149"/>
      <c r="IO5" s="149"/>
      <c r="IP5" s="149"/>
      <c r="IQ5" s="149"/>
      <c r="IR5" s="149"/>
      <c r="IS5" s="149"/>
      <c r="IT5" s="149"/>
      <c r="IU5" s="149"/>
      <c r="IV5" s="149"/>
      <c r="IW5" s="149"/>
      <c r="IX5" s="149"/>
      <c r="IY5" s="149"/>
      <c r="IZ5" s="149"/>
      <c r="JA5" s="149"/>
      <c r="JB5" s="149"/>
      <c r="JC5" s="149"/>
      <c r="JD5" s="149"/>
      <c r="JE5" s="149"/>
      <c r="JF5" s="149"/>
      <c r="JG5" s="149"/>
      <c r="JH5" s="149"/>
      <c r="JI5" s="149"/>
      <c r="JJ5" s="149"/>
      <c r="JK5" s="149"/>
      <c r="JL5" s="149"/>
      <c r="JM5" s="149"/>
      <c r="JN5" s="149"/>
      <c r="JO5" s="149"/>
      <c r="JP5" s="149"/>
      <c r="JQ5" s="149"/>
      <c r="JR5" s="149"/>
      <c r="JS5" s="149"/>
      <c r="JT5" s="149"/>
      <c r="JU5" s="149"/>
      <c r="JV5" s="149"/>
      <c r="JW5" s="149"/>
      <c r="JX5" s="149"/>
      <c r="JY5" s="149"/>
      <c r="JZ5" s="149"/>
      <c r="KA5" s="149"/>
      <c r="KB5" s="149"/>
      <c r="KC5" s="149"/>
      <c r="KD5" s="149"/>
      <c r="KE5" s="149"/>
      <c r="KF5" s="149"/>
      <c r="KG5" s="149"/>
      <c r="KH5" s="149"/>
      <c r="KI5" s="149"/>
      <c r="KJ5" s="149"/>
      <c r="KK5" s="149"/>
      <c r="KL5" s="149"/>
      <c r="KM5" s="149"/>
      <c r="KN5" s="149"/>
      <c r="KO5" s="149"/>
      <c r="KP5" s="149"/>
      <c r="KQ5" s="149"/>
      <c r="KR5" s="149"/>
      <c r="KS5" s="149"/>
      <c r="KT5" s="149"/>
      <c r="KU5" s="149"/>
      <c r="KV5" s="149"/>
      <c r="KW5" s="149"/>
      <c r="KX5" s="149"/>
      <c r="KY5" s="149"/>
      <c r="KZ5" s="149"/>
      <c r="LA5" s="149"/>
      <c r="LB5" s="149"/>
      <c r="LC5" s="149"/>
      <c r="LD5" s="149"/>
      <c r="LE5" s="149"/>
      <c r="LF5" s="149"/>
      <c r="LG5" s="149"/>
      <c r="LH5" s="149"/>
      <c r="LI5" s="149"/>
      <c r="LJ5" s="149"/>
      <c r="LK5" s="149"/>
      <c r="LL5" s="149"/>
      <c r="LM5" s="149"/>
      <c r="LN5" s="149"/>
      <c r="LO5" s="149"/>
      <c r="LP5" s="149"/>
      <c r="LQ5" s="149"/>
      <c r="LR5" s="149"/>
      <c r="LS5" s="149"/>
      <c r="LT5" s="149"/>
      <c r="LU5" s="149"/>
      <c r="LV5" s="149"/>
      <c r="LW5" s="149"/>
      <c r="LX5" s="149"/>
      <c r="LY5" s="149"/>
      <c r="LZ5" s="149"/>
      <c r="MA5" s="149"/>
      <c r="MB5" s="149"/>
      <c r="MC5" s="149"/>
      <c r="MD5" s="149"/>
      <c r="ME5" s="149"/>
      <c r="MF5" s="149"/>
      <c r="MG5" s="149"/>
      <c r="MH5" s="149"/>
      <c r="MI5" s="149"/>
      <c r="MJ5" s="149"/>
      <c r="MK5" s="149"/>
      <c r="ML5" s="149"/>
      <c r="MM5" s="149"/>
      <c r="MN5" s="149"/>
      <c r="MO5" s="149"/>
      <c r="MP5" s="149"/>
      <c r="MQ5" s="149"/>
      <c r="MR5" s="149"/>
      <c r="MS5" s="149"/>
      <c r="MT5" s="149"/>
      <c r="MU5" s="149"/>
      <c r="MV5" s="149"/>
      <c r="MW5" s="149"/>
      <c r="MX5" s="149"/>
      <c r="MY5" s="149"/>
      <c r="MZ5" s="149"/>
      <c r="NA5" s="149"/>
      <c r="NB5" s="149"/>
      <c r="NC5" s="149"/>
      <c r="ND5" s="149"/>
      <c r="NE5" s="149"/>
      <c r="NF5" s="149"/>
      <c r="NG5" s="149"/>
      <c r="NH5" s="149"/>
      <c r="NI5" s="149"/>
      <c r="NJ5" s="149"/>
      <c r="NK5" s="149"/>
      <c r="NL5" s="149"/>
      <c r="NM5" s="149"/>
      <c r="NN5" s="149"/>
      <c r="NO5" s="149"/>
      <c r="NP5" s="149"/>
    </row>
    <row r="6" spans="1:380" ht="18" customHeight="1" x14ac:dyDescent="0.25">
      <c r="A6" s="247" t="str">
        <f>+Référence!B2</f>
        <v>paul edouard</v>
      </c>
      <c r="B6" s="139">
        <f>SUMIF('2019'!$C$6:$C$380,B3,'2019'!$H$6:$H$380)</f>
        <v>0</v>
      </c>
      <c r="C6" s="140">
        <f>SUMIF('2019'!$C$6:$C$380,C3,'2019'!$H$6:$H$380)</f>
        <v>0</v>
      </c>
      <c r="D6" s="140">
        <f>SUMIF('2019'!$C$6:$C$380,D3,'2019'!$H$6:$H$380)</f>
        <v>0</v>
      </c>
      <c r="E6" s="140">
        <f>SUMIF('2019'!$C$6:$C$380,E3,'2019'!$H$6:$H$380)</f>
        <v>0</v>
      </c>
      <c r="F6" s="141">
        <f>SUMIF('2019'!$C$6:$C$380,F3,'2019'!$H$6:$H$380)</f>
        <v>0</v>
      </c>
      <c r="G6" s="139">
        <f>SUMIF('2019'!$C$6:$C$380,G3,'2019'!$H$6:$H$380)</f>
        <v>0</v>
      </c>
      <c r="H6" s="140">
        <f>SUMIF('2019'!$C$6:$C$380,H3,'2019'!$H$6:$H$380)</f>
        <v>0</v>
      </c>
      <c r="I6" s="140">
        <f>SUMIF('2019'!$C$6:$C$380,I3,'2019'!$H$6:$H$380)</f>
        <v>0</v>
      </c>
      <c r="J6" s="140">
        <f>SUMIF('2019'!$C$6:$C$380,J3,'2019'!$H$6:$H$380)</f>
        <v>0</v>
      </c>
      <c r="K6" s="139">
        <f>SUMIF('2019'!$C$6:$C$380,K3,'2019'!$H$6:$H$380)</f>
        <v>0</v>
      </c>
      <c r="L6" s="140">
        <f>SUMIF('2019'!$C$6:$C$380,L3,'2019'!$H$6:$H$380)</f>
        <v>0</v>
      </c>
      <c r="M6" s="140">
        <f>SUMIF('2019'!$C$6:$C$380,M3,'2019'!$H$6:$H$380)</f>
        <v>0</v>
      </c>
      <c r="N6" s="142">
        <f>SUMIF('2019'!$C$6:$C$380,N3,'2019'!$H$6:$H$380)</f>
        <v>0</v>
      </c>
      <c r="O6" s="140">
        <f>SUMIF('2019'!$C$6:$C$380,O3,'2019'!$H$6:$H$380)</f>
        <v>0</v>
      </c>
      <c r="P6" s="140">
        <f>SUMIF('2019'!$C$6:$C$380,P3,'2019'!$H$6:$H$380)</f>
        <v>0</v>
      </c>
      <c r="Q6" s="140">
        <f>SUMIF('2019'!$C$6:$C$380,Q3,'2019'!$H$6:$H$380)</f>
        <v>0</v>
      </c>
      <c r="R6" s="140">
        <f>SUMIF('2019'!$C$6:$C$380,R3,'2019'!$H$6:$H$380)</f>
        <v>0</v>
      </c>
      <c r="S6" s="139">
        <f>SUMIF('2019'!$C$6:$C$380,S3,'2019'!$H$6:$H$380)</f>
        <v>0</v>
      </c>
      <c r="T6" s="140">
        <f>SUMIF('2019'!$C$6:$C$380,T3,'2019'!$H$6:$H$380)</f>
        <v>0</v>
      </c>
      <c r="U6" s="140">
        <f>SUMIF('2019'!$C$6:$C$380,U3,'2019'!$H$6:$H$380)</f>
        <v>0</v>
      </c>
      <c r="V6" s="140">
        <f>SUMIF('2019'!$C$6:$C$380,V3,'2019'!$H$6:$H$380)</f>
        <v>0</v>
      </c>
      <c r="W6" s="140">
        <f>SUMIF('2019'!$C$6:$C$380,W3,'2019'!$H$6:$H$380)</f>
        <v>0</v>
      </c>
      <c r="X6" s="139">
        <f>SUMIF('2019'!$C$6:$C$380,X3,'2019'!$H$6:$H$380)</f>
        <v>0</v>
      </c>
      <c r="Y6" s="140">
        <f>SUMIF('2019'!$C$6:$C$380,Y3,'2019'!$H$6:$H$380)</f>
        <v>0</v>
      </c>
      <c r="Z6" s="140">
        <f>SUMIF('2019'!$C$6:$C$380,Z3,'2019'!$H$6:$H$380)</f>
        <v>0</v>
      </c>
      <c r="AA6" s="142">
        <f>SUMIF('2019'!$C$6:$C$380,AA3,'2019'!$H$6:$H$380)</f>
        <v>0</v>
      </c>
      <c r="AB6" s="140">
        <f>SUMIF('2019'!$C$6:$C$380,AB3,'2019'!$H$6:$H$380)</f>
        <v>0</v>
      </c>
      <c r="AC6" s="140">
        <f>SUMIF('2019'!$C$6:$C$380,AC3,'2019'!$H$6:$H$380)</f>
        <v>0</v>
      </c>
      <c r="AD6" s="140">
        <f>SUMIF('2019'!$C$6:$C$380,AD3,'2019'!$H$6:$H$380)</f>
        <v>0</v>
      </c>
      <c r="AE6" s="140">
        <f>SUMIF('2019'!$C$6:$C$380,AE3,'2019'!$H$6:$H$380)</f>
        <v>0</v>
      </c>
      <c r="AF6" s="140">
        <f>SUMIF('2019'!$C$6:$C$380,AF3,'2019'!$H$6:$H$380)</f>
        <v>0</v>
      </c>
      <c r="AG6" s="139">
        <f>SUMIF('2019'!$C$6:$C$380,AG3,'2019'!$H$6:$H$380)</f>
        <v>0</v>
      </c>
      <c r="AH6" s="140">
        <f>SUMIF('2019'!$C$6:$C$380,AH3,'2019'!$H$6:$H$380)</f>
        <v>0</v>
      </c>
      <c r="AI6" s="140">
        <f>SUMIF('2019'!$C$6:$C$380,AI3,'2019'!$H$6:$H$380)</f>
        <v>0</v>
      </c>
      <c r="AJ6" s="142">
        <f>SUMIF('2019'!$C$6:$C$380,AJ3,'2019'!$H$6:$H$380)</f>
        <v>0</v>
      </c>
      <c r="AK6" s="139">
        <f>SUMIF('2019'!$C$6:$C$380,AK3,'2019'!$H$6:$H$380)</f>
        <v>0</v>
      </c>
      <c r="AL6" s="140">
        <f>SUMIF('2019'!$C$6:$C$380,AL3,'2019'!$H$6:$H$380)</f>
        <v>0</v>
      </c>
      <c r="AM6" s="140">
        <f>SUMIF('2019'!$C$6:$C$380,AM3,'2019'!$H$6:$H$380)</f>
        <v>0</v>
      </c>
      <c r="AN6" s="140">
        <f>SUMIF('2019'!$C$6:$C$380,AN3,'2019'!$H$6:$H$380)</f>
        <v>0</v>
      </c>
      <c r="AO6" s="139">
        <f>SUMIF('2019'!$C$6:$C$380,AO3,'2019'!$H$6:$H$380)</f>
        <v>0</v>
      </c>
      <c r="AP6" s="140">
        <f>SUMIF('2019'!$C$6:$C$380,AP3,'2019'!$H$6:$H$380)</f>
        <v>0</v>
      </c>
      <c r="AQ6" s="140">
        <f>SUMIF('2019'!$C$6:$C$380,AQ3,'2019'!$H$6:$H$380)</f>
        <v>0</v>
      </c>
      <c r="AR6" s="140">
        <f>SUMIF('2019'!$C$6:$C$380,AR3,'2019'!$H$6:$H$380)</f>
        <v>0</v>
      </c>
      <c r="AS6" s="140">
        <f>SUMIF('2019'!$C$6:$C$380,AS3,'2019'!$H$6:$H$380)</f>
        <v>0</v>
      </c>
      <c r="AT6" s="139">
        <f>SUMIF('2019'!$C$6:$C$380,AT3,'2019'!$H$6:$H$380)</f>
        <v>0</v>
      </c>
      <c r="AU6" s="140">
        <f>SUMIF('2019'!$C$6:$C$380,AU3,'2019'!$H$6:$H$380)</f>
        <v>0</v>
      </c>
      <c r="AV6" s="140">
        <f>SUMIF('2019'!$C$6:$C$380,AV3,'2019'!$H$6:$H$380)</f>
        <v>0</v>
      </c>
      <c r="AW6" s="142">
        <f>SUMIF('2019'!$C$6:$C$380,AW3,'2019'!$H$6:$H$380)</f>
        <v>0</v>
      </c>
      <c r="AX6" s="139">
        <f>SUMIF('2019'!$C$6:$C$380,AX3,'2019'!$H$6:$H$380)</f>
        <v>0</v>
      </c>
      <c r="AY6" s="140">
        <f>SUMIF('2019'!$C$6:$C$380,AY3,'2019'!$H$6:$H$380)</f>
        <v>0</v>
      </c>
      <c r="AZ6" s="140">
        <f>SUMIF('2019'!$C$6:$C$380,AZ3,'2019'!$H$6:$H$380)</f>
        <v>0</v>
      </c>
      <c r="BA6" s="142">
        <f>SUMIF('2019'!$C$6:$C$380,BA3,'2019'!$H$6:$H$380)</f>
        <v>0</v>
      </c>
    </row>
    <row r="7" spans="1:380" s="130" customFormat="1" ht="18" customHeight="1" thickBot="1" x14ac:dyDescent="0.3">
      <c r="A7" s="248"/>
      <c r="B7" s="244">
        <f>SUMIF('2019'!$D$6:$D$380,$B$3,'2019'!$H$6:$H$380)</f>
        <v>0</v>
      </c>
      <c r="C7" s="245"/>
      <c r="D7" s="245"/>
      <c r="E7" s="245"/>
      <c r="F7" s="245"/>
      <c r="G7" s="244">
        <f>SUMIF('2019'!$D$6:$D$380,$C$3,'2019'!$H$6:$H$380)</f>
        <v>0</v>
      </c>
      <c r="H7" s="245"/>
      <c r="I7" s="245"/>
      <c r="J7" s="245"/>
      <c r="K7" s="244">
        <f>SUMIF('2019'!$D$6:$D$380,D3,'2019'!$H$6:$H$380)</f>
        <v>0</v>
      </c>
      <c r="L7" s="245"/>
      <c r="M7" s="245"/>
      <c r="N7" s="246"/>
      <c r="O7" s="245">
        <f>SUMIF('2019'!$D$6:$D$380,E3,'2019'!$H$6:$H$380)</f>
        <v>0</v>
      </c>
      <c r="P7" s="245"/>
      <c r="Q7" s="245"/>
      <c r="R7" s="245"/>
      <c r="S7" s="244">
        <f>SUMIF('2019'!$D$6:$D$380,F3,'2019'!$H$6:$H$380)</f>
        <v>0</v>
      </c>
      <c r="T7" s="245"/>
      <c r="U7" s="245"/>
      <c r="V7" s="245"/>
      <c r="W7" s="245"/>
      <c r="X7" s="244">
        <f>SUMIF('2019'!$D$6:$D$380,G3,'2019'!$H$6:$H$380)</f>
        <v>0</v>
      </c>
      <c r="Y7" s="245"/>
      <c r="Z7" s="245"/>
      <c r="AA7" s="246"/>
      <c r="AB7" s="244">
        <f>SUMIF('2019'!$D$6:$D$380,H3,'2019'!$H$6:$H$380)</f>
        <v>0</v>
      </c>
      <c r="AC7" s="245"/>
      <c r="AD7" s="245"/>
      <c r="AE7" s="245"/>
      <c r="AF7" s="245"/>
      <c r="AG7" s="244">
        <f>SUMIF('2019'!$D$6:$D$380,I3,'2019'!$H$6:$H$380)</f>
        <v>0</v>
      </c>
      <c r="AH7" s="245"/>
      <c r="AI7" s="245"/>
      <c r="AJ7" s="246"/>
      <c r="AK7" s="244">
        <f>SUMIF('2019'!$D$6:$D$380,J3,'2019'!$H$6:$H$380)</f>
        <v>0</v>
      </c>
      <c r="AL7" s="245"/>
      <c r="AM7" s="245"/>
      <c r="AN7" s="245"/>
      <c r="AO7" s="244">
        <f>SUMIF('2019'!$D$6:$D$380,$K$3,'2019'!$H$6:$H$380)</f>
        <v>0</v>
      </c>
      <c r="AP7" s="245"/>
      <c r="AQ7" s="245"/>
      <c r="AR7" s="245"/>
      <c r="AS7" s="245"/>
      <c r="AT7" s="244">
        <f>SUMIF('2019'!$D$6:$D$380,$L$3,'2019'!$H$6:$H$380)</f>
        <v>0</v>
      </c>
      <c r="AU7" s="245"/>
      <c r="AV7" s="245"/>
      <c r="AW7" s="246"/>
      <c r="AX7" s="244">
        <f>SUMIF('2019'!$D$6:$D$380,$M$3,'2019'!$H$6:$H$380)</f>
        <v>0</v>
      </c>
      <c r="AY7" s="245"/>
      <c r="AZ7" s="245"/>
      <c r="BA7" s="246"/>
    </row>
    <row r="8" spans="1:380" ht="18" customHeight="1" x14ac:dyDescent="0.25">
      <c r="A8" s="247" t="str">
        <f>+Référence!B4</f>
        <v>pierre Richard</v>
      </c>
      <c r="B8" s="139">
        <f>SUMIF('2019'!$C$6:$C$380,B3,'2019'!$L$6:$L$380)</f>
        <v>0</v>
      </c>
      <c r="C8" s="140">
        <f>SUMIF('2019'!$C$6:$C$380,C3,'2019'!$L$6:$L$380)</f>
        <v>0</v>
      </c>
      <c r="D8" s="140">
        <f>SUMIF('2019'!$C$6:$C$380,D3,'2019'!$L$6:$L$380)</f>
        <v>0</v>
      </c>
      <c r="E8" s="140">
        <f>SUMIF('2019'!$C$6:$C$380,E3,'2019'!$L$6:$L$380)</f>
        <v>0</v>
      </c>
      <c r="F8" s="141">
        <f>SUMIF('2019'!$C$6:$C$380,F3,'2019'!$L$6:$L$380)</f>
        <v>0</v>
      </c>
      <c r="G8" s="139">
        <f>SUMIF('2019'!$C$6:$C$380,G3,'2019'!$L$6:$L$380)</f>
        <v>0</v>
      </c>
      <c r="H8" s="140">
        <f>SUMIF('2019'!$C$6:$C$380,H3,'2019'!$L$6:$L$380)</f>
        <v>0</v>
      </c>
      <c r="I8" s="140">
        <f>SUMIF('2019'!$C$6:$C$380,I3,'2019'!$L$6:$L$380)</f>
        <v>0</v>
      </c>
      <c r="J8" s="140">
        <f>SUMIF('2019'!$C$6:$C$380,J3,'2019'!$L$6:$L$380)</f>
        <v>0</v>
      </c>
      <c r="K8" s="139">
        <f>SUMIF('2019'!$C$6:$C$380,K3,'2019'!$L$6:$L$380)</f>
        <v>0</v>
      </c>
      <c r="L8" s="140">
        <f>SUMIF('2019'!$C$6:$C$380,L3,'2019'!$L$6:$L$380)</f>
        <v>0</v>
      </c>
      <c r="M8" s="140">
        <f>SUMIF('2019'!$C$6:$C$380,M3,'2019'!$L$6:$L$380)</f>
        <v>0</v>
      </c>
      <c r="N8" s="142">
        <f>SUMIF('2019'!$C$6:$C$380,N3,'2019'!$L$6:$L$380)</f>
        <v>0</v>
      </c>
      <c r="O8" s="140">
        <f>SUMIF('2019'!$C$6:$C$380,O3,'2019'!$L$6:$L$380)</f>
        <v>0</v>
      </c>
      <c r="P8" s="140">
        <f>SUMIF('2019'!$C$6:$C$380,P3,'2019'!$L$6:$L$380)</f>
        <v>0</v>
      </c>
      <c r="Q8" s="140">
        <f>SUMIF('2019'!$C$6:$C$380,Q3,'2019'!$L$6:$L$380)</f>
        <v>0</v>
      </c>
      <c r="R8" s="140">
        <f>SUMIF('2019'!$C$6:$C$380,R3,'2019'!$L$6:$L$380)</f>
        <v>0</v>
      </c>
      <c r="S8" s="139">
        <f>SUMIF('2019'!$C$6:$C$380,S3,'2019'!$L$6:$L$380)</f>
        <v>0</v>
      </c>
      <c r="T8" s="140">
        <f>SUMIF('2019'!$C$6:$C$380,T3,'2019'!$L$6:$L$380)</f>
        <v>0</v>
      </c>
      <c r="U8" s="140">
        <f>SUMIF('2019'!$C$6:$C$380,U3,'2019'!$L$6:$L$380)</f>
        <v>0</v>
      </c>
      <c r="V8" s="140">
        <f>SUMIF('2019'!$C$6:$C$380,V3,'2019'!$L$6:$L$380)</f>
        <v>0</v>
      </c>
      <c r="W8" s="140">
        <f>SUMIF('2019'!$C$6:$C$380,W3,'2019'!$L$6:$L$380)</f>
        <v>0</v>
      </c>
      <c r="X8" s="139">
        <f>SUMIF('2019'!$C$6:$C$380,X3,'2019'!$L$6:$L$380)</f>
        <v>0</v>
      </c>
      <c r="Y8" s="140">
        <f>SUMIF('2019'!$C$6:$C$380,Y3,'2019'!$L$6:$L$380)</f>
        <v>0</v>
      </c>
      <c r="Z8" s="140">
        <f>SUMIF('2019'!$C$6:$C$380,Z3,'2019'!$L$6:$L$380)</f>
        <v>0</v>
      </c>
      <c r="AA8" s="142">
        <f>SUMIF('2019'!$C$6:$C$380,AA3,'2019'!$L$6:$L$380)</f>
        <v>0</v>
      </c>
      <c r="AB8" s="140">
        <f>SUMIF('2019'!$C$6:$C$380,AB3,'2019'!$L$6:$L$380)</f>
        <v>0</v>
      </c>
      <c r="AC8" s="140">
        <f>SUMIF('2019'!$C$6:$C$380,AC3,'2019'!$L$6:$L$380)</f>
        <v>0</v>
      </c>
      <c r="AD8" s="140">
        <f>SUMIF('2019'!$C$6:$C$380,AD3,'2019'!$L$6:$L$380)</f>
        <v>0</v>
      </c>
      <c r="AE8" s="140">
        <f>SUMIF('2019'!$C$6:$C$380,AE3,'2019'!$L$6:$L$380)</f>
        <v>0</v>
      </c>
      <c r="AF8" s="140">
        <f>SUMIF('2019'!$C$6:$C$380,AF3,'2019'!$L$6:$L$380)</f>
        <v>0</v>
      </c>
      <c r="AG8" s="139">
        <f>SUMIF('2019'!$C$6:$C$380,AG3,'2019'!$L$6:$L$380)</f>
        <v>0</v>
      </c>
      <c r="AH8" s="140">
        <f>SUMIF('2019'!$C$6:$C$380,AH3,'2019'!$L$6:$L$380)</f>
        <v>0</v>
      </c>
      <c r="AI8" s="140">
        <f>SUMIF('2019'!$C$6:$C$380,AI3,'2019'!$L$6:$L$380)</f>
        <v>0</v>
      </c>
      <c r="AJ8" s="142">
        <f>SUMIF('2019'!$C$6:$C$380,AJ3,'2019'!$L$6:$L$380)</f>
        <v>0</v>
      </c>
      <c r="AK8" s="139">
        <f>SUMIF('2019'!$C$6:$C$380,AK3,'2019'!$L$6:$L$380)</f>
        <v>0</v>
      </c>
      <c r="AL8" s="140">
        <f>SUMIF('2019'!$C$6:$C$380,AL3,'2019'!$L$6:$L$380)</f>
        <v>0</v>
      </c>
      <c r="AM8" s="140">
        <f>SUMIF('2019'!$C$6:$C$380,AM3,'2019'!$L$6:$L$380)</f>
        <v>0</v>
      </c>
      <c r="AN8" s="140">
        <f>SUMIF('2019'!$C$6:$C$380,AN3,'2019'!$L$6:$L$380)</f>
        <v>0</v>
      </c>
      <c r="AO8" s="139">
        <f>SUMIF('2019'!$C$6:$C$380,AO3,'2019'!$L$6:$L$380)</f>
        <v>0</v>
      </c>
      <c r="AP8" s="140">
        <f>SUMIF('2019'!$C$6:$C$380,AP3,'2019'!$L$6:$L$380)</f>
        <v>0</v>
      </c>
      <c r="AQ8" s="140">
        <f>SUMIF('2019'!$C$6:$C$380,AQ3,'2019'!$L$6:$L$380)</f>
        <v>0</v>
      </c>
      <c r="AR8" s="140">
        <f>SUMIF('2019'!$C$6:$C$380,AR3,'2019'!$L$6:$L$380)</f>
        <v>0</v>
      </c>
      <c r="AS8" s="140">
        <f>SUMIF('2019'!$C$6:$C$380,AS3,'2019'!$L$6:$L$380)</f>
        <v>0</v>
      </c>
      <c r="AT8" s="139">
        <f>SUMIF('2019'!$C$6:$C$380,AT3,'2019'!$L$6:$L$380)</f>
        <v>0</v>
      </c>
      <c r="AU8" s="140">
        <f>SUMIF('2019'!$C$6:$C$380,AU3,'2019'!$L$6:$L$380)</f>
        <v>0</v>
      </c>
      <c r="AV8" s="140">
        <f>SUMIF('2019'!$C$6:$C$380,AV3,'2019'!$L$6:$L$380)</f>
        <v>0</v>
      </c>
      <c r="AW8" s="142">
        <f>SUMIF('2019'!$C$6:$C$380,AW3,'2019'!$L$6:$L$380)</f>
        <v>0</v>
      </c>
      <c r="AX8" s="139">
        <f>SUMIF('2019'!$C$6:$C$380,AX3,'2019'!$L$6:$L$380)</f>
        <v>1.3333333333333333</v>
      </c>
      <c r="AY8" s="140">
        <f>SUMIF('2019'!$C$6:$C$380,AY3,'2019'!$L$6:$L$380)</f>
        <v>1.9305555555555556</v>
      </c>
      <c r="AZ8" s="140">
        <f>SUMIF('2019'!$C$6:$C$380,AZ3,'2019'!$L$6:$L$380)</f>
        <v>0</v>
      </c>
      <c r="BA8" s="142">
        <f>SUMIF('2019'!$C$6:$C$380,BA3,'2019'!$L$6:$L$380)</f>
        <v>0</v>
      </c>
    </row>
    <row r="9" spans="1:380" s="130" customFormat="1" ht="18" customHeight="1" thickBot="1" x14ac:dyDescent="0.3">
      <c r="A9" s="248"/>
      <c r="B9" s="244">
        <f>SUMIF('2019'!$D$6:$D$380,$B$3,'2019'!$L$6:$L$380)</f>
        <v>0</v>
      </c>
      <c r="C9" s="245"/>
      <c r="D9" s="245"/>
      <c r="E9" s="245"/>
      <c r="F9" s="245"/>
      <c r="G9" s="244">
        <f>SUMIF('2019'!$D$6:$D$380,$C$3,'2019'!$L$6:$L$380)</f>
        <v>0</v>
      </c>
      <c r="H9" s="245"/>
      <c r="I9" s="245"/>
      <c r="J9" s="245"/>
      <c r="K9" s="244">
        <f>SUMIF('2019'!$D$6:$D$380,$D$3,'2019'!$L$6:$L$380)</f>
        <v>0</v>
      </c>
      <c r="L9" s="245"/>
      <c r="M9" s="245"/>
      <c r="N9" s="246"/>
      <c r="O9" s="245">
        <f>SUMIF('2019'!$D$6:$D$380,$E$3,'2019'!$L$6:$L$380)</f>
        <v>0</v>
      </c>
      <c r="P9" s="245"/>
      <c r="Q9" s="245"/>
      <c r="R9" s="245"/>
      <c r="S9" s="244">
        <f>SUMIF('2019'!$D$6:$D$380,$F$3,'2019'!$L$6:$L$380)</f>
        <v>0</v>
      </c>
      <c r="T9" s="245"/>
      <c r="U9" s="245"/>
      <c r="V9" s="245"/>
      <c r="W9" s="245"/>
      <c r="X9" s="244">
        <f>SUMIF('2019'!$D$6:$D$380,$G$3,'2019'!$L$6:$L$380)</f>
        <v>0</v>
      </c>
      <c r="Y9" s="245"/>
      <c r="Z9" s="245"/>
      <c r="AA9" s="246"/>
      <c r="AB9" s="244">
        <f>SUMIF('2019'!$D$6:$D$380,$H$3,'2019'!$L$6:$L$380)</f>
        <v>0</v>
      </c>
      <c r="AC9" s="245"/>
      <c r="AD9" s="245"/>
      <c r="AE9" s="245"/>
      <c r="AF9" s="245"/>
      <c r="AG9" s="244">
        <f>SUMIF('2019'!$D$6:$D$380,$I$3,'2019'!$L$6:$L$380)</f>
        <v>0</v>
      </c>
      <c r="AH9" s="245"/>
      <c r="AI9" s="245"/>
      <c r="AJ9" s="246"/>
      <c r="AK9" s="244">
        <f>SUMIF('2019'!$D$6:$D$380,$J$3,'2019'!$L$6:$L$380)</f>
        <v>0</v>
      </c>
      <c r="AL9" s="245"/>
      <c r="AM9" s="245"/>
      <c r="AN9" s="245"/>
      <c r="AO9" s="244">
        <f>SUMIF('2019'!$D$6:$D$380,$K$3,'2019'!$L$6:$L$380)</f>
        <v>0</v>
      </c>
      <c r="AP9" s="245"/>
      <c r="AQ9" s="245"/>
      <c r="AR9" s="245"/>
      <c r="AS9" s="245"/>
      <c r="AT9" s="244">
        <f>SUMIF('2019'!$D$6:$D$380,$M$3,'2019'!$L$6:$L$380)</f>
        <v>3.2638888888888893</v>
      </c>
      <c r="AU9" s="245"/>
      <c r="AV9" s="245"/>
      <c r="AW9" s="246"/>
      <c r="AX9" s="244">
        <f>SUMIF('2019'!$D$6:$D$380,$M$3,'2019'!$L$6:$L$380)</f>
        <v>3.2638888888888893</v>
      </c>
      <c r="AY9" s="245"/>
      <c r="AZ9" s="245"/>
      <c r="BA9" s="246"/>
    </row>
    <row r="10" spans="1:380" ht="18" customHeight="1" x14ac:dyDescent="0.25">
      <c r="A10" s="247">
        <f>+Référence!B6</f>
        <v>0</v>
      </c>
      <c r="B10" s="139">
        <f>SUMIF('2019'!$C$6:$C$380,B3,'2019'!$P$6:$P$380)</f>
        <v>0</v>
      </c>
      <c r="C10" s="140">
        <f>SUMIF('2019'!$C$6:$C$380,C3,'2019'!$P$6:$P$380)</f>
        <v>0</v>
      </c>
      <c r="D10" s="140">
        <f>SUMIF('2019'!$C$6:$C$380,D3,'2019'!$P$6:$P$380)</f>
        <v>0</v>
      </c>
      <c r="E10" s="140">
        <f>SUMIF('2019'!$C$6:$C$380,E3,'2019'!$P$6:$P$380)</f>
        <v>0</v>
      </c>
      <c r="F10" s="141">
        <f>SUMIF('2019'!$C$6:$C$380,F3,'2019'!$P$6:$P$380)</f>
        <v>0</v>
      </c>
      <c r="G10" s="139">
        <f>SUMIF('2019'!$C$6:$C$380,G3,'2019'!$P$6:$P$380)</f>
        <v>0</v>
      </c>
      <c r="H10" s="140">
        <f>SUMIF('2019'!$C$6:$C$380,H3,'2019'!$P$6:$P$380)</f>
        <v>0</v>
      </c>
      <c r="I10" s="140">
        <f>SUMIF('2019'!$C$6:$C$380,I3,'2019'!$P$6:$P$380)</f>
        <v>0</v>
      </c>
      <c r="J10" s="140">
        <f>SUMIF('2019'!$C$6:$C$380,J3,'2019'!$P$6:$P$380)</f>
        <v>0</v>
      </c>
      <c r="K10" s="139">
        <f>SUMIF('2019'!$C$6:$C$380,K3,'2019'!$P$6:$P$380)</f>
        <v>0</v>
      </c>
      <c r="L10" s="140">
        <f>SUMIF('2019'!$C$6:$C$380,L3,'2019'!$P$6:$P$380)</f>
        <v>0</v>
      </c>
      <c r="M10" s="140">
        <f>SUMIF('2019'!$C$6:$C$380,M3,'2019'!$P$6:$P$380)</f>
        <v>0</v>
      </c>
      <c r="N10" s="142">
        <f>SUMIF('2019'!$C$6:$C$380,N3,'2019'!$P$6:$P$380)</f>
        <v>0</v>
      </c>
      <c r="O10" s="140">
        <f>SUMIF('2019'!$C$6:$C$380,O3,'2019'!$P$6:$P$380)</f>
        <v>0</v>
      </c>
      <c r="P10" s="140">
        <f>SUMIF('2019'!$C$6:$C$380,P3,'2019'!$P$6:$P$380)</f>
        <v>0</v>
      </c>
      <c r="Q10" s="140">
        <f>SUMIF('2019'!$C$6:$C$380,Q3,'2019'!$P$6:$P$380)</f>
        <v>0</v>
      </c>
      <c r="R10" s="140">
        <f>SUMIF('2019'!$C$6:$C$380,R3,'2019'!$P$6:$P$380)</f>
        <v>0</v>
      </c>
      <c r="S10" s="139">
        <f>SUMIF('2019'!$C$6:$C$380,S3,'2019'!$P$6:$P$380)</f>
        <v>0</v>
      </c>
      <c r="T10" s="140">
        <f>SUMIF('2019'!$C$6:$C$380,T3,'2019'!$P$6:$P$380)</f>
        <v>0</v>
      </c>
      <c r="U10" s="140">
        <f>SUMIF('2019'!$C$6:$C$380,U3,'2019'!$P$6:$P$380)</f>
        <v>0</v>
      </c>
      <c r="V10" s="140">
        <f>SUMIF('2019'!$C$6:$C$380,V3,'2019'!$P$6:$P$380)</f>
        <v>0</v>
      </c>
      <c r="W10" s="140">
        <f>SUMIF('2019'!$C$6:$C$380,W3,'2019'!$P$6:$P$380)</f>
        <v>0</v>
      </c>
      <c r="X10" s="139">
        <f>SUMIF('2019'!$C$6:$C$380,X3,'2019'!$P$6:$P$380)</f>
        <v>0</v>
      </c>
      <c r="Y10" s="140">
        <f>SUMIF('2019'!$C$6:$C$380,Y3,'2019'!$P$6:$P$380)</f>
        <v>0</v>
      </c>
      <c r="Z10" s="140">
        <f>SUMIF('2019'!$C$6:$C$380,Z3,'2019'!$P$6:$P$380)</f>
        <v>0</v>
      </c>
      <c r="AA10" s="142">
        <f>SUMIF('2019'!$C$6:$C$380,AA3,'2019'!$P$6:$P$380)</f>
        <v>0</v>
      </c>
      <c r="AB10" s="140">
        <f>SUMIF('2019'!$C$6:$C$380,AB3,'2019'!$P$6:$P$380)</f>
        <v>0</v>
      </c>
      <c r="AC10" s="140">
        <f>SUMIF('2019'!$C$6:$C$380,AC3,'2019'!$P$6:$P$380)</f>
        <v>0</v>
      </c>
      <c r="AD10" s="140">
        <f>SUMIF('2019'!$C$6:$C$380,AD3,'2019'!$P$6:$P$380)</f>
        <v>0</v>
      </c>
      <c r="AE10" s="140">
        <f>SUMIF('2019'!$C$6:$C$380,AE3,'2019'!$P$6:$P$380)</f>
        <v>0</v>
      </c>
      <c r="AF10" s="140">
        <f>SUMIF('2019'!$C$6:$C$380,AF3,'2019'!$P$6:$P$380)</f>
        <v>0</v>
      </c>
      <c r="AG10" s="139">
        <f>SUMIF('2019'!$C$6:$C$380,AG3,'2019'!$P$6:$P$380)</f>
        <v>0</v>
      </c>
      <c r="AH10" s="140">
        <f>SUMIF('2019'!$C$6:$C$380,AH3,'2019'!$P$6:$P$380)</f>
        <v>0</v>
      </c>
      <c r="AI10" s="140">
        <f>SUMIF('2019'!$C$6:$C$380,AI3,'2019'!$P$6:$P$380)</f>
        <v>0</v>
      </c>
      <c r="AJ10" s="142">
        <f>SUMIF('2019'!$C$6:$C$380,AJ3,'2019'!$P$6:$P$380)</f>
        <v>0</v>
      </c>
      <c r="AK10" s="139">
        <f>SUMIF('2019'!$C$6:$C$380,AK3,'2019'!$P$6:$P$380)</f>
        <v>0</v>
      </c>
      <c r="AL10" s="140">
        <f>SUMIF('2019'!$C$6:$C$380,AL3,'2019'!$P$6:$P$380)</f>
        <v>0</v>
      </c>
      <c r="AM10" s="140">
        <f>SUMIF('2019'!$C$6:$C$380,AM3,'2019'!$P$6:$P$380)</f>
        <v>0</v>
      </c>
      <c r="AN10" s="140">
        <f>SUMIF('2019'!$C$6:$C$380,AN3,'2019'!$P$6:$P$380)</f>
        <v>0</v>
      </c>
      <c r="AO10" s="139">
        <f>SUMIF('2019'!$C$6:$C$380,AO3,'2019'!$P$6:$P$380)</f>
        <v>0</v>
      </c>
      <c r="AP10" s="140">
        <f>SUMIF('2019'!$C$6:$C$380,AP3,'2019'!$P$6:$P$380)</f>
        <v>0</v>
      </c>
      <c r="AQ10" s="140">
        <f>SUMIF('2019'!$C$6:$C$380,AQ3,'2019'!$P$6:$P$380)</f>
        <v>0</v>
      </c>
      <c r="AR10" s="140">
        <f>SUMIF('2019'!$C$6:$C$380,AR3,'2019'!$P$6:$P$380)</f>
        <v>0</v>
      </c>
      <c r="AS10" s="140">
        <f>SUMIF('2019'!$C$6:$C$380,AS3,'2019'!$P$6:$P$380)</f>
        <v>0</v>
      </c>
      <c r="AT10" s="139">
        <f>SUMIF('2019'!$C$6:$C$380,AT3,'2019'!$P$6:$P$380)</f>
        <v>0</v>
      </c>
      <c r="AU10" s="140">
        <f>SUMIF('2019'!$C$6:$C$380,AU3,'2019'!$P$6:$P$380)</f>
        <v>0</v>
      </c>
      <c r="AV10" s="140">
        <f>SUMIF('2019'!$C$6:$C$380,AV3,'2019'!$P$6:$P$380)</f>
        <v>0</v>
      </c>
      <c r="AW10" s="142">
        <f>SUMIF('2019'!$C$6:$C$380,AW3,'2019'!$P$6:$P$380)</f>
        <v>0</v>
      </c>
      <c r="AX10" s="139">
        <f>SUMIF('2019'!$C$6:$C$380,AX3,'2019'!$P$6:$P$380)</f>
        <v>1.0381944444444444</v>
      </c>
      <c r="AY10" s="140">
        <f>SUMIF('2019'!$C$6:$C$380,AY3,'2019'!$P$6:$P$380)</f>
        <v>1.5104166666666667</v>
      </c>
      <c r="AZ10" s="140">
        <f>SUMIF('2019'!$C$6:$C$380,AZ3,'2019'!$P$6:$P$380)</f>
        <v>0.46527777777777785</v>
      </c>
      <c r="BA10" s="142">
        <f>SUMIF('2019'!$C$6:$C$380,BA3,'2019'!$P$6:$P$380)</f>
        <v>0</v>
      </c>
    </row>
    <row r="11" spans="1:380" s="130" customFormat="1" ht="18" customHeight="1" thickBot="1" x14ac:dyDescent="0.3">
      <c r="A11" s="248"/>
      <c r="B11" s="244">
        <f>SUMIF('2019'!$D$6:$D$380,$B$3,'2019'!$P$6:$P$380)</f>
        <v>0</v>
      </c>
      <c r="C11" s="245"/>
      <c r="D11" s="245"/>
      <c r="E11" s="245"/>
      <c r="F11" s="245"/>
      <c r="G11" s="244">
        <f>SUMIF('2019'!$D$6:$D$380,$C$3,'2019'!$P$6:$P$380)</f>
        <v>0</v>
      </c>
      <c r="H11" s="245"/>
      <c r="I11" s="245"/>
      <c r="J11" s="245"/>
      <c r="K11" s="244">
        <f>SUMIF('2019'!$D$6:$D$380,$D$3,'2019'!$P$6:$P$380)</f>
        <v>0</v>
      </c>
      <c r="L11" s="245"/>
      <c r="M11" s="245"/>
      <c r="N11" s="246"/>
      <c r="O11" s="245">
        <f>SUMIF('2019'!$D$6:$D$380,$E$3,'2019'!$P$6:$P$380)</f>
        <v>0</v>
      </c>
      <c r="P11" s="245"/>
      <c r="Q11" s="245"/>
      <c r="R11" s="245"/>
      <c r="S11" s="244">
        <f>SUMIF('2019'!$D$6:$D$380,$F$3,'2019'!$P$6:$P$380)</f>
        <v>0</v>
      </c>
      <c r="T11" s="245"/>
      <c r="U11" s="245"/>
      <c r="V11" s="245"/>
      <c r="W11" s="245"/>
      <c r="X11" s="244">
        <f>SUMIF('2019'!$D$6:$D$380,$G$3,'2019'!$P$6:$P$380)</f>
        <v>0</v>
      </c>
      <c r="Y11" s="245"/>
      <c r="Z11" s="245"/>
      <c r="AA11" s="246"/>
      <c r="AB11" s="244">
        <f>SUMIF('2019'!$D$6:$D$380,$H$3,'2019'!$P$6:$P$380)</f>
        <v>0</v>
      </c>
      <c r="AC11" s="245"/>
      <c r="AD11" s="245"/>
      <c r="AE11" s="245"/>
      <c r="AF11" s="245"/>
      <c r="AG11" s="244">
        <f>SUMIF('2019'!$D$6:$D$380,$I$3,'2019'!$P$6:$P$380)</f>
        <v>0</v>
      </c>
      <c r="AH11" s="245"/>
      <c r="AI11" s="245"/>
      <c r="AJ11" s="246"/>
      <c r="AK11" s="244">
        <f>SUMIF('2019'!$D$6:$D$380,$J$3,'2019'!$P$6:$P$380)</f>
        <v>0</v>
      </c>
      <c r="AL11" s="245"/>
      <c r="AM11" s="245"/>
      <c r="AN11" s="245"/>
      <c r="AO11" s="244">
        <f>SUMIF('2019'!$D$6:$D$380,$K$3,'2019'!$P$6:$P$380)</f>
        <v>0</v>
      </c>
      <c r="AP11" s="245"/>
      <c r="AQ11" s="245"/>
      <c r="AR11" s="245"/>
      <c r="AS11" s="245"/>
      <c r="AT11" s="244">
        <f>SUMIF('2019'!$D$6:$D$380,$M$3,'2019'!$P$6:$P$380)</f>
        <v>3.0138888888888888</v>
      </c>
      <c r="AU11" s="245"/>
      <c r="AV11" s="245"/>
      <c r="AW11" s="246"/>
      <c r="AX11" s="244">
        <f>SUMIF('2019'!$D$6:$D$380,$M$3,'2019'!$P$6:$P$380)</f>
        <v>3.0138888888888888</v>
      </c>
      <c r="AY11" s="245"/>
      <c r="AZ11" s="245"/>
      <c r="BA11" s="246"/>
    </row>
    <row r="12" spans="1:380" ht="18" customHeight="1" x14ac:dyDescent="0.25">
      <c r="A12" s="247">
        <f>+Référence!B8</f>
        <v>0</v>
      </c>
      <c r="B12" s="139">
        <f>SUMIF('2019'!$C$6:$C$380,B3,'2019'!$T$6:$T$380)</f>
        <v>0</v>
      </c>
      <c r="C12" s="140">
        <f>SUMIF('2019'!$C$6:$C$380,C3,'2019'!$T$6:$T$380)</f>
        <v>0</v>
      </c>
      <c r="D12" s="140">
        <f>SUMIF('2019'!$C$6:$C$380,D3,'2019'!$T$6:$T$380)</f>
        <v>0</v>
      </c>
      <c r="E12" s="140">
        <f>SUMIF('2019'!$C$6:$C$380,E3,'2019'!$T$6:$T$380)</f>
        <v>0</v>
      </c>
      <c r="F12" s="141">
        <f>SUMIF('2019'!$C$6:$C$380,F3,'2019'!$T$6:$T$380)</f>
        <v>0</v>
      </c>
      <c r="G12" s="139">
        <f>SUMIF('2019'!$C$6:$C$380,G3,'2019'!$T$6:$T$380)</f>
        <v>0</v>
      </c>
      <c r="H12" s="140">
        <f>SUMIF('2019'!$C$6:$C$380,H3,'2019'!$T$6:$T$380)</f>
        <v>0</v>
      </c>
      <c r="I12" s="140">
        <f>SUMIF('2019'!$C$6:$C$380,I3,'2019'!$T$6:$T$380)</f>
        <v>0</v>
      </c>
      <c r="J12" s="140">
        <f>SUMIF('2019'!$C$6:$C$380,J3,'2019'!$T$6:$T$380)</f>
        <v>0</v>
      </c>
      <c r="K12" s="139">
        <f>SUMIF('2019'!$C$6:$C$380,K3,'2019'!$T$6:$T$380)</f>
        <v>0</v>
      </c>
      <c r="L12" s="140">
        <f>SUMIF('2019'!$C$6:$C$380,L3,'2019'!$T$6:$T$380)</f>
        <v>0</v>
      </c>
      <c r="M12" s="140">
        <f>SUMIF('2019'!$C$6:$C$380,M3,'2019'!$T$6:$T$380)</f>
        <v>0</v>
      </c>
      <c r="N12" s="142">
        <f>SUMIF('2019'!$C$6:$C$380,N3,'2019'!$T$6:$T$380)</f>
        <v>0</v>
      </c>
      <c r="O12" s="140">
        <f>SUMIF('2019'!$C$6:$C$380,O3,'2019'!$T$6:$T$380)</f>
        <v>0</v>
      </c>
      <c r="P12" s="140">
        <f>SUMIF('2019'!$C$6:$C$380,P3,'2019'!$T$6:$T$380)</f>
        <v>0</v>
      </c>
      <c r="Q12" s="140">
        <f>SUMIF('2019'!$C$6:$C$380,Q3,'2019'!$T$6:$T$380)</f>
        <v>0</v>
      </c>
      <c r="R12" s="140">
        <f>SUMIF('2019'!$C$6:$C$380,R3,'2019'!$T$6:$T$380)</f>
        <v>0</v>
      </c>
      <c r="S12" s="139">
        <f>SUMIF('2019'!$C$6:$C$380,S3,'2019'!$T$6:$T$380)</f>
        <v>0</v>
      </c>
      <c r="T12" s="140">
        <f>SUMIF('2019'!$C$6:$C$380,T3,'2019'!$T$6:$T$380)</f>
        <v>0</v>
      </c>
      <c r="U12" s="140">
        <f>SUMIF('2019'!$C$6:$C$380,U3,'2019'!$T$6:$T$380)</f>
        <v>0</v>
      </c>
      <c r="V12" s="140">
        <f>SUMIF('2019'!$C$6:$C$380,V3,'2019'!$T$6:$T$380)</f>
        <v>0</v>
      </c>
      <c r="W12" s="140">
        <f>SUMIF('2019'!$C$6:$C$380,W3,'2019'!$T$6:$T$380)</f>
        <v>0</v>
      </c>
      <c r="X12" s="139">
        <f>SUMIF('2019'!$C$6:$C$380,X3,'2019'!$T$6:$T$380)</f>
        <v>0</v>
      </c>
      <c r="Y12" s="140">
        <f>SUMIF('2019'!$C$6:$C$380,Y3,'2019'!$T$6:$T$380)</f>
        <v>0</v>
      </c>
      <c r="Z12" s="140">
        <f>SUMIF('2019'!$C$6:$C$380,Z3,'2019'!$T$6:$T$380)</f>
        <v>0</v>
      </c>
      <c r="AA12" s="142">
        <f>SUMIF('2019'!$C$6:$C$380,AA3,'2019'!$T$6:$T$380)</f>
        <v>0</v>
      </c>
      <c r="AB12" s="140">
        <f>SUMIF('2019'!$C$6:$C$380,AB3,'2019'!$T$6:$T$380)</f>
        <v>0</v>
      </c>
      <c r="AC12" s="140">
        <f>SUMIF('2019'!$C$6:$C$380,AC3,'2019'!$T$6:$T$380)</f>
        <v>0</v>
      </c>
      <c r="AD12" s="140">
        <f>SUMIF('2019'!$C$6:$C$380,AD3,'2019'!$T$6:$T$380)</f>
        <v>0</v>
      </c>
      <c r="AE12" s="140">
        <f>SUMIF('2019'!$C$6:$C$380,AE3,'2019'!$T$6:$T$380)</f>
        <v>0</v>
      </c>
      <c r="AF12" s="140">
        <f>SUMIF('2019'!$C$6:$C$380,AF3,'2019'!$T$6:$T$380)</f>
        <v>0</v>
      </c>
      <c r="AG12" s="139">
        <f>SUMIF('2019'!$C$6:$C$380,AG3,'2019'!$T$6:$T$380)</f>
        <v>0</v>
      </c>
      <c r="AH12" s="140">
        <f>SUMIF('2019'!$C$6:$C$380,AH3,'2019'!$T$6:$T$380)</f>
        <v>0</v>
      </c>
      <c r="AI12" s="140">
        <f>SUMIF('2019'!$C$6:$C$380,AI3,'2019'!$T$6:$T$380)</f>
        <v>0</v>
      </c>
      <c r="AJ12" s="142">
        <f>SUMIF('2019'!$C$6:$C$380,AJ3,'2019'!$T$6:$T$380)</f>
        <v>0</v>
      </c>
      <c r="AK12" s="139">
        <f>SUMIF('2019'!$C$6:$C$380,AK3,'2019'!$T$6:$T$380)</f>
        <v>0</v>
      </c>
      <c r="AL12" s="140">
        <f>SUMIF('2019'!$C$6:$C$380,AL3,'2019'!$T$6:$T$380)</f>
        <v>0</v>
      </c>
      <c r="AM12" s="140">
        <f>SUMIF('2019'!$C$6:$C$380,AM3,'2019'!$T$6:$T$380)</f>
        <v>0</v>
      </c>
      <c r="AN12" s="140">
        <f>SUMIF('2019'!$C$6:$C$380,AN3,'2019'!$T$6:$T$380)</f>
        <v>0</v>
      </c>
      <c r="AO12" s="139">
        <f>SUMIF('2019'!$C$6:$C$380,AO3,'2019'!$T$6:$T$380)</f>
        <v>0</v>
      </c>
      <c r="AP12" s="140">
        <f>SUMIF('2019'!$C$6:$C$380,AP3,'2019'!$T$6:$T$380)</f>
        <v>0</v>
      </c>
      <c r="AQ12" s="140">
        <f>SUMIF('2019'!$C$6:$C$380,AQ3,'2019'!$T$6:$T$380)</f>
        <v>0</v>
      </c>
      <c r="AR12" s="140">
        <f>SUMIF('2019'!$C$6:$C$380,AR3,'2019'!$T$6:$T$380)</f>
        <v>0</v>
      </c>
      <c r="AS12" s="140">
        <f>SUMIF('2019'!$C$6:$C$380,AS3,'2019'!$T$6:$T$380)</f>
        <v>0</v>
      </c>
      <c r="AT12" s="139">
        <f>SUMIF('2019'!$C$6:$C$380,AT3,'2019'!$T$6:$T$380)</f>
        <v>0</v>
      </c>
      <c r="AU12" s="140">
        <f>SUMIF('2019'!$C$6:$C$380,AU3,'2019'!$T$6:$T$380)</f>
        <v>0</v>
      </c>
      <c r="AV12" s="140">
        <f>SUMIF('2019'!$C$6:$C$380,AV3,'2019'!$T$6:$T$380)</f>
        <v>0</v>
      </c>
      <c r="AW12" s="142">
        <f>SUMIF('2019'!$C$6:$C$380,AW3,'2019'!$T$6:$T$380)</f>
        <v>0</v>
      </c>
      <c r="AX12" s="139">
        <f>SUMIF('2019'!$C$6:$C$380,AX3,'2019'!$T$6:$T$380)</f>
        <v>0.60416666666666674</v>
      </c>
      <c r="AY12" s="140">
        <f>SUMIF('2019'!$C$6:$C$380,AY3,'2019'!$T$6:$T$380)</f>
        <v>2.6041666666666665</v>
      </c>
      <c r="AZ12" s="140">
        <f>SUMIF('2019'!$C$6:$C$380,AZ3,'2019'!$T$6:$T$380)</f>
        <v>0</v>
      </c>
      <c r="BA12" s="142">
        <f>SUMIF('2019'!$C$6:$C$380,BA3,'2019'!$T$6:$T$380)</f>
        <v>0</v>
      </c>
    </row>
    <row r="13" spans="1:380" s="130" customFormat="1" ht="18" customHeight="1" thickBot="1" x14ac:dyDescent="0.3">
      <c r="A13" s="248"/>
      <c r="B13" s="244">
        <f>SUMIF('2019'!$D$6:$D$380,$B$3,'2019'!$T$6:$T$380)</f>
        <v>0</v>
      </c>
      <c r="C13" s="245"/>
      <c r="D13" s="245"/>
      <c r="E13" s="245"/>
      <c r="F13" s="245"/>
      <c r="G13" s="244">
        <f>SUMIF('2019'!$D$6:$D$380,$C$3,'2019'!$T$6:$T$380)</f>
        <v>0</v>
      </c>
      <c r="H13" s="245"/>
      <c r="I13" s="245"/>
      <c r="J13" s="245"/>
      <c r="K13" s="244">
        <f>SUMIF('2019'!$D$6:$D$380,$D$3,'2019'!$T$6:$T$380)</f>
        <v>0</v>
      </c>
      <c r="L13" s="245"/>
      <c r="M13" s="245"/>
      <c r="N13" s="246"/>
      <c r="O13" s="245">
        <f>SUMIF('2019'!$D$6:$D$380,$E$3,'2019'!$T$6:$T$380)</f>
        <v>0</v>
      </c>
      <c r="P13" s="245"/>
      <c r="Q13" s="245"/>
      <c r="R13" s="245"/>
      <c r="S13" s="244">
        <f>SUMIF('2019'!$D$6:$D$380,$F$3,'2019'!$T$6:$T$380)</f>
        <v>0</v>
      </c>
      <c r="T13" s="245"/>
      <c r="U13" s="245"/>
      <c r="V13" s="245"/>
      <c r="W13" s="245"/>
      <c r="X13" s="244">
        <f>SUMIF('2019'!$D$6:$D$380,$G$3,'2019'!$T$6:$T$380)</f>
        <v>0</v>
      </c>
      <c r="Y13" s="245"/>
      <c r="Z13" s="245"/>
      <c r="AA13" s="246"/>
      <c r="AB13" s="244">
        <f>SUMIF('2019'!$D$6:$D$380,$H$3,'2019'!$T$6:$T$380)</f>
        <v>0</v>
      </c>
      <c r="AC13" s="245"/>
      <c r="AD13" s="245"/>
      <c r="AE13" s="245"/>
      <c r="AF13" s="245"/>
      <c r="AG13" s="244">
        <f>SUMIF('2019'!$D$6:$D$380,$I$3,'2019'!$T$6:$T$380)</f>
        <v>0</v>
      </c>
      <c r="AH13" s="245"/>
      <c r="AI13" s="245"/>
      <c r="AJ13" s="246"/>
      <c r="AK13" s="244">
        <f>SUMIF('2019'!$D$6:$D$380,$J$3,'2019'!$T$6:$T$380)</f>
        <v>0</v>
      </c>
      <c r="AL13" s="245"/>
      <c r="AM13" s="245"/>
      <c r="AN13" s="245"/>
      <c r="AO13" s="244">
        <f>SUMIF('2019'!$D$6:$D$380,$K$3,'2019'!$T$6:$T$380)</f>
        <v>0</v>
      </c>
      <c r="AP13" s="245"/>
      <c r="AQ13" s="245"/>
      <c r="AR13" s="245"/>
      <c r="AS13" s="245"/>
      <c r="AT13" s="244">
        <f>SUMIF('2019'!$D$6:$D$380,$M$3,'2019'!$T$6:$T$380)</f>
        <v>3.2083333333333335</v>
      </c>
      <c r="AU13" s="245"/>
      <c r="AV13" s="245"/>
      <c r="AW13" s="246"/>
      <c r="AX13" s="244">
        <f>SUMIF('2019'!$D$6:$D$380,$M$3,'2019'!$T$6:$T$380)</f>
        <v>3.2083333333333335</v>
      </c>
      <c r="AY13" s="245"/>
      <c r="AZ13" s="245"/>
      <c r="BA13" s="246"/>
    </row>
    <row r="14" spans="1:380" ht="18" customHeight="1" x14ac:dyDescent="0.25">
      <c r="A14" s="247">
        <f>+Référence!B10</f>
        <v>0</v>
      </c>
      <c r="B14" s="139">
        <f>SUMIF('2019'!$C$6:$C$380,B3,'2019'!$X$6:$X$380)</f>
        <v>0</v>
      </c>
      <c r="C14" s="140">
        <f>SUMIF('2019'!$C$6:$C$380,C3,'2019'!$X$6:$X$380)</f>
        <v>0</v>
      </c>
      <c r="D14" s="140">
        <f>SUMIF('2019'!$C$6:$C$380,D3,'2019'!$X$6:$X$380)</f>
        <v>0</v>
      </c>
      <c r="E14" s="140">
        <f>SUMIF('2019'!$C$6:$C$380,E3,'2019'!$X$6:$X$380)</f>
        <v>0</v>
      </c>
      <c r="F14" s="141">
        <f>SUMIF('2019'!$C$6:$C$380,F3,'2019'!$X$6:$X$380)</f>
        <v>0</v>
      </c>
      <c r="G14" s="139">
        <f>SUMIF('2019'!$C$6:$C$380,G3,'2019'!$X$6:$X$380)</f>
        <v>0</v>
      </c>
      <c r="H14" s="140">
        <f>SUMIF('2019'!$C$6:$C$380,H3,'2019'!$X$6:$X$380)</f>
        <v>0</v>
      </c>
      <c r="I14" s="140">
        <f>SUMIF('2019'!$C$6:$C$380,I3,'2019'!$X$6:$X$380)</f>
        <v>0</v>
      </c>
      <c r="J14" s="140">
        <f>SUMIF('2019'!$C$6:$C$380,J3,'2019'!$X$6:$X$380)</f>
        <v>0</v>
      </c>
      <c r="K14" s="139">
        <f>SUMIF('2019'!$C$6:$C$380,K3,'2019'!$X$6:$X$380)</f>
        <v>0</v>
      </c>
      <c r="L14" s="140">
        <f>SUMIF('2019'!$C$6:$C$380,L3,'2019'!$X$6:$X$380)</f>
        <v>0</v>
      </c>
      <c r="M14" s="140">
        <f>SUMIF('2019'!$C$6:$C$380,M3,'2019'!$X$6:$X$380)</f>
        <v>0</v>
      </c>
      <c r="N14" s="142">
        <f>SUMIF('2019'!$C$6:$C$380,N3,'2019'!$X$6:$X$380)</f>
        <v>0</v>
      </c>
      <c r="O14" s="140">
        <f>SUMIF('2019'!$C$6:$C$380,O3,'2019'!$X$6:$X$380)</f>
        <v>0</v>
      </c>
      <c r="P14" s="140">
        <f>SUMIF('2019'!$C$6:$C$380,P3,'2019'!$X$6:$X$380)</f>
        <v>0</v>
      </c>
      <c r="Q14" s="140">
        <f>SUMIF('2019'!$C$6:$C$380,Q3,'2019'!$X$6:$X$380)</f>
        <v>0</v>
      </c>
      <c r="R14" s="140">
        <f>SUMIF('2019'!$C$6:$C$380,R3,'2019'!$X$6:$X$380)</f>
        <v>0</v>
      </c>
      <c r="S14" s="139">
        <f>SUMIF('2019'!$C$6:$C$380,S3,'2019'!$X$6:$X$380)</f>
        <v>0</v>
      </c>
      <c r="T14" s="140">
        <f>SUMIF('2019'!$C$6:$C$380,T3,'2019'!$X$6:$X$380)</f>
        <v>0</v>
      </c>
      <c r="U14" s="140">
        <f>SUMIF('2019'!$C$6:$C$380,U3,'2019'!$X$6:$X$380)</f>
        <v>0</v>
      </c>
      <c r="V14" s="140">
        <f>SUMIF('2019'!$C$6:$C$380,V3,'2019'!$X$6:$X$380)</f>
        <v>0</v>
      </c>
      <c r="W14" s="140">
        <f>SUMIF('2019'!$C$6:$C$380,W3,'2019'!$X$6:$X$380)</f>
        <v>0</v>
      </c>
      <c r="X14" s="139">
        <f>SUMIF('2019'!$C$6:$C$380,X3,'2019'!$X$6:$X$380)</f>
        <v>0</v>
      </c>
      <c r="Y14" s="140">
        <f>SUMIF('2019'!$C$6:$C$380,Y3,'2019'!$X$6:$X$380)</f>
        <v>0</v>
      </c>
      <c r="Z14" s="140">
        <f>SUMIF('2019'!$C$6:$C$380,Z3,'2019'!$X$6:$X$380)</f>
        <v>0</v>
      </c>
      <c r="AA14" s="142">
        <f>SUMIF('2019'!$C$6:$C$380,AA3,'2019'!$X$6:$X$380)</f>
        <v>0</v>
      </c>
      <c r="AB14" s="140">
        <f>SUMIF('2019'!$C$6:$C$380,AB3,'2019'!$X$6:$X$380)</f>
        <v>0</v>
      </c>
      <c r="AC14" s="140">
        <f>SUMIF('2019'!$C$6:$C$380,AC3,'2019'!$X$6:$X$380)</f>
        <v>0</v>
      </c>
      <c r="AD14" s="140">
        <f>SUMIF('2019'!$C$6:$C$380,AD3,'2019'!$X$6:$X$380)</f>
        <v>0</v>
      </c>
      <c r="AE14" s="140">
        <f>SUMIF('2019'!$C$6:$C$380,AE3,'2019'!$X$6:$X$380)</f>
        <v>0</v>
      </c>
      <c r="AF14" s="140">
        <f>SUMIF('2019'!$C$6:$C$380,AF3,'2019'!$X$6:$X$380)</f>
        <v>0</v>
      </c>
      <c r="AG14" s="139">
        <f>SUMIF('2019'!$C$6:$C$380,AG3,'2019'!$X$6:$X$380)</f>
        <v>0</v>
      </c>
      <c r="AH14" s="140">
        <f>SUMIF('2019'!$C$6:$C$380,AH3,'2019'!$X$6:$X$380)</f>
        <v>0</v>
      </c>
      <c r="AI14" s="140">
        <f>SUMIF('2019'!$C$6:$C$380,AI3,'2019'!$X$6:$X$380)</f>
        <v>0</v>
      </c>
      <c r="AJ14" s="142">
        <f>SUMIF('2019'!$C$6:$C$380,AJ3,'2019'!$X$6:$X$380)</f>
        <v>0</v>
      </c>
      <c r="AK14" s="139">
        <f>SUMIF('2019'!$C$6:$C$380,AK3,'2019'!$X$6:$X$380)</f>
        <v>0</v>
      </c>
      <c r="AL14" s="140">
        <f>SUMIF('2019'!$C$6:$C$380,AL3,'2019'!$X$6:$X$380)</f>
        <v>0</v>
      </c>
      <c r="AM14" s="140">
        <f>SUMIF('2019'!$C$6:$C$380,AM3,'2019'!$X$6:$X$380)</f>
        <v>0</v>
      </c>
      <c r="AN14" s="140">
        <f>SUMIF('2019'!$C$6:$C$380,AN3,'2019'!$X$6:$X$380)</f>
        <v>0</v>
      </c>
      <c r="AO14" s="139">
        <f>SUMIF('2019'!$C$6:$C$380,AO3,'2019'!$X$6:$X$380)</f>
        <v>0</v>
      </c>
      <c r="AP14" s="140">
        <f>SUMIF('2019'!$C$6:$C$380,AP3,'2019'!$X$6:$X$380)</f>
        <v>0</v>
      </c>
      <c r="AQ14" s="140">
        <f>SUMIF('2019'!$C$6:$C$380,AQ3,'2019'!$X$6:$X$380)</f>
        <v>0</v>
      </c>
      <c r="AR14" s="140">
        <f>SUMIF('2019'!$C$6:$C$380,AR3,'2019'!$X$6:$X$380)</f>
        <v>0</v>
      </c>
      <c r="AS14" s="140">
        <f>SUMIF('2019'!$C$6:$C$380,AS3,'2019'!$X$6:$X$380)</f>
        <v>0</v>
      </c>
      <c r="AT14" s="139">
        <f>SUMIF('2019'!$C$6:$C$380,AT3,'2019'!$X$6:$X$380)</f>
        <v>0</v>
      </c>
      <c r="AU14" s="140">
        <f>SUMIF('2019'!$C$6:$C$380,AU3,'2019'!$X$6:$X$380)</f>
        <v>0</v>
      </c>
      <c r="AV14" s="140">
        <f>SUMIF('2019'!$C$6:$C$380,AV3,'2019'!$X$6:$X$380)</f>
        <v>0</v>
      </c>
      <c r="AW14" s="142">
        <f>SUMIF('2019'!$C$6:$C$380,AW3,'2019'!$X$6:$X$380)</f>
        <v>0</v>
      </c>
      <c r="AX14" s="139">
        <f>SUMIF('2019'!$C$6:$C$380,AX3,'2019'!$X$6:$X$380)</f>
        <v>1.6145833333333335</v>
      </c>
      <c r="AY14" s="140">
        <f>SUMIF('2019'!$C$6:$C$380,AY3,'2019'!$X$6:$X$380)</f>
        <v>0</v>
      </c>
      <c r="AZ14" s="140">
        <f>SUMIF('2019'!$C$6:$C$380,AZ3,'2019'!$X$6:$X$380)</f>
        <v>0</v>
      </c>
      <c r="BA14" s="142">
        <f>SUMIF('2019'!$C$6:$C$380,BA3,'2019'!$X$6:$X$380)</f>
        <v>0</v>
      </c>
    </row>
    <row r="15" spans="1:380" s="130" customFormat="1" ht="18" customHeight="1" thickBot="1" x14ac:dyDescent="0.3">
      <c r="A15" s="248"/>
      <c r="B15" s="244">
        <f>SUMIF('2019'!$D$6:$D$380,$B$3,'2019'!$X$6:$X$380)</f>
        <v>0</v>
      </c>
      <c r="C15" s="245"/>
      <c r="D15" s="245"/>
      <c r="E15" s="245"/>
      <c r="F15" s="245"/>
      <c r="G15" s="244">
        <f>SUMIF('2019'!$D$6:$D$380,$C$3,'2019'!$X$6:$X$380)</f>
        <v>0</v>
      </c>
      <c r="H15" s="245"/>
      <c r="I15" s="245"/>
      <c r="J15" s="245"/>
      <c r="K15" s="244">
        <f>SUMIF('2019'!$D$6:$D$380,$D$3,'2019'!$X$6:$X$380)</f>
        <v>0</v>
      </c>
      <c r="L15" s="245"/>
      <c r="M15" s="245"/>
      <c r="N15" s="246"/>
      <c r="O15" s="245">
        <f>SUMIF('2019'!$D$6:$D$380,$E$3,'2019'!$X$6:$X$380)</f>
        <v>0</v>
      </c>
      <c r="P15" s="245"/>
      <c r="Q15" s="245"/>
      <c r="R15" s="245"/>
      <c r="S15" s="244">
        <f>SUMIF('2019'!$D$6:$D$380,$F$3,'2019'!$X$6:$X$380)</f>
        <v>0</v>
      </c>
      <c r="T15" s="245"/>
      <c r="U15" s="245"/>
      <c r="V15" s="245"/>
      <c r="W15" s="245"/>
      <c r="X15" s="244">
        <f>SUMIF('2019'!$D$6:$D$380,$G$3,'2019'!$X$6:$X$380)</f>
        <v>0</v>
      </c>
      <c r="Y15" s="245"/>
      <c r="Z15" s="245"/>
      <c r="AA15" s="246"/>
      <c r="AB15" s="244">
        <f>SUMIF('2019'!$D$6:$D$380,$H$3,'2019'!$X$6:$X$380)</f>
        <v>0</v>
      </c>
      <c r="AC15" s="245"/>
      <c r="AD15" s="245"/>
      <c r="AE15" s="245"/>
      <c r="AF15" s="245"/>
      <c r="AG15" s="244">
        <f>SUMIF('2019'!$D$6:$D$380,$I$3,'2019'!$X$6:$X$380)</f>
        <v>0</v>
      </c>
      <c r="AH15" s="245"/>
      <c r="AI15" s="245"/>
      <c r="AJ15" s="246"/>
      <c r="AK15" s="244">
        <f>SUMIF('2019'!$D$6:$D$380,$J$3,'2019'!$X$6:$X$380)</f>
        <v>0</v>
      </c>
      <c r="AL15" s="245"/>
      <c r="AM15" s="245"/>
      <c r="AN15" s="245"/>
      <c r="AO15" s="244">
        <f>SUMIF('2019'!$D$6:$D$380,$K$3,'2019'!$X$6:$X$380)</f>
        <v>0</v>
      </c>
      <c r="AP15" s="245"/>
      <c r="AQ15" s="245"/>
      <c r="AR15" s="245"/>
      <c r="AS15" s="245"/>
      <c r="AT15" s="244">
        <f>SUMIF('2019'!$D$6:$D$380,$M$3,'2019'!$X$6:$X$380)</f>
        <v>1.6145833333333335</v>
      </c>
      <c r="AU15" s="245"/>
      <c r="AV15" s="245"/>
      <c r="AW15" s="246"/>
      <c r="AX15" s="244">
        <f>SUMIF('2019'!$D$6:$D$380,$M$3,'2019'!$X$6:$X$380)</f>
        <v>1.6145833333333335</v>
      </c>
      <c r="AY15" s="245"/>
      <c r="AZ15" s="245"/>
      <c r="BA15" s="246"/>
    </row>
    <row r="16" spans="1:380" ht="18" customHeight="1" x14ac:dyDescent="0.25">
      <c r="A16" s="247">
        <f>+Référence!B12</f>
        <v>0</v>
      </c>
      <c r="B16" s="139">
        <f>SUMIF('2019'!$C$6:$C$380,B3,'2019'!$AB$6:$AB$380)</f>
        <v>0</v>
      </c>
      <c r="C16" s="140">
        <f>SUMIF('2019'!$C$6:$C$380,C3,'2019'!$AB$6:$AB$380)</f>
        <v>0</v>
      </c>
      <c r="D16" s="140">
        <f>SUMIF('2019'!$C$6:$C$380,D3,'2019'!$AB$6:$AB$380)</f>
        <v>0</v>
      </c>
      <c r="E16" s="140">
        <f>SUMIF('2019'!$C$6:$C$380,E3,'2019'!$AB$6:$AB$380)</f>
        <v>0</v>
      </c>
      <c r="F16" s="141">
        <f>SUMIF('2019'!$C$6:$C$380,F3,'2019'!$AB$6:$AB$380)</f>
        <v>0</v>
      </c>
      <c r="G16" s="139">
        <f>SUMIF('2019'!$C$6:$C$380,G3,'2019'!$AB$6:$AB$380)</f>
        <v>0</v>
      </c>
      <c r="H16" s="140">
        <f>SUMIF('2019'!$C$6:$C$380,H3,'2019'!$AB$6:$AB$380)</f>
        <v>0</v>
      </c>
      <c r="I16" s="140">
        <f>SUMIF('2019'!$C$6:$C$380,I3,'2019'!$AB$6:$AB$380)</f>
        <v>0</v>
      </c>
      <c r="J16" s="140">
        <f>SUMIF('2019'!$C$6:$C$380,J3,'2019'!$AB$6:$AB$380)</f>
        <v>0</v>
      </c>
      <c r="K16" s="139">
        <f>SUMIF('2019'!$C$6:$C$380,K3,'2019'!$AB$6:$AB$380)</f>
        <v>0</v>
      </c>
      <c r="L16" s="140">
        <f>SUMIF('2019'!$C$6:$C$380,L3,'2019'!$AB$6:$AB$380)</f>
        <v>0</v>
      </c>
      <c r="M16" s="140">
        <f>SUMIF('2019'!$C$6:$C$380,M3,'2019'!$AB$6:$AB$380)</f>
        <v>0</v>
      </c>
      <c r="N16" s="142">
        <f>SUMIF('2019'!$C$6:$C$380,N3,'2019'!$AB$6:$AB$380)</f>
        <v>0</v>
      </c>
      <c r="O16" s="140">
        <f>SUMIF('2019'!$C$6:$C$380,O3,'2019'!$AB$6:$AB$380)</f>
        <v>0</v>
      </c>
      <c r="P16" s="140">
        <f>SUMIF('2019'!$C$6:$C$380,P3,'2019'!$AB$6:$AB$380)</f>
        <v>0</v>
      </c>
      <c r="Q16" s="140">
        <f>SUMIF('2019'!$C$6:$C$380,Q3,'2019'!$AB$6:$AB$380)</f>
        <v>0</v>
      </c>
      <c r="R16" s="140">
        <f>SUMIF('2019'!$C$6:$C$380,R3,'2019'!$AB$6:$AB$380)</f>
        <v>0</v>
      </c>
      <c r="S16" s="139">
        <f>SUMIF('2019'!$C$6:$C$380,S3,'2019'!$AB$6:$AB$380)</f>
        <v>0</v>
      </c>
      <c r="T16" s="140">
        <f>SUMIF('2019'!$C$6:$C$380,T3,'2019'!$AB$6:$AB$380)</f>
        <v>0</v>
      </c>
      <c r="U16" s="140">
        <f>SUMIF('2019'!$C$6:$C$380,U3,'2019'!$AB$6:$AB$380)</f>
        <v>0</v>
      </c>
      <c r="V16" s="140">
        <f>SUMIF('2019'!$C$6:$C$380,V3,'2019'!$AB$6:$AB$380)</f>
        <v>0</v>
      </c>
      <c r="W16" s="140">
        <f>SUMIF('2019'!$C$6:$C$380,W3,'2019'!$AB$6:$AB$380)</f>
        <v>0</v>
      </c>
      <c r="X16" s="139">
        <f>SUMIF('2019'!$C$6:$C$380,X3,'2019'!$AB$6:$AB$380)</f>
        <v>0</v>
      </c>
      <c r="Y16" s="140">
        <f>SUMIF('2019'!$C$6:$C$380,Y3,'2019'!$AB$6:$AB$380)</f>
        <v>0</v>
      </c>
      <c r="Z16" s="140">
        <f>SUMIF('2019'!$C$6:$C$380,Z3,'2019'!$AB$6:$AB$380)</f>
        <v>0</v>
      </c>
      <c r="AA16" s="142">
        <f>SUMIF('2019'!$C$6:$C$380,AA3,'2019'!$AB$6:$AB$380)</f>
        <v>0</v>
      </c>
      <c r="AB16" s="140">
        <f>SUMIF('2019'!$C$6:$C$380,AB3,'2019'!$AB$6:$AB$380)</f>
        <v>0</v>
      </c>
      <c r="AC16" s="140">
        <f>SUMIF('2019'!$C$6:$C$380,AC3,'2019'!$AB$6:$AB$380)</f>
        <v>0</v>
      </c>
      <c r="AD16" s="140">
        <f>SUMIF('2019'!$C$6:$C$380,AD3,'2019'!$AB$6:$AB$380)</f>
        <v>0</v>
      </c>
      <c r="AE16" s="140">
        <f>SUMIF('2019'!$C$6:$C$380,AE3,'2019'!$AB$6:$AB$380)</f>
        <v>0</v>
      </c>
      <c r="AF16" s="140">
        <f>SUMIF('2019'!$C$6:$C$380,AF3,'2019'!$AB$6:$AB$380)</f>
        <v>0</v>
      </c>
      <c r="AG16" s="139">
        <f>SUMIF('2019'!$C$6:$C$380,AG3,'2019'!$AB$6:$AB$380)</f>
        <v>0</v>
      </c>
      <c r="AH16" s="140">
        <f>SUMIF('2019'!$C$6:$C$380,AH3,'2019'!$AB$6:$AB$380)</f>
        <v>0</v>
      </c>
      <c r="AI16" s="140">
        <f>SUMIF('2019'!$C$6:$C$380,AI3,'2019'!$AB$6:$AB$380)</f>
        <v>0</v>
      </c>
      <c r="AJ16" s="142">
        <f>SUMIF('2019'!$C$6:$C$380,AJ3,'2019'!$AB$6:$AB$380)</f>
        <v>0</v>
      </c>
      <c r="AK16" s="139">
        <f>SUMIF('2019'!$C$6:$C$380,AK3,'2019'!$AB$6:$AB$380)</f>
        <v>0</v>
      </c>
      <c r="AL16" s="140">
        <f>SUMIF('2019'!$C$6:$C$380,AL3,'2019'!$AB$6:$AB$380)</f>
        <v>0</v>
      </c>
      <c r="AM16" s="140">
        <f>SUMIF('2019'!$C$6:$C$380,AM3,'2019'!$AB$6:$AB$380)</f>
        <v>0</v>
      </c>
      <c r="AN16" s="140">
        <f>SUMIF('2019'!$C$6:$C$380,AN3,'2019'!$AB$6:$AB$380)</f>
        <v>0</v>
      </c>
      <c r="AO16" s="139">
        <f>SUMIF('2019'!$C$6:$C$380,AO3,'2019'!$AB$6:$AB$380)</f>
        <v>0</v>
      </c>
      <c r="AP16" s="140">
        <f>SUMIF('2019'!$C$6:$C$380,AP3,'2019'!$AB$6:$AB$380)</f>
        <v>0</v>
      </c>
      <c r="AQ16" s="140">
        <f>SUMIF('2019'!$C$6:$C$380,AQ3,'2019'!$AB$6:$AB$380)</f>
        <v>0</v>
      </c>
      <c r="AR16" s="140">
        <f>SUMIF('2019'!$C$6:$C$380,AR3,'2019'!$AB$6:$AB$380)</f>
        <v>0</v>
      </c>
      <c r="AS16" s="140">
        <f>SUMIF('2019'!$C$6:$C$380,AS3,'2019'!$AB$6:$AB$380)</f>
        <v>0</v>
      </c>
      <c r="AT16" s="139">
        <f>SUMIF('2019'!$C$6:$C$380,AT3,'2019'!$AB$6:$AB$380)</f>
        <v>0</v>
      </c>
      <c r="AU16" s="140">
        <f>SUMIF('2019'!$C$6:$C$380,AU3,'2019'!$AB$6:$AB$380)</f>
        <v>0</v>
      </c>
      <c r="AV16" s="140">
        <f>SUMIF('2019'!$C$6:$C$380,AV3,'2019'!$AB$6:$AB$380)</f>
        <v>0</v>
      </c>
      <c r="AW16" s="142">
        <f>SUMIF('2019'!$C$6:$C$380,AW3,'2019'!$AB$6:$AB$380)</f>
        <v>0</v>
      </c>
      <c r="AX16" s="139">
        <f>SUMIF('2019'!$C$6:$C$380,AX3,'2019'!$AB$6:$AB$380)</f>
        <v>0.29861111111111116</v>
      </c>
      <c r="AY16" s="140">
        <f>SUMIF('2019'!$C$6:$C$380,AY3,'2019'!$AB$6:$AB$380)</f>
        <v>2.1631944444444446</v>
      </c>
      <c r="AZ16" s="140">
        <f>SUMIF('2019'!$C$6:$C$380,AZ3,'2019'!$AB$6:$AB$380)</f>
        <v>0</v>
      </c>
      <c r="BA16" s="142">
        <f>SUMIF('2019'!$C$6:$C$380,BA3,'2019'!$AB$6:$AB$380)</f>
        <v>0</v>
      </c>
    </row>
    <row r="17" spans="1:53" s="130" customFormat="1" ht="18" customHeight="1" thickBot="1" x14ac:dyDescent="0.3">
      <c r="A17" s="248"/>
      <c r="B17" s="244">
        <f>SUMIF('2019'!$D$6:$D$380,$B$3,'2019'!$AB$6:$AB$380)</f>
        <v>0</v>
      </c>
      <c r="C17" s="245"/>
      <c r="D17" s="245"/>
      <c r="E17" s="245"/>
      <c r="F17" s="245"/>
      <c r="G17" s="244">
        <f>SUMIF('2019'!$D$6:$D$380,$C$3,'2019'!$AB$6:$AB$380)</f>
        <v>0</v>
      </c>
      <c r="H17" s="245"/>
      <c r="I17" s="245"/>
      <c r="J17" s="245"/>
      <c r="K17" s="244">
        <f>SUMIF('2019'!$D$6:$D$380,$D$3,'2019'!$AB$6:$AB$380)</f>
        <v>0</v>
      </c>
      <c r="L17" s="245"/>
      <c r="M17" s="245"/>
      <c r="N17" s="246"/>
      <c r="O17" s="245">
        <f>SUMIF('2019'!$D$6:$D$380,$E$3,'2019'!$AB$6:$AB$380)</f>
        <v>0</v>
      </c>
      <c r="P17" s="245"/>
      <c r="Q17" s="245"/>
      <c r="R17" s="245"/>
      <c r="S17" s="244">
        <f>SUMIF('2019'!$D$6:$D$380,$F$3,'2019'!$AB$6:$AB$380)</f>
        <v>0</v>
      </c>
      <c r="T17" s="245"/>
      <c r="U17" s="245"/>
      <c r="V17" s="245"/>
      <c r="W17" s="245"/>
      <c r="X17" s="244">
        <f>SUMIF('2019'!$D$6:$D$380,$G$3,'2019'!$AB$6:$AB$380)</f>
        <v>0</v>
      </c>
      <c r="Y17" s="245"/>
      <c r="Z17" s="245"/>
      <c r="AA17" s="246"/>
      <c r="AB17" s="244">
        <f>SUMIF('2019'!$D$6:$D$380,$H$3,'2019'!$AB$6:$AB$380)</f>
        <v>0</v>
      </c>
      <c r="AC17" s="245"/>
      <c r="AD17" s="245"/>
      <c r="AE17" s="245"/>
      <c r="AF17" s="245"/>
      <c r="AG17" s="244">
        <f>SUMIF('2019'!$D$6:$D$380,$I$3,'2019'!$AB$6:$AB$380)</f>
        <v>0</v>
      </c>
      <c r="AH17" s="245"/>
      <c r="AI17" s="245"/>
      <c r="AJ17" s="246"/>
      <c r="AK17" s="244">
        <f>SUMIF('2019'!$D$6:$D$380,$J$3,'2019'!$AB$6:$AB$380)</f>
        <v>0</v>
      </c>
      <c r="AL17" s="245"/>
      <c r="AM17" s="245"/>
      <c r="AN17" s="245"/>
      <c r="AO17" s="244">
        <f>SUMIF('2019'!$D$6:$D$380,$K$3,'2019'!$AB$6:$AB$380)</f>
        <v>0</v>
      </c>
      <c r="AP17" s="245"/>
      <c r="AQ17" s="245"/>
      <c r="AR17" s="245"/>
      <c r="AS17" s="245"/>
      <c r="AT17" s="244">
        <f>SUMIF('2019'!$D$6:$D$380,$M$3,'2019'!$AB$6:$AB$380)</f>
        <v>2.4618055555555558</v>
      </c>
      <c r="AU17" s="245"/>
      <c r="AV17" s="245"/>
      <c r="AW17" s="246"/>
      <c r="AX17" s="244">
        <f>SUMIF('2019'!$D$6:$D$380,$M$3,'2019'!$AB$6:$AB$380)</f>
        <v>2.4618055555555558</v>
      </c>
      <c r="AY17" s="245"/>
      <c r="AZ17" s="245"/>
      <c r="BA17" s="246"/>
    </row>
    <row r="18" spans="1:53" ht="18" customHeight="1" x14ac:dyDescent="0.25">
      <c r="A18" s="247">
        <f>+Référence!B14</f>
        <v>0</v>
      </c>
      <c r="B18" s="139">
        <f>SUMIF('2019'!$C$6:$C$380,B3,'2019'!$AJ$6:$AJ$380)</f>
        <v>0</v>
      </c>
      <c r="C18" s="140">
        <f>SUMIF('2019'!$C$6:$C$380,C3,'2019'!$AJ$6:$AJ$380)</f>
        <v>0</v>
      </c>
      <c r="D18" s="140">
        <f>SUMIF('2019'!$C$6:$C$380,D3,'2019'!$AJ$6:$AJ$380)</f>
        <v>0</v>
      </c>
      <c r="E18" s="140">
        <f>SUMIF('2019'!$C$6:$C$380,E3,'2019'!$AJ$6:$AJ$380)</f>
        <v>0</v>
      </c>
      <c r="F18" s="141">
        <f>SUMIF('2019'!$C$6:$C$380,F3,'2019'!$AJ$6:$AJ$380)</f>
        <v>0</v>
      </c>
      <c r="G18" s="139">
        <f>SUMIF('2019'!$C$6:$C$380,G3,'2019'!$AJ$6:$AJ$380)</f>
        <v>0</v>
      </c>
      <c r="H18" s="140">
        <f>SUMIF('2019'!$C$6:$C$380,H3,'2019'!$AJ$6:$AJ$380)</f>
        <v>0</v>
      </c>
      <c r="I18" s="140">
        <f>SUMIF('2019'!$C$6:$C$380,I3,'2019'!$AJ$6:$AJ$380)</f>
        <v>0</v>
      </c>
      <c r="J18" s="140">
        <f>SUMIF('2019'!$C$6:$C$380,J3,'2019'!$AJ$6:$AJ$380)</f>
        <v>0</v>
      </c>
      <c r="K18" s="139">
        <f>SUMIF('2019'!$C$6:$C$380,K3,'2019'!$AJ$6:$AJ$380)</f>
        <v>0</v>
      </c>
      <c r="L18" s="140">
        <f>SUMIF('2019'!$C$6:$C$380,L3,'2019'!$AJ$6:$AJ$380)</f>
        <v>0</v>
      </c>
      <c r="M18" s="140">
        <f>SUMIF('2019'!$C$6:$C$380,M3,'2019'!$AJ$6:$AJ$380)</f>
        <v>0</v>
      </c>
      <c r="N18" s="142">
        <f>SUMIF('2019'!$C$6:$C$380,N3,'2019'!$AJ$6:$AJ$380)</f>
        <v>0</v>
      </c>
      <c r="O18" s="140">
        <f>SUMIF('2019'!$C$6:$C$380,O3,'2019'!$AJ$6:$AJ$380)</f>
        <v>0</v>
      </c>
      <c r="P18" s="140">
        <f>SUMIF('2019'!$C$6:$C$380,P3,'2019'!$AJ$6:$AJ$380)</f>
        <v>0</v>
      </c>
      <c r="Q18" s="140">
        <f>SUMIF('2019'!$C$6:$C$380,Q3,'2019'!$AJ$6:$AJ$380)</f>
        <v>0</v>
      </c>
      <c r="R18" s="140">
        <f>SUMIF('2019'!$C$6:$C$380,R3,'2019'!$AJ$6:$AJ$380)</f>
        <v>0</v>
      </c>
      <c r="S18" s="139">
        <f>SUMIF('2019'!$C$6:$C$380,S3,'2019'!$AJ$6:$AJ$380)</f>
        <v>0</v>
      </c>
      <c r="T18" s="140">
        <f>SUMIF('2019'!$C$6:$C$380,T3,'2019'!$AJ$6:$AJ$380)</f>
        <v>0</v>
      </c>
      <c r="U18" s="140">
        <f>SUMIF('2019'!$C$6:$C$380,U3,'2019'!$AJ$6:$AJ$380)</f>
        <v>0</v>
      </c>
      <c r="V18" s="140">
        <f>SUMIF('2019'!$C$6:$C$380,V3,'2019'!$AJ$6:$AJ$380)</f>
        <v>0</v>
      </c>
      <c r="W18" s="140">
        <f>SUMIF('2019'!$C$6:$C$380,W3,'2019'!$AJ$6:$AJ$380)</f>
        <v>0</v>
      </c>
      <c r="X18" s="139">
        <f>SUMIF('2019'!$C$6:$C$380,X3,'2019'!$AJ$6:$AJ$380)</f>
        <v>0</v>
      </c>
      <c r="Y18" s="140">
        <f>SUMIF('2019'!$C$6:$C$380,Y3,'2019'!$AJ$6:$AJ$380)</f>
        <v>0</v>
      </c>
      <c r="Z18" s="140">
        <f>SUMIF('2019'!$C$6:$C$380,Z3,'2019'!$AJ$6:$AJ$380)</f>
        <v>0</v>
      </c>
      <c r="AA18" s="142">
        <f>SUMIF('2019'!$C$6:$C$380,AA3,'2019'!$AJ$6:$AJ$380)</f>
        <v>0</v>
      </c>
      <c r="AB18" s="140">
        <f>SUMIF('2019'!$C$6:$C$380,AB3,'2019'!$AJ$6:$AJ$380)</f>
        <v>0</v>
      </c>
      <c r="AC18" s="140">
        <f>SUMIF('2019'!$C$6:$C$380,AC3,'2019'!$AJ$6:$AJ$380)</f>
        <v>0</v>
      </c>
      <c r="AD18" s="140">
        <f>SUMIF('2019'!$C$6:$C$380,AD3,'2019'!$AJ$6:$AJ$380)</f>
        <v>0</v>
      </c>
      <c r="AE18" s="140">
        <f>SUMIF('2019'!$C$6:$C$380,AE3,'2019'!$AJ$6:$AJ$380)</f>
        <v>0</v>
      </c>
      <c r="AF18" s="140">
        <f>SUMIF('2019'!$C$6:$C$380,AF3,'2019'!$AJ$6:$AJ$380)</f>
        <v>0</v>
      </c>
      <c r="AG18" s="139">
        <f>SUMIF('2019'!$C$6:$C$380,AG3,'2019'!$AJ$6:$AJ$380)</f>
        <v>0</v>
      </c>
      <c r="AH18" s="140">
        <f>SUMIF('2019'!$C$6:$C$380,AH3,'2019'!$AJ$6:$AJ$380)</f>
        <v>0</v>
      </c>
      <c r="AI18" s="140">
        <f>SUMIF('2019'!$C$6:$C$380,AI3,'2019'!$AJ$6:$AJ$380)</f>
        <v>0</v>
      </c>
      <c r="AJ18" s="142">
        <f>SUMIF('2019'!$C$6:$C$380,AJ3,'2019'!$AJ$6:$AJ$380)</f>
        <v>0</v>
      </c>
      <c r="AK18" s="139">
        <f>SUMIF('2019'!$C$6:$C$380,AK3,'2019'!$AJ$6:$AJ$380)</f>
        <v>0</v>
      </c>
      <c r="AL18" s="140">
        <f>SUMIF('2019'!$C$6:$C$380,AL3,'2019'!$AJ$6:$AJ$380)</f>
        <v>0</v>
      </c>
      <c r="AM18" s="140">
        <f>SUMIF('2019'!$C$6:$C$380,AM3,'2019'!$AJ$6:$AJ$380)</f>
        <v>0</v>
      </c>
      <c r="AN18" s="140">
        <f>SUMIF('2019'!$C$6:$C$380,AN3,'2019'!$AJ$6:$AJ$380)</f>
        <v>0</v>
      </c>
      <c r="AO18" s="139">
        <f>SUMIF('2019'!$C$6:$C$380,AO3,'2019'!$AJ$6:$AJ$380)</f>
        <v>0</v>
      </c>
      <c r="AP18" s="140">
        <f>SUMIF('2019'!$C$6:$C$380,AP3,'2019'!$AJ$6:$AJ$380)</f>
        <v>0</v>
      </c>
      <c r="AQ18" s="140">
        <f>SUMIF('2019'!$C$6:$C$380,AQ3,'2019'!$AJ$6:$AJ$380)</f>
        <v>0</v>
      </c>
      <c r="AR18" s="140">
        <f>SUMIF('2019'!$C$6:$C$380,AR3,'2019'!$AJ$6:$AJ$380)</f>
        <v>0</v>
      </c>
      <c r="AS18" s="140">
        <f>SUMIF('2019'!$C$6:$C$380,AS3,'2019'!$AJ$6:$AJ$380)</f>
        <v>0</v>
      </c>
      <c r="AT18" s="139">
        <f>SUMIF('2019'!$C$6:$C$380,AT3,'2019'!$AJ$6:$AJ$380)</f>
        <v>0</v>
      </c>
      <c r="AU18" s="140">
        <f>SUMIF('2019'!$C$6:$C$380,AU3,'2019'!$AJ$6:$AJ$380)</f>
        <v>0</v>
      </c>
      <c r="AV18" s="140">
        <f>SUMIF('2019'!$C$6:$C$380,AV3,'2019'!$AJ$6:$AJ$380)</f>
        <v>0</v>
      </c>
      <c r="AW18" s="142">
        <f>SUMIF('2019'!$C$6:$C$380,AW3,'2019'!$AJ$6:$AJ$380)</f>
        <v>0</v>
      </c>
      <c r="AX18" s="139">
        <f>SUMIF('2019'!$C$6:$C$380,AX3,'2019'!$AJ$6:$AJ$380)</f>
        <v>0</v>
      </c>
      <c r="AY18" s="140">
        <f>SUMIF('2019'!$C$6:$C$380,AY3,'2019'!$AJ$6:$AJ$380)</f>
        <v>0</v>
      </c>
      <c r="AZ18" s="140">
        <f>SUMIF('2019'!$C$6:$C$380,AZ3,'2019'!$AJ$6:$AJ$380)</f>
        <v>0</v>
      </c>
      <c r="BA18" s="142">
        <f>SUMIF('2019'!$C$6:$C$380,BA3,'2019'!$AJ$6:$AJ$380)</f>
        <v>0</v>
      </c>
    </row>
    <row r="19" spans="1:53" s="130" customFormat="1" ht="18" customHeight="1" thickBot="1" x14ac:dyDescent="0.3">
      <c r="A19" s="248"/>
      <c r="B19" s="244">
        <f>SUMIF('2019'!$D$6:$D$380,$B$3,'2019'!$AJ$6:$AJ$380)</f>
        <v>0</v>
      </c>
      <c r="C19" s="245"/>
      <c r="D19" s="245"/>
      <c r="E19" s="245"/>
      <c r="F19" s="245"/>
      <c r="G19" s="244">
        <f>SUMIF('2019'!$D$6:$D$380,$C$3,'2019'!$AJ$6:$AJ$380)</f>
        <v>0</v>
      </c>
      <c r="H19" s="245"/>
      <c r="I19" s="245"/>
      <c r="J19" s="245"/>
      <c r="K19" s="244">
        <f>SUMIF('2019'!$D$6:$D$380,$D$3,'2019'!$AJ$6:$AJ$380)</f>
        <v>0</v>
      </c>
      <c r="L19" s="245"/>
      <c r="M19" s="245"/>
      <c r="N19" s="246"/>
      <c r="O19" s="245">
        <f>SUMIF('2019'!$D$6:$D$380,$E$3,'2019'!$AJ$6:$AJ$380)</f>
        <v>0</v>
      </c>
      <c r="P19" s="245"/>
      <c r="Q19" s="245"/>
      <c r="R19" s="245"/>
      <c r="S19" s="244">
        <f>SUMIF('2019'!$D$6:$D$380,$F$3,'2019'!$AJ$6:$AJ$380)</f>
        <v>0</v>
      </c>
      <c r="T19" s="245"/>
      <c r="U19" s="245"/>
      <c r="V19" s="245"/>
      <c r="W19" s="245"/>
      <c r="X19" s="244">
        <f>SUMIF('2019'!$D$6:$D$380,$G$3,'2019'!$AJ$6:$AJ$380)</f>
        <v>0</v>
      </c>
      <c r="Y19" s="245"/>
      <c r="Z19" s="245"/>
      <c r="AA19" s="246"/>
      <c r="AB19" s="244">
        <f>SUMIF('2019'!$D$6:$D$380,$H$3,'2019'!$AJ$6:$AJ$380)</f>
        <v>0</v>
      </c>
      <c r="AC19" s="245"/>
      <c r="AD19" s="245"/>
      <c r="AE19" s="245"/>
      <c r="AF19" s="245"/>
      <c r="AG19" s="244">
        <f>SUMIF('2019'!$D$6:$D$380,$I$3,'2019'!$AJ$6:$AJ$380)</f>
        <v>0</v>
      </c>
      <c r="AH19" s="245"/>
      <c r="AI19" s="245"/>
      <c r="AJ19" s="246"/>
      <c r="AK19" s="244">
        <f>SUMIF('2019'!$D$6:$D$380,$J$3,'2019'!$AJ$6:$AJ$380)</f>
        <v>0</v>
      </c>
      <c r="AL19" s="245"/>
      <c r="AM19" s="245"/>
      <c r="AN19" s="245"/>
      <c r="AO19" s="244">
        <f>SUMIF('2019'!$D$6:$D$380,$K$3,'2019'!$AJ$6:$AJ$380)</f>
        <v>0</v>
      </c>
      <c r="AP19" s="245"/>
      <c r="AQ19" s="245"/>
      <c r="AR19" s="245"/>
      <c r="AS19" s="245"/>
      <c r="AT19" s="244">
        <f>SUMIF('2019'!$D$6:$D$380,$M$3,'2019'!$AJ$6:$AJ$380)</f>
        <v>0</v>
      </c>
      <c r="AU19" s="245"/>
      <c r="AV19" s="245"/>
      <c r="AW19" s="246"/>
      <c r="AX19" s="244">
        <f>SUMIF('2019'!$D$6:$D$380,$M$3,'2019'!$AJ$6:$AJ$380)</f>
        <v>0</v>
      </c>
      <c r="AY19" s="245"/>
      <c r="AZ19" s="245"/>
      <c r="BA19" s="246"/>
    </row>
    <row r="20" spans="1:53" ht="18" customHeight="1" x14ac:dyDescent="0.25">
      <c r="A20" s="247">
        <f>+Référence!B16</f>
        <v>0</v>
      </c>
      <c r="B20" s="139">
        <f>SUMIF('2019'!$C$6:$C$380,B3,'2019'!$AJ$6:$AJ$380)</f>
        <v>0</v>
      </c>
      <c r="C20" s="140">
        <f>SUMIF('2019'!$C$6:$C$380,C3,'2019'!$AJ$6:$AJ$380)</f>
        <v>0</v>
      </c>
      <c r="D20" s="140">
        <f>SUMIF('2019'!$C$6:$C$380,D3,'2019'!$AJ$6:$AJ$380)</f>
        <v>0</v>
      </c>
      <c r="E20" s="140">
        <f>SUMIF('2019'!$C$6:$C$380,E3,'2019'!$AJ$6:$AJ$380)</f>
        <v>0</v>
      </c>
      <c r="F20" s="141">
        <f>SUMIF('2019'!$C$6:$C$380,F3,'2019'!$AJ$6:$AJ$380)</f>
        <v>0</v>
      </c>
      <c r="G20" s="139">
        <f>SUMIF('2019'!$C$6:$C$380,G3,'2019'!$AJ$6:$AJ$380)</f>
        <v>0</v>
      </c>
      <c r="H20" s="140">
        <f>SUMIF('2019'!$C$6:$C$380,H3,'2019'!$AJ$6:$AJ$380)</f>
        <v>0</v>
      </c>
      <c r="I20" s="140">
        <f>SUMIF('2019'!$C$6:$C$380,I3,'2019'!$AJ$6:$AJ$380)</f>
        <v>0</v>
      </c>
      <c r="J20" s="140">
        <f>SUMIF('2019'!$C$6:$C$380,J3,'2019'!$AJ$6:$AJ$380)</f>
        <v>0</v>
      </c>
      <c r="K20" s="139">
        <f>SUMIF('2019'!$C$6:$C$380,K3,'2019'!$AJ$6:$AJ$380)</f>
        <v>0</v>
      </c>
      <c r="L20" s="140">
        <f>SUMIF('2019'!$C$6:$C$380,L3,'2019'!$AJ$6:$AJ$380)</f>
        <v>0</v>
      </c>
      <c r="M20" s="140">
        <f>SUMIF('2019'!$C$6:$C$380,M3,'2019'!$AJ$6:$AJ$380)</f>
        <v>0</v>
      </c>
      <c r="N20" s="142">
        <f>SUMIF('2019'!$C$6:$C$380,N3,'2019'!$AJ$6:$AJ$380)</f>
        <v>0</v>
      </c>
      <c r="O20" s="140">
        <f>SUMIF('2019'!$C$6:$C$380,O3,'2019'!$AJ$6:$AJ$380)</f>
        <v>0</v>
      </c>
      <c r="P20" s="140">
        <f>SUMIF('2019'!$C$6:$C$380,P3,'2019'!$AJ$6:$AJ$380)</f>
        <v>0</v>
      </c>
      <c r="Q20" s="140">
        <f>SUMIF('2019'!$C$6:$C$380,Q3,'2019'!$AJ$6:$AJ$380)</f>
        <v>0</v>
      </c>
      <c r="R20" s="140">
        <f>SUMIF('2019'!$C$6:$C$380,R3,'2019'!$AJ$6:$AJ$380)</f>
        <v>0</v>
      </c>
      <c r="S20" s="139">
        <f>SUMIF('2019'!$C$6:$C$380,S3,'2019'!$AJ$6:$AJ$380)</f>
        <v>0</v>
      </c>
      <c r="T20" s="140">
        <f>SUMIF('2019'!$C$6:$C$380,T3,'2019'!$AJ$6:$AJ$380)</f>
        <v>0</v>
      </c>
      <c r="U20" s="140">
        <f>SUMIF('2019'!$C$6:$C$380,U3,'2019'!$AJ$6:$AJ$380)</f>
        <v>0</v>
      </c>
      <c r="V20" s="140">
        <f>SUMIF('2019'!$C$6:$C$380,V3,'2019'!$AJ$6:$AJ$380)</f>
        <v>0</v>
      </c>
      <c r="W20" s="140">
        <f>SUMIF('2019'!$C$6:$C$380,W3,'2019'!$AJ$6:$AJ$380)</f>
        <v>0</v>
      </c>
      <c r="X20" s="139">
        <f>SUMIF('2019'!$C$6:$C$380,X3,'2019'!$AJ$6:$AJ$380)</f>
        <v>0</v>
      </c>
      <c r="Y20" s="140">
        <f>SUMIF('2019'!$C$6:$C$380,Y3,'2019'!$AJ$6:$AJ$380)</f>
        <v>0</v>
      </c>
      <c r="Z20" s="140">
        <f>SUMIF('2019'!$C$6:$C$380,Z3,'2019'!$AJ$6:$AJ$380)</f>
        <v>0</v>
      </c>
      <c r="AA20" s="142">
        <f>SUMIF('2019'!$C$6:$C$380,AA3,'2019'!$AJ$6:$AJ$380)</f>
        <v>0</v>
      </c>
      <c r="AB20" s="140">
        <f>SUMIF('2019'!$C$6:$C$380,AB3,'2019'!$AJ$6:$AJ$380)</f>
        <v>0</v>
      </c>
      <c r="AC20" s="140">
        <f>SUMIF('2019'!$C$6:$C$380,AC3,'2019'!$AJ$6:$AJ$380)</f>
        <v>0</v>
      </c>
      <c r="AD20" s="140">
        <f>SUMIF('2019'!$C$6:$C$380,AD3,'2019'!$AJ$6:$AJ$380)</f>
        <v>0</v>
      </c>
      <c r="AE20" s="140">
        <f>SUMIF('2019'!$C$6:$C$380,AE3,'2019'!$AJ$6:$AJ$380)</f>
        <v>0</v>
      </c>
      <c r="AF20" s="140">
        <f>SUMIF('2019'!$C$6:$C$380,AF3,'2019'!$AJ$6:$AJ$380)</f>
        <v>0</v>
      </c>
      <c r="AG20" s="139">
        <f>SUMIF('2019'!$C$6:$C$380,AG3,'2019'!$AJ$6:$AJ$380)</f>
        <v>0</v>
      </c>
      <c r="AH20" s="140">
        <f>SUMIF('2019'!$C$6:$C$380,AH3,'2019'!$AJ$6:$AJ$380)</f>
        <v>0</v>
      </c>
      <c r="AI20" s="140">
        <f>SUMIF('2019'!$C$6:$C$380,AI3,'2019'!$AJ$6:$AJ$380)</f>
        <v>0</v>
      </c>
      <c r="AJ20" s="142">
        <f>SUMIF('2019'!$C$6:$C$380,AJ3,'2019'!$AJ$6:$AJ$380)</f>
        <v>0</v>
      </c>
      <c r="AK20" s="139">
        <f>SUMIF('2019'!$C$6:$C$380,AK3,'2019'!$AJ$6:$AJ$380)</f>
        <v>0</v>
      </c>
      <c r="AL20" s="140">
        <f>SUMIF('2019'!$C$6:$C$380,AL3,'2019'!$AJ$6:$AJ$380)</f>
        <v>0</v>
      </c>
      <c r="AM20" s="140">
        <f>SUMIF('2019'!$C$6:$C$380,AM3,'2019'!$AJ$6:$AJ$380)</f>
        <v>0</v>
      </c>
      <c r="AN20" s="140">
        <f>SUMIF('2019'!$C$6:$C$380,AN3,'2019'!$AJ$6:$AJ$380)</f>
        <v>0</v>
      </c>
      <c r="AO20" s="139">
        <f>SUMIF('2019'!$C$6:$C$380,AO3,'2019'!$AJ$6:$AJ$380)</f>
        <v>0</v>
      </c>
      <c r="AP20" s="140">
        <f>SUMIF('2019'!$C$6:$C$380,AP3,'2019'!$AJ$6:$AJ$380)</f>
        <v>0</v>
      </c>
      <c r="AQ20" s="140">
        <f>SUMIF('2019'!$C$6:$C$380,AQ3,'2019'!$AJ$6:$AJ$380)</f>
        <v>0</v>
      </c>
      <c r="AR20" s="140">
        <f>SUMIF('2019'!$C$6:$C$380,AR3,'2019'!$AJ$6:$AJ$380)</f>
        <v>0</v>
      </c>
      <c r="AS20" s="140">
        <f>SUMIF('2019'!$C$6:$C$380,AS3,'2019'!$AJ$6:$AJ$380)</f>
        <v>0</v>
      </c>
      <c r="AT20" s="139">
        <f>SUMIF('2019'!$C$6:$C$380,AT3,'2019'!$AJ$6:$AJ$380)</f>
        <v>0</v>
      </c>
      <c r="AU20" s="140">
        <f>SUMIF('2019'!$C$6:$C$380,AU3,'2019'!$AJ$6:$AJ$380)</f>
        <v>0</v>
      </c>
      <c r="AV20" s="140">
        <f>SUMIF('2019'!$C$6:$C$380,AV3,'2019'!$AJ$6:$AJ$380)</f>
        <v>0</v>
      </c>
      <c r="AW20" s="142">
        <f>SUMIF('2019'!$C$6:$C$380,AW3,'2019'!$AJ$6:$AJ$380)</f>
        <v>0</v>
      </c>
      <c r="AX20" s="139">
        <f>SUMIF('2019'!$C$6:$C$380,AX3,'2019'!$AJ$6:$AJ$380)</f>
        <v>0</v>
      </c>
      <c r="AY20" s="140">
        <f>SUMIF('2019'!$C$6:$C$380,AY3,'2019'!$AJ$6:$AJ$380)</f>
        <v>0</v>
      </c>
      <c r="AZ20" s="140">
        <f>SUMIF('2019'!$C$6:$C$380,AZ3,'2019'!$AJ$6:$AJ$380)</f>
        <v>0</v>
      </c>
      <c r="BA20" s="142">
        <f>SUMIF('2019'!$C$6:$C$380,BA3,'2019'!$AJ$6:$AJ$380)</f>
        <v>0</v>
      </c>
    </row>
    <row r="21" spans="1:53" s="130" customFormat="1" ht="18" customHeight="1" thickBot="1" x14ac:dyDescent="0.3">
      <c r="A21" s="248"/>
      <c r="B21" s="244">
        <f>SUMIF('2019'!$D$6:$D$380,$B$3,'2019'!$AJ$6:$AJ$380)</f>
        <v>0</v>
      </c>
      <c r="C21" s="245"/>
      <c r="D21" s="245"/>
      <c r="E21" s="245"/>
      <c r="F21" s="245"/>
      <c r="G21" s="244">
        <f>SUMIF('2019'!$D$6:$D$380,$C$3,'2019'!$AJ$6:$AJ$380)</f>
        <v>0</v>
      </c>
      <c r="H21" s="245"/>
      <c r="I21" s="245"/>
      <c r="J21" s="245"/>
      <c r="K21" s="244">
        <f>SUMIF('2019'!$D$6:$D$380,$D$3,'2019'!$AJ$6:$AJ$380)</f>
        <v>0</v>
      </c>
      <c r="L21" s="245"/>
      <c r="M21" s="245"/>
      <c r="N21" s="246"/>
      <c r="O21" s="245">
        <f>SUMIF('2019'!$D$6:$D$380,$E$3,'2019'!$AJ$6:$AJ$380)</f>
        <v>0</v>
      </c>
      <c r="P21" s="245"/>
      <c r="Q21" s="245"/>
      <c r="R21" s="245"/>
      <c r="S21" s="244">
        <f>SUMIF('2019'!$D$6:$D$380,$F$3,'2019'!$AJ$6:$AJ$380)</f>
        <v>0</v>
      </c>
      <c r="T21" s="245"/>
      <c r="U21" s="245"/>
      <c r="V21" s="245"/>
      <c r="W21" s="245"/>
      <c r="X21" s="244">
        <f>SUMIF('2019'!$D$6:$D$380,$G$3,'2019'!$AJ$6:$AJ$380)</f>
        <v>0</v>
      </c>
      <c r="Y21" s="245"/>
      <c r="Z21" s="245"/>
      <c r="AA21" s="246"/>
      <c r="AB21" s="244">
        <f>SUMIF('2019'!$D$6:$D$380,$H$3,'2019'!$AJ$6:$AJ$380)</f>
        <v>0</v>
      </c>
      <c r="AC21" s="245"/>
      <c r="AD21" s="245"/>
      <c r="AE21" s="245"/>
      <c r="AF21" s="245"/>
      <c r="AG21" s="244">
        <f>SUMIF('2019'!$D$6:$D$380,$I$3,'2019'!$AJ$6:$AJ$380)</f>
        <v>0</v>
      </c>
      <c r="AH21" s="245"/>
      <c r="AI21" s="245"/>
      <c r="AJ21" s="246"/>
      <c r="AK21" s="244">
        <f>SUMIF('2019'!$D$6:$D$380,$J$3,'2019'!$AJ$6:$AJ$380)</f>
        <v>0</v>
      </c>
      <c r="AL21" s="245"/>
      <c r="AM21" s="245"/>
      <c r="AN21" s="245"/>
      <c r="AO21" s="244">
        <f>SUMIF('2019'!$D$6:$D$380,$K$3,'2019'!$AJ$6:$AJ$380)</f>
        <v>0</v>
      </c>
      <c r="AP21" s="245"/>
      <c r="AQ21" s="245"/>
      <c r="AR21" s="245"/>
      <c r="AS21" s="245"/>
      <c r="AT21" s="244">
        <f>SUMIF('2019'!$D$6:$D$380,$M$3,'2019'!$AJ$6:$AJ$380)</f>
        <v>0</v>
      </c>
      <c r="AU21" s="245"/>
      <c r="AV21" s="245"/>
      <c r="AW21" s="246"/>
      <c r="AX21" s="244">
        <f>SUMIF('2019'!$D$6:$D$380,$M$3,'2019'!$AJ$6:$AJ$380)</f>
        <v>0</v>
      </c>
      <c r="AY21" s="245"/>
      <c r="AZ21" s="245"/>
      <c r="BA21" s="246"/>
    </row>
    <row r="22" spans="1:53" ht="18" customHeight="1" x14ac:dyDescent="0.25">
      <c r="A22" s="247">
        <f>+Référence!B18</f>
        <v>0</v>
      </c>
      <c r="B22" s="139">
        <f>SUMIF('2019'!$C$6:$C$380,B3,'2019'!$AN$6:$AN$380)</f>
        <v>0</v>
      </c>
      <c r="C22" s="140">
        <f>SUMIF('2019'!$C$6:$C$380,C3,'2019'!$AN$6:$AN$380)</f>
        <v>0</v>
      </c>
      <c r="D22" s="140">
        <f>SUMIF('2019'!$C$6:$C$380,D3,'2019'!$AN$6:$AN$380)</f>
        <v>0</v>
      </c>
      <c r="E22" s="140">
        <f>SUMIF('2019'!$C$6:$C$380,E3,'2019'!$AN$6:$AN$380)</f>
        <v>0</v>
      </c>
      <c r="F22" s="141">
        <f>SUMIF('2019'!$C$6:$C$380,F3,'2019'!$AN$6:$AN$380)</f>
        <v>0</v>
      </c>
      <c r="G22" s="139">
        <f>SUMIF('2019'!$C$6:$C$380,G3,'2019'!$AN$6:$AN$380)</f>
        <v>0</v>
      </c>
      <c r="H22" s="140">
        <f>SUMIF('2019'!$C$6:$C$380,H3,'2019'!$AN$6:$AN$380)</f>
        <v>0</v>
      </c>
      <c r="I22" s="140">
        <f>SUMIF('2019'!$C$6:$C$380,I3,'2019'!$AN$6:$AN$380)</f>
        <v>0</v>
      </c>
      <c r="J22" s="140">
        <f>SUMIF('2019'!$C$6:$C$380,J3,'2019'!$AN$6:$AN$380)</f>
        <v>0</v>
      </c>
      <c r="K22" s="139">
        <f>SUMIF('2019'!$C$6:$C$380,K3,'2019'!$AN$6:$AN$380)</f>
        <v>0</v>
      </c>
      <c r="L22" s="140">
        <f>SUMIF('2019'!$C$6:$C$380,L3,'2019'!$AN$6:$AN$380)</f>
        <v>0</v>
      </c>
      <c r="M22" s="140">
        <f>SUMIF('2019'!$C$6:$C$380,M3,'2019'!$AN$6:$AN$380)</f>
        <v>0</v>
      </c>
      <c r="N22" s="142">
        <f>SUMIF('2019'!$C$6:$C$380,N3,'2019'!$AN$6:$AN$380)</f>
        <v>0</v>
      </c>
      <c r="O22" s="140">
        <f>SUMIF('2019'!$C$6:$C$380,O3,'2019'!$AN$6:$AN$380)</f>
        <v>0</v>
      </c>
      <c r="P22" s="140">
        <f>SUMIF('2019'!$C$6:$C$380,P3,'2019'!$AN$6:$AN$380)</f>
        <v>0</v>
      </c>
      <c r="Q22" s="140">
        <f>SUMIF('2019'!$C$6:$C$380,Q3,'2019'!$AN$6:$AN$380)</f>
        <v>0</v>
      </c>
      <c r="R22" s="140">
        <f>SUMIF('2019'!$C$6:$C$380,R3,'2019'!$AN$6:$AN$380)</f>
        <v>0</v>
      </c>
      <c r="S22" s="139">
        <f>SUMIF('2019'!$C$6:$C$380,S3,'2019'!$AN$6:$AN$380)</f>
        <v>0</v>
      </c>
      <c r="T22" s="140">
        <f>SUMIF('2019'!$C$6:$C$380,T3,'2019'!$AN$6:$AN$380)</f>
        <v>0</v>
      </c>
      <c r="U22" s="140">
        <f>SUMIF('2019'!$C$6:$C$380,U3,'2019'!$AN$6:$AN$380)</f>
        <v>0</v>
      </c>
      <c r="V22" s="140">
        <f>SUMIF('2019'!$C$6:$C$380,V3,'2019'!$AN$6:$AN$380)</f>
        <v>0</v>
      </c>
      <c r="W22" s="140">
        <f>SUMIF('2019'!$C$6:$C$380,W3,'2019'!$AN$6:$AN$380)</f>
        <v>0</v>
      </c>
      <c r="X22" s="139">
        <f>SUMIF('2019'!$C$6:$C$380,X3,'2019'!$AN$6:$AN$380)</f>
        <v>0</v>
      </c>
      <c r="Y22" s="140">
        <f>SUMIF('2019'!$C$6:$C$380,Y3,'2019'!$AN$6:$AN$380)</f>
        <v>0</v>
      </c>
      <c r="Z22" s="140">
        <f>SUMIF('2019'!$C$6:$C$380,Z3,'2019'!$AN$6:$AN$380)</f>
        <v>0</v>
      </c>
      <c r="AA22" s="142">
        <f>SUMIF('2019'!$C$6:$C$380,AA3,'2019'!$AN$6:$AN$380)</f>
        <v>0</v>
      </c>
      <c r="AB22" s="140">
        <f>SUMIF('2019'!$C$6:$C$380,AB3,'2019'!$AN$6:$AN$380)</f>
        <v>0</v>
      </c>
      <c r="AC22" s="140">
        <f>SUMIF('2019'!$C$6:$C$380,AC3,'2019'!$AN$6:$AN$380)</f>
        <v>0</v>
      </c>
      <c r="AD22" s="140">
        <f>SUMIF('2019'!$C$6:$C$380,AD3,'2019'!$AN$6:$AN$380)</f>
        <v>0</v>
      </c>
      <c r="AE22" s="140">
        <f>SUMIF('2019'!$C$6:$C$380,AE3,'2019'!$AN$6:$AN$380)</f>
        <v>0</v>
      </c>
      <c r="AF22" s="140">
        <f>SUMIF('2019'!$C$6:$C$380,AF3,'2019'!$AN$6:$AN$380)</f>
        <v>0</v>
      </c>
      <c r="AG22" s="139">
        <f>SUMIF('2019'!$C$6:$C$380,AG3,'2019'!$AN$6:$AN$380)</f>
        <v>0</v>
      </c>
      <c r="AH22" s="140">
        <f>SUMIF('2019'!$C$6:$C$380,AH3,'2019'!$AN$6:$AN$380)</f>
        <v>0</v>
      </c>
      <c r="AI22" s="140">
        <f>SUMIF('2019'!$C$6:$C$380,AI3,'2019'!$AN$6:$AN$380)</f>
        <v>0</v>
      </c>
      <c r="AJ22" s="142">
        <f>SUMIF('2019'!$C$6:$C$380,AJ3,'2019'!$AN$6:$AN$380)</f>
        <v>0</v>
      </c>
      <c r="AK22" s="139">
        <f>SUMIF('2019'!$C$6:$C$380,AK3,'2019'!$AN$6:$AN$380)</f>
        <v>0</v>
      </c>
      <c r="AL22" s="140">
        <f>SUMIF('2019'!$C$6:$C$380,AL3,'2019'!$AN$6:$AN$380)</f>
        <v>0</v>
      </c>
      <c r="AM22" s="140">
        <f>SUMIF('2019'!$C$6:$C$380,AM3,'2019'!$AN$6:$AN$380)</f>
        <v>0</v>
      </c>
      <c r="AN22" s="140">
        <f>SUMIF('2019'!$C$6:$C$380,AN3,'2019'!$AN$6:$AN$380)</f>
        <v>0</v>
      </c>
      <c r="AO22" s="139">
        <f>SUMIF('2019'!$C$6:$C$380,AO3,'2019'!$AN$6:$AN$380)</f>
        <v>0</v>
      </c>
      <c r="AP22" s="140">
        <f>SUMIF('2019'!$C$6:$C$380,AP3,'2019'!$AN$6:$AN$380)</f>
        <v>0</v>
      </c>
      <c r="AQ22" s="140">
        <f>SUMIF('2019'!$C$6:$C$380,AQ3,'2019'!$AN$6:$AN$380)</f>
        <v>0</v>
      </c>
      <c r="AR22" s="140">
        <f>SUMIF('2019'!$C$6:$C$380,AR3,'2019'!$AN$6:$AN$380)</f>
        <v>0</v>
      </c>
      <c r="AS22" s="140">
        <f>SUMIF('2019'!$C$6:$C$380,AS3,'2019'!$AN$6:$AN$380)</f>
        <v>0</v>
      </c>
      <c r="AT22" s="139">
        <f>SUMIF('2019'!$C$6:$C$380,AT3,'2019'!$AN$6:$AN$380)</f>
        <v>0</v>
      </c>
      <c r="AU22" s="140">
        <f>SUMIF('2019'!$C$6:$C$380,AU3,'2019'!$AN$6:$AN$380)</f>
        <v>0</v>
      </c>
      <c r="AV22" s="140">
        <f>SUMIF('2019'!$C$6:$C$380,AV3,'2019'!$AN$6:$AN$380)</f>
        <v>0</v>
      </c>
      <c r="AW22" s="142">
        <f>SUMIF('2019'!$C$6:$C$380,AW3,'2019'!$AN$6:$AN$380)</f>
        <v>0</v>
      </c>
      <c r="AX22" s="139">
        <f>SUMIF('2019'!$C$6:$C$380,AX3,'2019'!$AN$6:$AN$380)</f>
        <v>0.74166666666666681</v>
      </c>
      <c r="AY22" s="140">
        <f>SUMIF('2019'!$C$6:$C$380,AY3,'2019'!$AN$6:$AN$380)</f>
        <v>2.4145833333333333</v>
      </c>
      <c r="AZ22" s="140">
        <f>SUMIF('2019'!$C$6:$C$380,AZ3,'2019'!$AN$6:$AN$380)</f>
        <v>0</v>
      </c>
      <c r="BA22" s="142">
        <f>SUMIF('2019'!$C$6:$C$380,BA3,'2019'!$AN$6:$AN$380)</f>
        <v>0</v>
      </c>
    </row>
    <row r="23" spans="1:53" s="130" customFormat="1" ht="18" customHeight="1" thickBot="1" x14ac:dyDescent="0.3">
      <c r="A23" s="248"/>
      <c r="B23" s="244">
        <f>SUMIF('2019'!$D$6:$D$380,$B$3,'2019'!$AN$6:$AN$380)</f>
        <v>0</v>
      </c>
      <c r="C23" s="245"/>
      <c r="D23" s="245"/>
      <c r="E23" s="245"/>
      <c r="F23" s="245"/>
      <c r="G23" s="244">
        <f>SUMIF('2019'!$D$6:$D$380,$C$3,'2019'!$AN$6:$AN$380)</f>
        <v>0</v>
      </c>
      <c r="H23" s="245"/>
      <c r="I23" s="245"/>
      <c r="J23" s="245"/>
      <c r="K23" s="244">
        <f>SUMIF('2019'!$D$6:$D$380,$D$3,'2019'!$AN$6:$AN$380)</f>
        <v>0</v>
      </c>
      <c r="L23" s="245"/>
      <c r="M23" s="245"/>
      <c r="N23" s="246"/>
      <c r="O23" s="245">
        <f>SUMIF('2019'!$D$6:$D$380,$E$3,'2019'!$AN$6:$AN$380)</f>
        <v>0</v>
      </c>
      <c r="P23" s="245"/>
      <c r="Q23" s="245"/>
      <c r="R23" s="245"/>
      <c r="S23" s="244">
        <f>SUMIF('2019'!$D$6:$D$380,$F$3,'2019'!$AN$6:$AN$380)</f>
        <v>0</v>
      </c>
      <c r="T23" s="245"/>
      <c r="U23" s="245"/>
      <c r="V23" s="245"/>
      <c r="W23" s="245"/>
      <c r="X23" s="244">
        <f>SUMIF('2019'!$D$6:$D$380,$G$3,'2019'!$AN$6:$AN$380)</f>
        <v>0</v>
      </c>
      <c r="Y23" s="245"/>
      <c r="Z23" s="245"/>
      <c r="AA23" s="246"/>
      <c r="AB23" s="244">
        <f>SUMIF('2019'!$D$6:$D$380,$H$3,'2019'!$AN$6:$AN$380)</f>
        <v>0</v>
      </c>
      <c r="AC23" s="245"/>
      <c r="AD23" s="245"/>
      <c r="AE23" s="245"/>
      <c r="AF23" s="245"/>
      <c r="AG23" s="244">
        <f>SUMIF('2019'!$D$6:$D$380,$I$3,'2019'!$AN$6:$AN$380)</f>
        <v>0</v>
      </c>
      <c r="AH23" s="245"/>
      <c r="AI23" s="245"/>
      <c r="AJ23" s="246"/>
      <c r="AK23" s="244">
        <f>SUMIF('2019'!$D$6:$D$380,$J$3,'2019'!$AN$6:$AN$380)</f>
        <v>0</v>
      </c>
      <c r="AL23" s="245"/>
      <c r="AM23" s="245"/>
      <c r="AN23" s="245"/>
      <c r="AO23" s="244">
        <f>SUMIF('2019'!$D$6:$D$380,$K$3,'2019'!$AN$6:$AN$380)</f>
        <v>0</v>
      </c>
      <c r="AP23" s="245"/>
      <c r="AQ23" s="245"/>
      <c r="AR23" s="245"/>
      <c r="AS23" s="245"/>
      <c r="AT23" s="244">
        <f>SUMIF('2019'!$D$6:$D$380,$M$3,'2019'!$AN$6:$AN$380)</f>
        <v>3.1562499999999996</v>
      </c>
      <c r="AU23" s="245"/>
      <c r="AV23" s="245"/>
      <c r="AW23" s="246"/>
      <c r="AX23" s="244">
        <f>SUMIF('2019'!$D$6:$D$380,$M$3,'2019'!$AN$6:$AN$380)</f>
        <v>3.1562499999999996</v>
      </c>
      <c r="AY23" s="245"/>
      <c r="AZ23" s="245"/>
      <c r="BA23" s="246"/>
    </row>
    <row r="24" spans="1:53" ht="18" customHeight="1" x14ac:dyDescent="0.25">
      <c r="A24" s="247">
        <f>+Référence!B20</f>
        <v>0</v>
      </c>
      <c r="B24" s="139">
        <f>SUMIF('2019'!$C$6:$C$380,B3,'2019'!$AR$6:$AR$380)</f>
        <v>0</v>
      </c>
      <c r="C24" s="140">
        <f>SUMIF('2019'!$C$6:$C$380,C3,'2019'!$AR$6:$AR$380)</f>
        <v>0</v>
      </c>
      <c r="D24" s="140">
        <f>SUMIF('2019'!$C$6:$C$380,D3,'2019'!$AR$6:$AR$380)</f>
        <v>0</v>
      </c>
      <c r="E24" s="140">
        <f>SUMIF('2019'!$C$6:$C$380,E3,'2019'!$AR$6:$AR$380)</f>
        <v>0</v>
      </c>
      <c r="F24" s="141">
        <f>SUMIF('2019'!$C$6:$C$380,F3,'2019'!$AR$6:$AR$380)</f>
        <v>0</v>
      </c>
      <c r="G24" s="139">
        <f>SUMIF('2019'!$C$6:$C$380,G3,'2019'!$AR$6:$AR$380)</f>
        <v>0</v>
      </c>
      <c r="H24" s="140">
        <f>SUMIF('2019'!$C$6:$C$380,H3,'2019'!$AR$6:$AR$380)</f>
        <v>0</v>
      </c>
      <c r="I24" s="140">
        <f>SUMIF('2019'!$C$6:$C$380,I3,'2019'!$AR$6:$AR$380)</f>
        <v>0</v>
      </c>
      <c r="J24" s="140">
        <f>SUMIF('2019'!$C$6:$C$380,J3,'2019'!$AR$6:$AR$380)</f>
        <v>0</v>
      </c>
      <c r="K24" s="139">
        <f>SUMIF('2019'!$C$6:$C$380,K3,'2019'!$AR$6:$AR$380)</f>
        <v>0</v>
      </c>
      <c r="L24" s="140">
        <f>SUMIF('2019'!$C$6:$C$380,L3,'2019'!$AR$6:$AR$380)</f>
        <v>0</v>
      </c>
      <c r="M24" s="140">
        <f>SUMIF('2019'!$C$6:$C$380,M3,'2019'!$AR$6:$AR$380)</f>
        <v>0</v>
      </c>
      <c r="N24" s="142">
        <f>SUMIF('2019'!$C$6:$C$380,N3,'2019'!$AR$6:$AR$380)</f>
        <v>0</v>
      </c>
      <c r="O24" s="140">
        <f>SUMIF('2019'!$C$6:$C$380,O3,'2019'!$AR$6:$AR$380)</f>
        <v>0</v>
      </c>
      <c r="P24" s="140">
        <f>SUMIF('2019'!$C$6:$C$380,P3,'2019'!$AR$6:$AR$380)</f>
        <v>0</v>
      </c>
      <c r="Q24" s="140">
        <f>SUMIF('2019'!$C$6:$C$380,Q3,'2019'!$AR$6:$AR$380)</f>
        <v>0</v>
      </c>
      <c r="R24" s="140">
        <f>SUMIF('2019'!$C$6:$C$380,R3,'2019'!$AR$6:$AR$380)</f>
        <v>0</v>
      </c>
      <c r="S24" s="139">
        <f>SUMIF('2019'!$C$6:$C$380,S3,'2019'!$AR$6:$AR$380)</f>
        <v>0</v>
      </c>
      <c r="T24" s="140">
        <f>SUMIF('2019'!$C$6:$C$380,T3,'2019'!$AR$6:$AR$380)</f>
        <v>0</v>
      </c>
      <c r="U24" s="140">
        <f>SUMIF('2019'!$C$6:$C$380,U3,'2019'!$AR$6:$AR$380)</f>
        <v>0</v>
      </c>
      <c r="V24" s="140">
        <f>SUMIF('2019'!$C$6:$C$380,V3,'2019'!$AR$6:$AR$380)</f>
        <v>0</v>
      </c>
      <c r="W24" s="140">
        <f>SUMIF('2019'!$C$6:$C$380,W3,'2019'!$AR$6:$AR$380)</f>
        <v>0</v>
      </c>
      <c r="X24" s="139">
        <f>SUMIF('2019'!$C$6:$C$380,X3,'2019'!$AR$6:$AR$380)</f>
        <v>0</v>
      </c>
      <c r="Y24" s="140">
        <f>SUMIF('2019'!$C$6:$C$380,Y3,'2019'!$AR$6:$AR$380)</f>
        <v>0</v>
      </c>
      <c r="Z24" s="140">
        <f>SUMIF('2019'!$C$6:$C$380,Z3,'2019'!$AR$6:$AR$380)</f>
        <v>0</v>
      </c>
      <c r="AA24" s="142">
        <f>SUMIF('2019'!$C$6:$C$380,AA3,'2019'!$AR$6:$AR$380)</f>
        <v>0</v>
      </c>
      <c r="AB24" s="140">
        <f>SUMIF('2019'!$C$6:$C$380,AB3,'2019'!$AR$6:$AR$380)</f>
        <v>0</v>
      </c>
      <c r="AC24" s="140">
        <f>SUMIF('2019'!$C$6:$C$380,AC3,'2019'!$AR$6:$AR$380)</f>
        <v>0</v>
      </c>
      <c r="AD24" s="140">
        <f>SUMIF('2019'!$C$6:$C$380,AD3,'2019'!$AR$6:$AR$380)</f>
        <v>0</v>
      </c>
      <c r="AE24" s="140">
        <f>SUMIF('2019'!$C$6:$C$380,AE3,'2019'!$AR$6:$AR$380)</f>
        <v>0</v>
      </c>
      <c r="AF24" s="140">
        <f>SUMIF('2019'!$C$6:$C$380,AF3,'2019'!$AR$6:$AR$380)</f>
        <v>0</v>
      </c>
      <c r="AG24" s="139">
        <f>SUMIF('2019'!$C$6:$C$380,AG3,'2019'!$AR$6:$AR$380)</f>
        <v>0</v>
      </c>
      <c r="AH24" s="140">
        <f>SUMIF('2019'!$C$6:$C$380,AH3,'2019'!$AR$6:$AR$380)</f>
        <v>0</v>
      </c>
      <c r="AI24" s="140">
        <f>SUMIF('2019'!$C$6:$C$380,AI3,'2019'!$AR$6:$AR$380)</f>
        <v>0</v>
      </c>
      <c r="AJ24" s="142">
        <f>SUMIF('2019'!$C$6:$C$380,AJ3,'2019'!$AR$6:$AR$380)</f>
        <v>0</v>
      </c>
      <c r="AK24" s="139">
        <f>SUMIF('2019'!$C$6:$C$380,AK3,'2019'!$AR$6:$AR$380)</f>
        <v>0</v>
      </c>
      <c r="AL24" s="140">
        <f>SUMIF('2019'!$C$6:$C$380,AL3,'2019'!$AR$6:$AR$380)</f>
        <v>0</v>
      </c>
      <c r="AM24" s="140">
        <f>SUMIF('2019'!$C$6:$C$380,AM3,'2019'!$AR$6:$AR$380)</f>
        <v>0</v>
      </c>
      <c r="AN24" s="140">
        <f>SUMIF('2019'!$C$6:$C$380,AN3,'2019'!$AR$6:$AR$380)</f>
        <v>0</v>
      </c>
      <c r="AO24" s="139">
        <f>SUMIF('2019'!$C$6:$C$380,AO3,'2019'!$AR$6:$AR$380)</f>
        <v>0</v>
      </c>
      <c r="AP24" s="140">
        <f>SUMIF('2019'!$C$6:$C$380,AP3,'2019'!$AR$6:$AR$380)</f>
        <v>0</v>
      </c>
      <c r="AQ24" s="140">
        <f>SUMIF('2019'!$C$6:$C$380,AQ3,'2019'!$AR$6:$AR$380)</f>
        <v>0</v>
      </c>
      <c r="AR24" s="140">
        <f>SUMIF('2019'!$C$6:$C$380,AR3,'2019'!$AR$6:$AR$380)</f>
        <v>0</v>
      </c>
      <c r="AS24" s="140">
        <f>SUMIF('2019'!$C$6:$C$380,AS3,'2019'!$AR$6:$AR$380)</f>
        <v>0</v>
      </c>
      <c r="AT24" s="139">
        <f>SUMIF('2019'!$C$6:$C$380,AT3,'2019'!$AR$6:$AR$380)</f>
        <v>0</v>
      </c>
      <c r="AU24" s="140">
        <f>SUMIF('2019'!$C$6:$C$380,AU3,'2019'!$AR$6:$AR$380)</f>
        <v>0</v>
      </c>
      <c r="AV24" s="140">
        <f>SUMIF('2019'!$C$6:$C$380,AV3,'2019'!$AR$6:$AR$380)</f>
        <v>0</v>
      </c>
      <c r="AW24" s="142">
        <f>SUMIF('2019'!$C$6:$C$380,AW3,'2019'!$AR$6:$AR$380)</f>
        <v>0</v>
      </c>
      <c r="AX24" s="139">
        <f>SUMIF('2019'!$C$6:$C$380,AX3,'2019'!$AR$6:$AR$380)</f>
        <v>1.1076388888888888</v>
      </c>
      <c r="AY24" s="140">
        <f>SUMIF('2019'!$C$6:$C$380,AY3,'2019'!$AR$6:$AR$380)</f>
        <v>1.4791666666666665</v>
      </c>
      <c r="AZ24" s="140">
        <f>SUMIF('2019'!$C$6:$C$380,AZ3,'2019'!$AR$6:$AR$380)</f>
        <v>0</v>
      </c>
      <c r="BA24" s="142">
        <f>SUMIF('2019'!$C$6:$C$380,BA3,'2019'!$AR$6:$AR$380)</f>
        <v>0</v>
      </c>
    </row>
    <row r="25" spans="1:53" s="130" customFormat="1" ht="18" customHeight="1" thickBot="1" x14ac:dyDescent="0.3">
      <c r="A25" s="248"/>
      <c r="B25" s="244">
        <f>SUMIF('2019'!$D$6:$D$380,$B$3,'2019'!$AR$6:$AR$380)</f>
        <v>0</v>
      </c>
      <c r="C25" s="245"/>
      <c r="D25" s="245"/>
      <c r="E25" s="245"/>
      <c r="F25" s="245"/>
      <c r="G25" s="244">
        <f>SUMIF('2019'!$D$6:$D$380,$C$3,'2019'!$AR$6:$AR$380)</f>
        <v>0</v>
      </c>
      <c r="H25" s="245"/>
      <c r="I25" s="245"/>
      <c r="J25" s="245"/>
      <c r="K25" s="244">
        <f>SUMIF('2019'!$D$6:$D$380,$D$3,'2019'!$AR$6:$AR$380)</f>
        <v>0</v>
      </c>
      <c r="L25" s="245"/>
      <c r="M25" s="245"/>
      <c r="N25" s="246"/>
      <c r="O25" s="245">
        <f>SUMIF('2019'!$D$6:$D$380,$E$3,'2019'!$AR$6:$AR$380)</f>
        <v>0</v>
      </c>
      <c r="P25" s="245"/>
      <c r="Q25" s="245"/>
      <c r="R25" s="245"/>
      <c r="S25" s="244">
        <f>SUMIF('2019'!$D$6:$D$380,$F$3,'2019'!$AR$6:$AR$380)</f>
        <v>0</v>
      </c>
      <c r="T25" s="245"/>
      <c r="U25" s="245"/>
      <c r="V25" s="245"/>
      <c r="W25" s="245"/>
      <c r="X25" s="244">
        <f>SUMIF('2019'!$D$6:$D$380,$G$3,'2019'!$AR$6:$AR$380)</f>
        <v>0</v>
      </c>
      <c r="Y25" s="245"/>
      <c r="Z25" s="245"/>
      <c r="AA25" s="246"/>
      <c r="AB25" s="244">
        <f>SUMIF('2019'!$D$6:$D$380,$H$3,'2019'!$AR$6:$AR$380)</f>
        <v>0</v>
      </c>
      <c r="AC25" s="245"/>
      <c r="AD25" s="245"/>
      <c r="AE25" s="245"/>
      <c r="AF25" s="245"/>
      <c r="AG25" s="244">
        <f>SUMIF('2019'!$D$6:$D$380,$I$3,'2019'!$AR$6:$AR$380)</f>
        <v>0</v>
      </c>
      <c r="AH25" s="245"/>
      <c r="AI25" s="245"/>
      <c r="AJ25" s="246"/>
      <c r="AK25" s="244">
        <f>SUMIF('2019'!$D$6:$D$380,$J$3,'2019'!$AR$6:$AR$380)</f>
        <v>0</v>
      </c>
      <c r="AL25" s="245"/>
      <c r="AM25" s="245"/>
      <c r="AN25" s="245"/>
      <c r="AO25" s="244">
        <f>SUMIF('2019'!$D$6:$D$380,$K$3,'2019'!$AR$6:$AR$380)</f>
        <v>0</v>
      </c>
      <c r="AP25" s="245"/>
      <c r="AQ25" s="245"/>
      <c r="AR25" s="245"/>
      <c r="AS25" s="245"/>
      <c r="AT25" s="244">
        <f>SUMIF('2019'!$D$6:$D$380,$M$3,'2019'!$AR$6:$AR$380)</f>
        <v>2.5868055555555554</v>
      </c>
      <c r="AU25" s="245"/>
      <c r="AV25" s="245"/>
      <c r="AW25" s="246"/>
      <c r="AX25" s="244">
        <f>SUMIF('2019'!$D$6:$D$380,$M$3,'2019'!$AR$6:$AR$380)</f>
        <v>2.5868055555555554</v>
      </c>
      <c r="AY25" s="245"/>
      <c r="AZ25" s="245"/>
      <c r="BA25" s="246"/>
    </row>
    <row r="26" spans="1:53" ht="18" customHeight="1" x14ac:dyDescent="0.25">
      <c r="A26" s="247">
        <f>+Référence!B22</f>
        <v>0</v>
      </c>
      <c r="B26" s="139">
        <f>SUMIF('2019'!$C$6:$C$380,B3,'2019'!$AV$6:$AV$380)</f>
        <v>0</v>
      </c>
      <c r="C26" s="140">
        <f>SUMIF('2019'!$C$6:$C$380,C3,'2019'!$AV$6:$AV$380)</f>
        <v>0</v>
      </c>
      <c r="D26" s="140">
        <f>SUMIF('2019'!$C$6:$C$380,D3,'2019'!$AV$6:$AV$380)</f>
        <v>0</v>
      </c>
      <c r="E26" s="140">
        <f>SUMIF('2019'!$C$6:$C$380,E3,'2019'!$AV$6:$AV$380)</f>
        <v>0</v>
      </c>
      <c r="F26" s="141">
        <f>SUMIF('2019'!$C$6:$C$380,F3,'2019'!$AV$6:$AV$380)</f>
        <v>0</v>
      </c>
      <c r="G26" s="139">
        <f>SUMIF('2019'!$C$6:$C$380,G3,'2019'!$AV$6:$AV$380)</f>
        <v>0</v>
      </c>
      <c r="H26" s="140">
        <f>SUMIF('2019'!$C$6:$C$380,H3,'2019'!$AV$6:$AV$380)</f>
        <v>0</v>
      </c>
      <c r="I26" s="140">
        <f>SUMIF('2019'!$C$6:$C$380,I3,'2019'!$AV$6:$AV$380)</f>
        <v>0</v>
      </c>
      <c r="J26" s="140">
        <f>SUMIF('2019'!$C$6:$C$380,J3,'2019'!$AV$6:$AV$380)</f>
        <v>0</v>
      </c>
      <c r="K26" s="139">
        <f>SUMIF('2019'!$C$6:$C$380,K3,'2019'!$AV$6:$AV$380)</f>
        <v>0</v>
      </c>
      <c r="L26" s="140">
        <f>SUMIF('2019'!$C$6:$C$380,L3,'2019'!$AV$6:$AV$380)</f>
        <v>0</v>
      </c>
      <c r="M26" s="140">
        <f>SUMIF('2019'!$C$6:$C$380,M3,'2019'!$AV$6:$AV$380)</f>
        <v>0</v>
      </c>
      <c r="N26" s="142">
        <f>SUMIF('2019'!$C$6:$C$380,N3,'2019'!$AV$6:$AV$380)</f>
        <v>0</v>
      </c>
      <c r="O26" s="140">
        <f>SUMIF('2019'!$C$6:$C$380,O3,'2019'!$AV$6:$AV$380)</f>
        <v>0</v>
      </c>
      <c r="P26" s="140">
        <f>SUMIF('2019'!$C$6:$C$380,P3,'2019'!$AV$6:$AV$380)</f>
        <v>0</v>
      </c>
      <c r="Q26" s="140">
        <f>SUMIF('2019'!$C$6:$C$380,Q3,'2019'!$AV$6:$AV$380)</f>
        <v>0</v>
      </c>
      <c r="R26" s="140">
        <f>SUMIF('2019'!$C$6:$C$380,R3,'2019'!$AV$6:$AV$380)</f>
        <v>0</v>
      </c>
      <c r="S26" s="139">
        <f>SUMIF('2019'!$C$6:$C$380,S3,'2019'!$AV$6:$AV$380)</f>
        <v>0</v>
      </c>
      <c r="T26" s="140">
        <f>SUMIF('2019'!$C$6:$C$380,T3,'2019'!$AV$6:$AV$380)</f>
        <v>0</v>
      </c>
      <c r="U26" s="140">
        <f>SUMIF('2019'!$C$6:$C$380,U3,'2019'!$AV$6:$AV$380)</f>
        <v>0</v>
      </c>
      <c r="V26" s="140">
        <f>SUMIF('2019'!$C$6:$C$380,V3,'2019'!$AV$6:$AV$380)</f>
        <v>0</v>
      </c>
      <c r="W26" s="140">
        <f>SUMIF('2019'!$C$6:$C$380,W3,'2019'!$AV$6:$AV$380)</f>
        <v>0</v>
      </c>
      <c r="X26" s="139">
        <f>SUMIF('2019'!$C$6:$C$380,X3,'2019'!$AV$6:$AV$380)</f>
        <v>0</v>
      </c>
      <c r="Y26" s="140">
        <f>SUMIF('2019'!$C$6:$C$380,Y3,'2019'!$AV$6:$AV$380)</f>
        <v>0</v>
      </c>
      <c r="Z26" s="140">
        <f>SUMIF('2019'!$C$6:$C$380,Z3,'2019'!$AV$6:$AV$380)</f>
        <v>0</v>
      </c>
      <c r="AA26" s="142">
        <f>SUMIF('2019'!$C$6:$C$380,AA3,'2019'!$AV$6:$AV$380)</f>
        <v>0</v>
      </c>
      <c r="AB26" s="140">
        <f>SUMIF('2019'!$C$6:$C$380,AB3,'2019'!$AV$6:$AV$380)</f>
        <v>0</v>
      </c>
      <c r="AC26" s="140">
        <f>SUMIF('2019'!$C$6:$C$380,AC3,'2019'!$AV$6:$AV$380)</f>
        <v>0</v>
      </c>
      <c r="AD26" s="140">
        <f>SUMIF('2019'!$C$6:$C$380,AD3,'2019'!$AV$6:$AV$380)</f>
        <v>0</v>
      </c>
      <c r="AE26" s="140">
        <f>SUMIF('2019'!$C$6:$C$380,AE3,'2019'!$AV$6:$AV$380)</f>
        <v>0</v>
      </c>
      <c r="AF26" s="140">
        <f>SUMIF('2019'!$C$6:$C$380,AF3,'2019'!$AV$6:$AV$380)</f>
        <v>0</v>
      </c>
      <c r="AG26" s="139">
        <f>SUMIF('2019'!$C$6:$C$380,AG3,'2019'!$AV$6:$AV$380)</f>
        <v>0</v>
      </c>
      <c r="AH26" s="140">
        <f>SUMIF('2019'!$C$6:$C$380,AH3,'2019'!$AV$6:$AV$380)</f>
        <v>0</v>
      </c>
      <c r="AI26" s="140">
        <f>SUMIF('2019'!$C$6:$C$380,AI3,'2019'!$AV$6:$AV$380)</f>
        <v>0</v>
      </c>
      <c r="AJ26" s="142">
        <f>SUMIF('2019'!$C$6:$C$380,AJ3,'2019'!$AV$6:$AV$380)</f>
        <v>0</v>
      </c>
      <c r="AK26" s="139">
        <f>SUMIF('2019'!$C$6:$C$380,AK3,'2019'!$AV$6:$AV$380)</f>
        <v>0</v>
      </c>
      <c r="AL26" s="140">
        <f>SUMIF('2019'!$C$6:$C$380,AL3,'2019'!$AV$6:$AV$380)</f>
        <v>0</v>
      </c>
      <c r="AM26" s="140">
        <f>SUMIF('2019'!$C$6:$C$380,AM3,'2019'!$AV$6:$AV$380)</f>
        <v>0</v>
      </c>
      <c r="AN26" s="140">
        <f>SUMIF('2019'!$C$6:$C$380,AN3,'2019'!$AV$6:$AV$380)</f>
        <v>0</v>
      </c>
      <c r="AO26" s="139">
        <f>SUMIF('2019'!$C$6:$C$380,AO3,'2019'!$AV$6:$AV$380)</f>
        <v>0</v>
      </c>
      <c r="AP26" s="140">
        <f>SUMIF('2019'!$C$6:$C$380,AP3,'2019'!$AV$6:$AV$380)</f>
        <v>0</v>
      </c>
      <c r="AQ26" s="140">
        <f>SUMIF('2019'!$C$6:$C$380,AQ3,'2019'!$AV$6:$AV$380)</f>
        <v>0</v>
      </c>
      <c r="AR26" s="140">
        <f>SUMIF('2019'!$C$6:$C$380,AR3,'2019'!$AV$6:$AV$380)</f>
        <v>0</v>
      </c>
      <c r="AS26" s="140">
        <f>SUMIF('2019'!$C$6:$C$380,AS3,'2019'!$AV$6:$AV$380)</f>
        <v>0</v>
      </c>
      <c r="AT26" s="139">
        <f>SUMIF('2019'!$C$6:$C$380,AT3,'2019'!$AV$6:$AV$380)</f>
        <v>0</v>
      </c>
      <c r="AU26" s="140">
        <f>SUMIF('2019'!$C$6:$C$380,AU3,'2019'!$AV$6:$AV$380)</f>
        <v>0</v>
      </c>
      <c r="AV26" s="140">
        <f>SUMIF('2019'!$C$6:$C$380,AV3,'2019'!$AV$6:$AV$380)</f>
        <v>0</v>
      </c>
      <c r="AW26" s="142">
        <f>SUMIF('2019'!$C$6:$C$380,AW3,'2019'!$AV$6:$AV$380)</f>
        <v>0</v>
      </c>
      <c r="AX26" s="139">
        <f>SUMIF('2019'!$C$6:$C$380,AX3,'2019'!$AV$6:$AV$380)</f>
        <v>0</v>
      </c>
      <c r="AY26" s="140">
        <f>SUMIF('2019'!$C$6:$C$380,AY3,'2019'!$AV$6:$AV$380)</f>
        <v>0</v>
      </c>
      <c r="AZ26" s="140">
        <f>SUMIF('2019'!$C$6:$C$380,AZ3,'2019'!$AV$6:$AV$380)</f>
        <v>0</v>
      </c>
      <c r="BA26" s="142">
        <f>SUMIF('2019'!$C$6:$C$380,BA3,'2019'!$AV$6:$AV$380)</f>
        <v>0</v>
      </c>
    </row>
    <row r="27" spans="1:53" s="130" customFormat="1" ht="18" customHeight="1" thickBot="1" x14ac:dyDescent="0.3">
      <c r="A27" s="248"/>
      <c r="B27" s="244">
        <f>SUMIF('2019'!$D$6:$D$380,$B$3,'2019'!$AV$6:$AV$380)</f>
        <v>0</v>
      </c>
      <c r="C27" s="245"/>
      <c r="D27" s="245"/>
      <c r="E27" s="245"/>
      <c r="F27" s="245"/>
      <c r="G27" s="244">
        <f>SUMIF('2019'!$D$6:$D$380,$C$3,'2019'!$AV$6:$AV$380)</f>
        <v>0</v>
      </c>
      <c r="H27" s="245"/>
      <c r="I27" s="245"/>
      <c r="J27" s="245"/>
      <c r="K27" s="244">
        <f>SUMIF('2019'!$D$6:$D$380,$D$3,'2019'!$AV$6:$AV$380)</f>
        <v>0</v>
      </c>
      <c r="L27" s="245"/>
      <c r="M27" s="245"/>
      <c r="N27" s="246"/>
      <c r="O27" s="245">
        <f>SUMIF('2019'!$D$6:$D$380,$E$3,'2019'!$AV$6:$AV$380)</f>
        <v>0</v>
      </c>
      <c r="P27" s="245"/>
      <c r="Q27" s="245"/>
      <c r="R27" s="245"/>
      <c r="S27" s="244">
        <f>SUMIF('2019'!$D$6:$D$380,$F$3,'2019'!$AV$6:$AV$380)</f>
        <v>0</v>
      </c>
      <c r="T27" s="245"/>
      <c r="U27" s="245"/>
      <c r="V27" s="245"/>
      <c r="W27" s="245"/>
      <c r="X27" s="244">
        <f>SUMIF('2019'!$D$6:$D$380,$G$3,'2019'!$AV$6:$AV$380)</f>
        <v>0</v>
      </c>
      <c r="Y27" s="245"/>
      <c r="Z27" s="245"/>
      <c r="AA27" s="246"/>
      <c r="AB27" s="244">
        <f>SUMIF('2019'!$D$6:$D$380,$H$3,'2019'!$AV$6:$AV$380)</f>
        <v>0</v>
      </c>
      <c r="AC27" s="245"/>
      <c r="AD27" s="245"/>
      <c r="AE27" s="245"/>
      <c r="AF27" s="245"/>
      <c r="AG27" s="244">
        <f>SUMIF('2019'!$D$6:$D$380,$I$3,'2019'!$AV$6:$AV$380)</f>
        <v>0</v>
      </c>
      <c r="AH27" s="245"/>
      <c r="AI27" s="245"/>
      <c r="AJ27" s="246"/>
      <c r="AK27" s="244">
        <f>SUMIF('2019'!$D$6:$D$380,$J$3,'2019'!$AV$6:$AV$380)</f>
        <v>0</v>
      </c>
      <c r="AL27" s="245"/>
      <c r="AM27" s="245"/>
      <c r="AN27" s="245"/>
      <c r="AO27" s="244">
        <f>SUMIF('2019'!$D$6:$D$380,$K$3,'2019'!$AV$6:$AV$380)</f>
        <v>0</v>
      </c>
      <c r="AP27" s="245"/>
      <c r="AQ27" s="245"/>
      <c r="AR27" s="245"/>
      <c r="AS27" s="245"/>
      <c r="AT27" s="244">
        <f>SUMIF('2019'!$D$6:$D$380,$M$3,'2019'!$AV$6:$AV$380)</f>
        <v>0</v>
      </c>
      <c r="AU27" s="245"/>
      <c r="AV27" s="245"/>
      <c r="AW27" s="246"/>
      <c r="AX27" s="244">
        <f>SUMIF('2019'!$D$6:$D$380,$M$3,'2019'!$AV$6:$AV$380)</f>
        <v>0</v>
      </c>
      <c r="AY27" s="245"/>
      <c r="AZ27" s="245"/>
      <c r="BA27" s="246"/>
    </row>
    <row r="28" spans="1:53" ht="18" customHeight="1" x14ac:dyDescent="0.25">
      <c r="A28" s="247">
        <f>+Référence!B24</f>
        <v>0</v>
      </c>
      <c r="B28" s="139">
        <f>SUMIF('2019'!$C$6:$C$380,B3,'2019'!$AZ$6:$AZ$380)</f>
        <v>0</v>
      </c>
      <c r="C28" s="140">
        <f>SUMIF('2019'!$C$6:$C$380,C3,'2019'!$AZ$6:$AZ$380)</f>
        <v>0</v>
      </c>
      <c r="D28" s="140">
        <f>SUMIF('2019'!$C$6:$C$380,D3,'2019'!$AZ$6:$AZ$380)</f>
        <v>0</v>
      </c>
      <c r="E28" s="140">
        <f>SUMIF('2019'!$C$6:$C$380,E3,'2019'!$AZ$6:$AZ$380)</f>
        <v>0</v>
      </c>
      <c r="F28" s="141">
        <f>SUMIF('2019'!$C$6:$C$380,F3,'2019'!$AZ$6:$AZ$380)</f>
        <v>0</v>
      </c>
      <c r="G28" s="139">
        <f>SUMIF('2019'!$C$6:$C$380,G3,'2019'!$AZ$6:$AZ$380)</f>
        <v>0</v>
      </c>
      <c r="H28" s="140">
        <f>SUMIF('2019'!$C$6:$C$380,H3,'2019'!$AZ$6:$AZ$380)</f>
        <v>0</v>
      </c>
      <c r="I28" s="140">
        <f>SUMIF('2019'!$C$6:$C$380,I3,'2019'!$AZ$6:$AZ$380)</f>
        <v>0</v>
      </c>
      <c r="J28" s="140">
        <f>SUMIF('2019'!$C$6:$C$380,J3,'2019'!$AZ$6:$AZ$380)</f>
        <v>0</v>
      </c>
      <c r="K28" s="139">
        <f>SUMIF('2019'!$C$6:$C$380,K3,'2019'!$AZ$6:$AZ$380)</f>
        <v>0</v>
      </c>
      <c r="L28" s="140">
        <f>SUMIF('2019'!$C$6:$C$380,L3,'2019'!$AZ$6:$AZ$380)</f>
        <v>0</v>
      </c>
      <c r="M28" s="140">
        <f>SUMIF('2019'!$C$6:$C$380,M3,'2019'!$AZ$6:$AZ$380)</f>
        <v>0</v>
      </c>
      <c r="N28" s="142">
        <f>SUMIF('2019'!$C$6:$C$380,N3,'2019'!$AZ$6:$AZ$380)</f>
        <v>0</v>
      </c>
      <c r="O28" s="140">
        <f>SUMIF('2019'!$C$6:$C$380,O3,'2019'!$AZ$6:$AZ$380)</f>
        <v>0</v>
      </c>
      <c r="P28" s="140">
        <f>SUMIF('2019'!$C$6:$C$380,P3,'2019'!$AZ$6:$AZ$380)</f>
        <v>0</v>
      </c>
      <c r="Q28" s="140">
        <f>SUMIF('2019'!$C$6:$C$380,Q3,'2019'!$AZ$6:$AZ$380)</f>
        <v>0</v>
      </c>
      <c r="R28" s="140">
        <f>SUMIF('2019'!$C$6:$C$380,R3,'2019'!$AZ$6:$AZ$380)</f>
        <v>0</v>
      </c>
      <c r="S28" s="139">
        <f>SUMIF('2019'!$C$6:$C$380,S3,'2019'!$AZ$6:$AZ$380)</f>
        <v>0</v>
      </c>
      <c r="T28" s="140">
        <f>SUMIF('2019'!$C$6:$C$380,T3,'2019'!$AZ$6:$AZ$380)</f>
        <v>0</v>
      </c>
      <c r="U28" s="140">
        <f>SUMIF('2019'!$C$6:$C$380,U3,'2019'!$AZ$6:$AZ$380)</f>
        <v>0</v>
      </c>
      <c r="V28" s="140">
        <f>SUMIF('2019'!$C$6:$C$380,V3,'2019'!$AZ$6:$AZ$380)</f>
        <v>0</v>
      </c>
      <c r="W28" s="140">
        <f>SUMIF('2019'!$C$6:$C$380,W3,'2019'!$AZ$6:$AZ$380)</f>
        <v>0</v>
      </c>
      <c r="X28" s="139">
        <f>SUMIF('2019'!$C$6:$C$380,X3,'2019'!$AZ$6:$AZ$380)</f>
        <v>0</v>
      </c>
      <c r="Y28" s="140">
        <f>SUMIF('2019'!$C$6:$C$380,Y3,'2019'!$AZ$6:$AZ$380)</f>
        <v>0</v>
      </c>
      <c r="Z28" s="140">
        <f>SUMIF('2019'!$C$6:$C$380,Z3,'2019'!$AZ$6:$AZ$380)</f>
        <v>0</v>
      </c>
      <c r="AA28" s="142">
        <f>SUMIF('2019'!$C$6:$C$380,AA3,'2019'!$AZ$6:$AZ$380)</f>
        <v>0</v>
      </c>
      <c r="AB28" s="140">
        <f>SUMIF('2019'!$C$6:$C$380,AB3,'2019'!$AZ$6:$AZ$380)</f>
        <v>0</v>
      </c>
      <c r="AC28" s="140">
        <f>SUMIF('2019'!$C$6:$C$380,AC3,'2019'!$AZ$6:$AZ$380)</f>
        <v>0</v>
      </c>
      <c r="AD28" s="140">
        <f>SUMIF('2019'!$C$6:$C$380,AD3,'2019'!$AZ$6:$AZ$380)</f>
        <v>0</v>
      </c>
      <c r="AE28" s="140">
        <f>SUMIF('2019'!$C$6:$C$380,AE3,'2019'!$AZ$6:$AZ$380)</f>
        <v>0</v>
      </c>
      <c r="AF28" s="140">
        <f>SUMIF('2019'!$C$6:$C$380,AF3,'2019'!$AZ$6:$AZ$380)</f>
        <v>0</v>
      </c>
      <c r="AG28" s="139">
        <f>SUMIF('2019'!$C$6:$C$380,AG3,'2019'!$AZ$6:$AZ$380)</f>
        <v>0</v>
      </c>
      <c r="AH28" s="140">
        <f>SUMIF('2019'!$C$6:$C$380,AH3,'2019'!$AZ$6:$AZ$380)</f>
        <v>0</v>
      </c>
      <c r="AI28" s="140">
        <f>SUMIF('2019'!$C$6:$C$380,AI3,'2019'!$AZ$6:$AZ$380)</f>
        <v>0</v>
      </c>
      <c r="AJ28" s="142">
        <f>SUMIF('2019'!$C$6:$C$380,AJ3,'2019'!$AZ$6:$AZ$380)</f>
        <v>0</v>
      </c>
      <c r="AK28" s="139">
        <f>SUMIF('2019'!$C$6:$C$380,AK3,'2019'!$AZ$6:$AZ$380)</f>
        <v>0</v>
      </c>
      <c r="AL28" s="140">
        <f>SUMIF('2019'!$C$6:$C$380,AL3,'2019'!$AZ$6:$AZ$380)</f>
        <v>0</v>
      </c>
      <c r="AM28" s="140">
        <f>SUMIF('2019'!$C$6:$C$380,AM3,'2019'!$AZ$6:$AZ$380)</f>
        <v>0</v>
      </c>
      <c r="AN28" s="140">
        <f>SUMIF('2019'!$C$6:$C$380,AN3,'2019'!$AZ$6:$AZ$380)</f>
        <v>0</v>
      </c>
      <c r="AO28" s="139">
        <f>SUMIF('2019'!$C$6:$C$380,AO3,'2019'!$AZ$6:$AZ$380)</f>
        <v>0</v>
      </c>
      <c r="AP28" s="140">
        <f>SUMIF('2019'!$C$6:$C$380,AP3,'2019'!$AZ$6:$AZ$380)</f>
        <v>0</v>
      </c>
      <c r="AQ28" s="140">
        <f>SUMIF('2019'!$C$6:$C$380,AQ3,'2019'!$AZ$6:$AZ$380)</f>
        <v>0</v>
      </c>
      <c r="AR28" s="140">
        <f>SUMIF('2019'!$C$6:$C$380,AR3,'2019'!$AZ$6:$AZ$380)</f>
        <v>0</v>
      </c>
      <c r="AS28" s="140">
        <f>SUMIF('2019'!$C$6:$C$380,AS3,'2019'!$AZ$6:$AZ$380)</f>
        <v>0</v>
      </c>
      <c r="AT28" s="139">
        <f>SUMIF('2019'!$C$6:$C$380,AT3,'2019'!$AZ$6:$AZ$380)</f>
        <v>0</v>
      </c>
      <c r="AU28" s="140">
        <f>SUMIF('2019'!$C$6:$C$380,AU3,'2019'!$AZ$6:$AZ$380)</f>
        <v>0</v>
      </c>
      <c r="AV28" s="140">
        <f>SUMIF('2019'!$C$6:$C$380,AV3,'2019'!$AZ$6:$AZ$380)</f>
        <v>0</v>
      </c>
      <c r="AW28" s="142">
        <f>SUMIF('2019'!$C$6:$C$380,AW3,'2019'!$AZ$6:$AZ$380)</f>
        <v>0</v>
      </c>
      <c r="AX28" s="139">
        <f>SUMIF('2019'!$C$6:$C$380,AX3,'2019'!$AZ$6:$AZ$380)</f>
        <v>0.52083333333333337</v>
      </c>
      <c r="AY28" s="140">
        <f>SUMIF('2019'!$C$6:$C$380,AY3,'2019'!$AZ$6:$AZ$380)</f>
        <v>2.3125</v>
      </c>
      <c r="AZ28" s="140">
        <f>SUMIF('2019'!$C$6:$C$380,AZ3,'2019'!$AZ$6:$AZ$380)</f>
        <v>0</v>
      </c>
      <c r="BA28" s="142">
        <f>SUMIF('2019'!$C$6:$C$380,BA3,'2019'!$AZ$6:$AZ$380)</f>
        <v>0</v>
      </c>
    </row>
    <row r="29" spans="1:53" s="130" customFormat="1" ht="18" customHeight="1" thickBot="1" x14ac:dyDescent="0.3">
      <c r="A29" s="248"/>
      <c r="B29" s="244">
        <f>SUMIF('2019'!$D$6:$D$380,$B$3,'2019'!$AZ$6:$AZ$380)</f>
        <v>0</v>
      </c>
      <c r="C29" s="245"/>
      <c r="D29" s="245"/>
      <c r="E29" s="245"/>
      <c r="F29" s="245"/>
      <c r="G29" s="244">
        <f>SUMIF('2019'!$D$6:$D$380,$C$3,'2019'!$AZ$6:$AZ$380)</f>
        <v>0</v>
      </c>
      <c r="H29" s="245"/>
      <c r="I29" s="245"/>
      <c r="J29" s="245"/>
      <c r="K29" s="244">
        <f>SUMIF('2019'!$D$6:$D$380,$D$3,'2019'!$AZ$6:$AZ$380)</f>
        <v>0</v>
      </c>
      <c r="L29" s="245"/>
      <c r="M29" s="245"/>
      <c r="N29" s="246"/>
      <c r="O29" s="245">
        <f>SUMIF('2019'!$D$6:$D$380,$E$3,'2019'!$AZ$6:$AZ$380)</f>
        <v>0</v>
      </c>
      <c r="P29" s="245"/>
      <c r="Q29" s="245"/>
      <c r="R29" s="245"/>
      <c r="S29" s="244">
        <f>SUMIF('2019'!$D$6:$D$380,$F$3,'2019'!$AZ$6:$AZ$380)</f>
        <v>0</v>
      </c>
      <c r="T29" s="245"/>
      <c r="U29" s="245"/>
      <c r="V29" s="245"/>
      <c r="W29" s="245"/>
      <c r="X29" s="244">
        <f>SUMIF('2019'!$D$6:$D$380,$G$3,'2019'!$AZ$6:$AZ$380)</f>
        <v>0</v>
      </c>
      <c r="Y29" s="245"/>
      <c r="Z29" s="245"/>
      <c r="AA29" s="246"/>
      <c r="AB29" s="244">
        <f>SUMIF('2019'!$D$6:$D$380,$H$3,'2019'!$AZ$6:$AZ$380)</f>
        <v>0</v>
      </c>
      <c r="AC29" s="245"/>
      <c r="AD29" s="245"/>
      <c r="AE29" s="245"/>
      <c r="AF29" s="245"/>
      <c r="AG29" s="244">
        <f>SUMIF('2019'!$D$6:$D$380,$I$3,'2019'!$AZ$6:$AZ$380)</f>
        <v>0</v>
      </c>
      <c r="AH29" s="245"/>
      <c r="AI29" s="245"/>
      <c r="AJ29" s="246"/>
      <c r="AK29" s="244">
        <f>SUMIF('2019'!$D$6:$D$380,$J$3,'2019'!$AZ$6:$AZ$380)</f>
        <v>0</v>
      </c>
      <c r="AL29" s="245"/>
      <c r="AM29" s="245"/>
      <c r="AN29" s="245"/>
      <c r="AO29" s="244">
        <f>SUMIF('2019'!$D$6:$D$380,$K$3,'2019'!$AZ$6:$AZ$380)</f>
        <v>0</v>
      </c>
      <c r="AP29" s="245"/>
      <c r="AQ29" s="245"/>
      <c r="AR29" s="245"/>
      <c r="AS29" s="245"/>
      <c r="AT29" s="244">
        <f>SUMIF('2019'!$D$6:$D$380,$M$3,'2019'!$AZ$6:$AZ$380)</f>
        <v>2.833333333333333</v>
      </c>
      <c r="AU29" s="245"/>
      <c r="AV29" s="245"/>
      <c r="AW29" s="246"/>
      <c r="AX29" s="244">
        <f>SUMIF('2019'!$D$6:$D$380,$M$3,'2019'!$AZ$6:$AZ$380)</f>
        <v>2.833333333333333</v>
      </c>
      <c r="AY29" s="245"/>
      <c r="AZ29" s="245"/>
      <c r="BA29" s="246"/>
    </row>
    <row r="30" spans="1:53" ht="18" customHeight="1" x14ac:dyDescent="0.25">
      <c r="A30" s="247">
        <f>+Référence!B26</f>
        <v>0</v>
      </c>
      <c r="B30" s="139">
        <f>SUMIF('2019'!$C$6:$C$380,B3,'2019'!$BD$6:$BD$380)</f>
        <v>0</v>
      </c>
      <c r="C30" s="140">
        <f>SUMIF('2019'!$C$6:$C$380,C3,'2019'!$BD$6:$BD$380)</f>
        <v>0</v>
      </c>
      <c r="D30" s="140">
        <f>SUMIF('2019'!$C$6:$C$380,D3,'2019'!$BD$6:$BD$380)</f>
        <v>0</v>
      </c>
      <c r="E30" s="140">
        <f>SUMIF('2019'!$C$6:$C$380,E3,'2019'!$BD$6:$BD$380)</f>
        <v>0</v>
      </c>
      <c r="F30" s="141">
        <f>SUMIF('2019'!$C$6:$C$380,F3,'2019'!$BD$6:$BD$380)</f>
        <v>0</v>
      </c>
      <c r="G30" s="139">
        <f>SUMIF('2019'!$C$6:$C$380,G3,'2019'!$BD$6:$BD$380)</f>
        <v>0</v>
      </c>
      <c r="H30" s="140">
        <f>SUMIF('2019'!$C$6:$C$380,H3,'2019'!$BD$6:$BD$380)</f>
        <v>0</v>
      </c>
      <c r="I30" s="140">
        <f>SUMIF('2019'!$C$6:$C$380,I3,'2019'!$BD$6:$BD$380)</f>
        <v>0</v>
      </c>
      <c r="J30" s="140">
        <f>SUMIF('2019'!$C$6:$C$380,J3,'2019'!$BD$6:$BD$380)</f>
        <v>0</v>
      </c>
      <c r="K30" s="139">
        <f>SUMIF('2019'!$C$6:$C$380,K3,'2019'!$BD$6:$BD$380)</f>
        <v>0</v>
      </c>
      <c r="L30" s="140">
        <f>SUMIF('2019'!$C$6:$C$380,L3,'2019'!$BD$6:$BD$380)</f>
        <v>0</v>
      </c>
      <c r="M30" s="140">
        <f>SUMIF('2019'!$C$6:$C$380,M3,'2019'!$BD$6:$BD$380)</f>
        <v>0</v>
      </c>
      <c r="N30" s="142">
        <f>SUMIF('2019'!$C$6:$C$380,N3,'2019'!$BD$6:$BD$380)</f>
        <v>0</v>
      </c>
      <c r="O30" s="140">
        <f>SUMIF('2019'!$C$6:$C$380,O3,'2019'!$BD$6:$BD$380)</f>
        <v>0</v>
      </c>
      <c r="P30" s="140">
        <f>SUMIF('2019'!$C$6:$C$380,P3,'2019'!$BD$6:$BD$380)</f>
        <v>0</v>
      </c>
      <c r="Q30" s="140">
        <f>SUMIF('2019'!$C$6:$C$380,Q3,'2019'!$BD$6:$BD$380)</f>
        <v>0</v>
      </c>
      <c r="R30" s="140">
        <f>SUMIF('2019'!$C$6:$C$380,R3,'2019'!$BD$6:$BD$380)</f>
        <v>0</v>
      </c>
      <c r="S30" s="139">
        <f>SUMIF('2019'!$C$6:$C$380,S3,'2019'!$BD$6:$BD$380)</f>
        <v>0</v>
      </c>
      <c r="T30" s="140">
        <f>SUMIF('2019'!$C$6:$C$380,T3,'2019'!$BD$6:$BD$380)</f>
        <v>0</v>
      </c>
      <c r="U30" s="140">
        <f>SUMIF('2019'!$C$6:$C$380,U3,'2019'!$BD$6:$BD$380)</f>
        <v>0</v>
      </c>
      <c r="V30" s="140">
        <f>SUMIF('2019'!$C$6:$C$380,V3,'2019'!$BD$6:$BD$380)</f>
        <v>0</v>
      </c>
      <c r="W30" s="140">
        <f>SUMIF('2019'!$C$6:$C$380,W3,'2019'!$BD$6:$BD$380)</f>
        <v>0</v>
      </c>
      <c r="X30" s="139">
        <f>SUMIF('2019'!$C$6:$C$380,X3,'2019'!$BD$6:$BD$380)</f>
        <v>0</v>
      </c>
      <c r="Y30" s="140">
        <f>SUMIF('2019'!$C$6:$C$380,Y3,'2019'!$BD$6:$BD$380)</f>
        <v>0</v>
      </c>
      <c r="Z30" s="140">
        <f>SUMIF('2019'!$C$6:$C$380,Z3,'2019'!$BD$6:$BD$380)</f>
        <v>0</v>
      </c>
      <c r="AA30" s="142">
        <f>SUMIF('2019'!$C$6:$C$380,AA3,'2019'!$BD$6:$BD$380)</f>
        <v>0</v>
      </c>
      <c r="AB30" s="140">
        <f>SUMIF('2019'!$C$6:$C$380,AB3,'2019'!$BD$6:$BD$380)</f>
        <v>0</v>
      </c>
      <c r="AC30" s="140">
        <f>SUMIF('2019'!$C$6:$C$380,AC3,'2019'!$BD$6:$BD$380)</f>
        <v>0</v>
      </c>
      <c r="AD30" s="140">
        <f>SUMIF('2019'!$C$6:$C$380,AD3,'2019'!$BD$6:$BD$380)</f>
        <v>0</v>
      </c>
      <c r="AE30" s="140">
        <f>SUMIF('2019'!$C$6:$C$380,AE3,'2019'!$BD$6:$BD$380)</f>
        <v>0</v>
      </c>
      <c r="AF30" s="140">
        <f>SUMIF('2019'!$C$6:$C$380,AF3,'2019'!$BD$6:$BD$380)</f>
        <v>0</v>
      </c>
      <c r="AG30" s="139">
        <f>SUMIF('2019'!$C$6:$C$380,AG3,'2019'!$BD$6:$BD$380)</f>
        <v>0</v>
      </c>
      <c r="AH30" s="140">
        <f>SUMIF('2019'!$C$6:$C$380,AH3,'2019'!$BD$6:$BD$380)</f>
        <v>0</v>
      </c>
      <c r="AI30" s="140">
        <f>SUMIF('2019'!$C$6:$C$380,AI3,'2019'!$BD$6:$BD$380)</f>
        <v>0</v>
      </c>
      <c r="AJ30" s="142">
        <f>SUMIF('2019'!$C$6:$C$380,AJ3,'2019'!$BD$6:$BD$380)</f>
        <v>0</v>
      </c>
      <c r="AK30" s="139">
        <f>SUMIF('2019'!$C$6:$C$380,AK3,'2019'!$BD$6:$BD$380)</f>
        <v>0</v>
      </c>
      <c r="AL30" s="140">
        <f>SUMIF('2019'!$C$6:$C$380,AL3,'2019'!$BD$6:$BD$380)</f>
        <v>0</v>
      </c>
      <c r="AM30" s="140">
        <f>SUMIF('2019'!$C$6:$C$380,AM3,'2019'!$BD$6:$BD$380)</f>
        <v>0</v>
      </c>
      <c r="AN30" s="140">
        <f>SUMIF('2019'!$C$6:$C$380,AN3,'2019'!$BD$6:$BD$380)</f>
        <v>0</v>
      </c>
      <c r="AO30" s="139">
        <f>SUMIF('2019'!$C$6:$C$380,AO3,'2019'!$BD$6:$BD$380)</f>
        <v>0</v>
      </c>
      <c r="AP30" s="140">
        <f>SUMIF('2019'!$C$6:$C$380,AP3,'2019'!$BD$6:$BD$380)</f>
        <v>0</v>
      </c>
      <c r="AQ30" s="140">
        <f>SUMIF('2019'!$C$6:$C$380,AQ3,'2019'!$BD$6:$BD$380)</f>
        <v>0</v>
      </c>
      <c r="AR30" s="140">
        <f>SUMIF('2019'!$C$6:$C$380,AR3,'2019'!$BD$6:$BD$380)</f>
        <v>0</v>
      </c>
      <c r="AS30" s="140">
        <f>SUMIF('2019'!$C$6:$C$380,AS3,'2019'!$BD$6:$BD$380)</f>
        <v>0</v>
      </c>
      <c r="AT30" s="139">
        <f>SUMIF('2019'!$C$6:$C$380,AT3,'2019'!$BD$6:$BD$380)</f>
        <v>0</v>
      </c>
      <c r="AU30" s="140">
        <f>SUMIF('2019'!$C$6:$C$380,AU3,'2019'!$BD$6:$BD$380)</f>
        <v>0</v>
      </c>
      <c r="AV30" s="140">
        <f>SUMIF('2019'!$C$6:$C$380,AV3,'2019'!$BD$6:$BD$380)</f>
        <v>0</v>
      </c>
      <c r="AW30" s="142">
        <f>SUMIF('2019'!$C$6:$C$380,AW3,'2019'!$BD$6:$BD$380)</f>
        <v>0</v>
      </c>
      <c r="AX30" s="139">
        <f>SUMIF('2019'!$C$6:$C$380,AX3,'2019'!$BD$6:$BD$380)</f>
        <v>0</v>
      </c>
      <c r="AY30" s="140">
        <f>SUMIF('2019'!$C$6:$C$380,AY3,'2019'!$BD$6:$BD$380)</f>
        <v>0</v>
      </c>
      <c r="AZ30" s="140">
        <f>SUMIF('2019'!$C$6:$C$380,AZ3,'2019'!$BD$6:$BD$380)</f>
        <v>0</v>
      </c>
      <c r="BA30" s="142">
        <f>SUMIF('2019'!$C$6:$C$380,BA3,'2019'!$BD$6:$BD$380)</f>
        <v>0</v>
      </c>
    </row>
    <row r="31" spans="1:53" s="130" customFormat="1" ht="18" customHeight="1" thickBot="1" x14ac:dyDescent="0.3">
      <c r="A31" s="248"/>
      <c r="B31" s="244">
        <f>SUMIF('2019'!$D$6:$D$380,$B$3,'2019'!$BD$6:$BD$380)</f>
        <v>0</v>
      </c>
      <c r="C31" s="245"/>
      <c r="D31" s="245"/>
      <c r="E31" s="245"/>
      <c r="F31" s="245"/>
      <c r="G31" s="244">
        <f>SUMIF('2019'!$D$6:$D$380,$C$3,'2019'!$BD$6:$BD$380)</f>
        <v>0</v>
      </c>
      <c r="H31" s="245"/>
      <c r="I31" s="245"/>
      <c r="J31" s="245"/>
      <c r="K31" s="244">
        <f>SUMIF('2019'!$D$6:$D$380,$D$3,'2019'!$BD$6:$BD$380)</f>
        <v>0</v>
      </c>
      <c r="L31" s="245"/>
      <c r="M31" s="245"/>
      <c r="N31" s="246"/>
      <c r="O31" s="245">
        <f>SUMIF('2019'!$D$6:$D$380,$E$3,'2019'!$BD$6:$BD$380)</f>
        <v>0</v>
      </c>
      <c r="P31" s="245"/>
      <c r="Q31" s="245"/>
      <c r="R31" s="245"/>
      <c r="S31" s="244">
        <f>SUMIF('2019'!$D$6:$D$380,$F$3,'2019'!$BD$6:$BD$380)</f>
        <v>0</v>
      </c>
      <c r="T31" s="245"/>
      <c r="U31" s="245"/>
      <c r="V31" s="245"/>
      <c r="W31" s="245"/>
      <c r="X31" s="244">
        <f>SUMIF('2019'!$D$6:$D$380,$G$3,'2019'!$BD$6:$BD$380)</f>
        <v>0</v>
      </c>
      <c r="Y31" s="245"/>
      <c r="Z31" s="245"/>
      <c r="AA31" s="246"/>
      <c r="AB31" s="244">
        <f>SUMIF('2019'!$D$6:$D$380,$H$3,'2019'!$BD$6:$BD$380)</f>
        <v>0</v>
      </c>
      <c r="AC31" s="245"/>
      <c r="AD31" s="245"/>
      <c r="AE31" s="245"/>
      <c r="AF31" s="245"/>
      <c r="AG31" s="244">
        <f>SUMIF('2019'!$D$6:$D$380,$I$3,'2019'!$BD$6:$BD$380)</f>
        <v>0</v>
      </c>
      <c r="AH31" s="245"/>
      <c r="AI31" s="245"/>
      <c r="AJ31" s="246"/>
      <c r="AK31" s="244">
        <f>SUMIF('2019'!$D$6:$D$380,$J$3,'2019'!$BD$6:$BD$380)</f>
        <v>0</v>
      </c>
      <c r="AL31" s="245"/>
      <c r="AM31" s="245"/>
      <c r="AN31" s="245"/>
      <c r="AO31" s="244">
        <f>SUMIF('2019'!$D$6:$D$380,$K$3,'2019'!$BD$6:$BD$380)</f>
        <v>0</v>
      </c>
      <c r="AP31" s="245"/>
      <c r="AQ31" s="245"/>
      <c r="AR31" s="245"/>
      <c r="AS31" s="245"/>
      <c r="AT31" s="244">
        <f>SUMIF('2019'!$D$6:$D$380,$M$3,'2019'!$BD$6:$BD$380)</f>
        <v>0</v>
      </c>
      <c r="AU31" s="245"/>
      <c r="AV31" s="245"/>
      <c r="AW31" s="246"/>
      <c r="AX31" s="244">
        <f>SUMIF('2019'!$D$6:$D$380,$M$3,'2019'!$BD$6:$BD$380)</f>
        <v>0</v>
      </c>
      <c r="AY31" s="245"/>
      <c r="AZ31" s="245"/>
      <c r="BA31" s="246"/>
    </row>
    <row r="32" spans="1:53" ht="18" customHeight="1" x14ac:dyDescent="0.25">
      <c r="A32" s="247">
        <f>+Référence!B28</f>
        <v>0</v>
      </c>
      <c r="B32" s="139">
        <f>SUMIF('2019'!$C$6:$C$380,B3,'2019'!$BH$6:$BH$380)</f>
        <v>0</v>
      </c>
      <c r="C32" s="140">
        <f>SUMIF('2019'!$C$6:$C$380,C3,'2019'!$BH$6:$BH$380)</f>
        <v>0</v>
      </c>
      <c r="D32" s="140">
        <f>SUMIF('2019'!$C$6:$C$380,D3,'2019'!$BH$6:$BH$380)</f>
        <v>0</v>
      </c>
      <c r="E32" s="140">
        <f>SUMIF('2019'!$C$6:$C$380,E3,'2019'!$BH$6:$BH$380)</f>
        <v>0</v>
      </c>
      <c r="F32" s="141">
        <f>SUMIF('2019'!$C$6:$C$380,F3,'2019'!$BH$6:$BH$380)</f>
        <v>0</v>
      </c>
      <c r="G32" s="139">
        <f>SUMIF('2019'!$C$6:$C$380,G3,'2019'!$BH$6:$BH$380)</f>
        <v>0</v>
      </c>
      <c r="H32" s="140">
        <f>SUMIF('2019'!$C$6:$C$380,H3,'2019'!$BH$6:$BH$380)</f>
        <v>0</v>
      </c>
      <c r="I32" s="140">
        <f>SUMIF('2019'!$C$6:$C$380,I3,'2019'!$BH$6:$BH$380)</f>
        <v>0</v>
      </c>
      <c r="J32" s="140">
        <f>SUMIF('2019'!$C$6:$C$380,J3,'2019'!$BH$6:$BH$380)</f>
        <v>0</v>
      </c>
      <c r="K32" s="139">
        <f>SUMIF('2019'!$C$6:$C$380,K3,'2019'!$BH$6:$BH$380)</f>
        <v>0</v>
      </c>
      <c r="L32" s="140">
        <f>SUMIF('2019'!$C$6:$C$380,L3,'2019'!$BH$6:$BH$380)</f>
        <v>0</v>
      </c>
      <c r="M32" s="140">
        <f>SUMIF('2019'!$C$6:$C$380,M3,'2019'!$BH$6:$BH$380)</f>
        <v>0</v>
      </c>
      <c r="N32" s="142">
        <f>SUMIF('2019'!$C$6:$C$380,N3,'2019'!$BH$6:$BH$380)</f>
        <v>0</v>
      </c>
      <c r="O32" s="140">
        <f>SUMIF('2019'!$C$6:$C$380,O3,'2019'!$BH$6:$BH$380)</f>
        <v>0</v>
      </c>
      <c r="P32" s="140">
        <f>SUMIF('2019'!$C$6:$C$380,P3,'2019'!$BH$6:$BH$380)</f>
        <v>0</v>
      </c>
      <c r="Q32" s="140">
        <f>SUMIF('2019'!$C$6:$C$380,Q3,'2019'!$BH$6:$BH$380)</f>
        <v>0</v>
      </c>
      <c r="R32" s="140">
        <f>SUMIF('2019'!$C$6:$C$380,R3,'2019'!$BH$6:$BH$380)</f>
        <v>0</v>
      </c>
      <c r="S32" s="139">
        <f>SUMIF('2019'!$C$6:$C$380,S3,'2019'!$BH$6:$BH$380)</f>
        <v>0</v>
      </c>
      <c r="T32" s="140">
        <f>SUMIF('2019'!$C$6:$C$380,T3,'2019'!$BH$6:$BH$380)</f>
        <v>0</v>
      </c>
      <c r="U32" s="140">
        <f>SUMIF('2019'!$C$6:$C$380,U3,'2019'!$BH$6:$BH$380)</f>
        <v>0</v>
      </c>
      <c r="V32" s="140">
        <f>SUMIF('2019'!$C$6:$C$380,V3,'2019'!$BH$6:$BH$380)</f>
        <v>0</v>
      </c>
      <c r="W32" s="140">
        <f>SUMIF('2019'!$C$6:$C$380,W3,'2019'!$BH$6:$BH$380)</f>
        <v>0</v>
      </c>
      <c r="X32" s="139">
        <f>SUMIF('2019'!$C$6:$C$380,X3,'2019'!$BH$6:$BH$380)</f>
        <v>0</v>
      </c>
      <c r="Y32" s="140">
        <f>SUMIF('2019'!$C$6:$C$380,Y3,'2019'!$BH$6:$BH$380)</f>
        <v>0</v>
      </c>
      <c r="Z32" s="140">
        <f>SUMIF('2019'!$C$6:$C$380,Z3,'2019'!$BH$6:$BH$380)</f>
        <v>0</v>
      </c>
      <c r="AA32" s="142">
        <f>SUMIF('2019'!$C$6:$C$380,AA3,'2019'!$BH$6:$BH$380)</f>
        <v>0</v>
      </c>
      <c r="AB32" s="140">
        <f>SUMIF('2019'!$C$6:$C$380,AB3,'2019'!$BH$6:$BH$380)</f>
        <v>0</v>
      </c>
      <c r="AC32" s="140">
        <f>SUMIF('2019'!$C$6:$C$380,AC3,'2019'!$BH$6:$BH$380)</f>
        <v>0</v>
      </c>
      <c r="AD32" s="140">
        <f>SUMIF('2019'!$C$6:$C$380,AD3,'2019'!$BH$6:$BH$380)</f>
        <v>0</v>
      </c>
      <c r="AE32" s="140">
        <f>SUMIF('2019'!$C$6:$C$380,AE3,'2019'!$BH$6:$BH$380)</f>
        <v>0</v>
      </c>
      <c r="AF32" s="140">
        <f>SUMIF('2019'!$C$6:$C$380,AF3,'2019'!$BH$6:$BH$380)</f>
        <v>0</v>
      </c>
      <c r="AG32" s="139">
        <f>SUMIF('2019'!$C$6:$C$380,AG3,'2019'!$BH$6:$BH$380)</f>
        <v>0</v>
      </c>
      <c r="AH32" s="140">
        <f>SUMIF('2019'!$C$6:$C$380,AH3,'2019'!$BH$6:$BH$380)</f>
        <v>0</v>
      </c>
      <c r="AI32" s="140">
        <f>SUMIF('2019'!$C$6:$C$380,AI3,'2019'!$BH$6:$BH$380)</f>
        <v>0</v>
      </c>
      <c r="AJ32" s="142">
        <f>SUMIF('2019'!$C$6:$C$380,AJ3,'2019'!$BH$6:$BH$380)</f>
        <v>0</v>
      </c>
      <c r="AK32" s="139">
        <f>SUMIF('2019'!$C$6:$C$380,AK3,'2019'!$BH$6:$BH$380)</f>
        <v>0</v>
      </c>
      <c r="AL32" s="140">
        <f>SUMIF('2019'!$C$6:$C$380,AL3,'2019'!$BH$6:$BH$380)</f>
        <v>0</v>
      </c>
      <c r="AM32" s="140">
        <f>SUMIF('2019'!$C$6:$C$380,AM3,'2019'!$BH$6:$BH$380)</f>
        <v>0</v>
      </c>
      <c r="AN32" s="140">
        <f>SUMIF('2019'!$C$6:$C$380,AN3,'2019'!$BH$6:$BH$380)</f>
        <v>0</v>
      </c>
      <c r="AO32" s="139">
        <f>SUMIF('2019'!$C$6:$C$380,AO3,'2019'!$BH$6:$BH$380)</f>
        <v>0</v>
      </c>
      <c r="AP32" s="140">
        <f>SUMIF('2019'!$C$6:$C$380,AP3,'2019'!$BH$6:$BH$380)</f>
        <v>0</v>
      </c>
      <c r="AQ32" s="140">
        <f>SUMIF('2019'!$C$6:$C$380,AQ3,'2019'!$BH$6:$BH$380)</f>
        <v>0</v>
      </c>
      <c r="AR32" s="140">
        <f>SUMIF('2019'!$C$6:$C$380,AR3,'2019'!$BH$6:$BH$380)</f>
        <v>0</v>
      </c>
      <c r="AS32" s="140">
        <f>SUMIF('2019'!$C$6:$C$380,AS3,'2019'!$BH$6:$BH$380)</f>
        <v>0</v>
      </c>
      <c r="AT32" s="139">
        <f>SUMIF('2019'!$C$6:$C$380,AT3,'2019'!$BH$6:$BH$380)</f>
        <v>0</v>
      </c>
      <c r="AU32" s="140">
        <f>SUMIF('2019'!$C$6:$C$380,AU3,'2019'!$BH$6:$BH$380)</f>
        <v>0</v>
      </c>
      <c r="AV32" s="140">
        <f>SUMIF('2019'!$C$6:$C$380,AV3,'2019'!$BH$6:$BH$380)</f>
        <v>0</v>
      </c>
      <c r="AW32" s="142">
        <f>SUMIF('2019'!$C$6:$C$380,AW3,'2019'!$BH$6:$BH$380)</f>
        <v>0</v>
      </c>
      <c r="AX32" s="139">
        <f>SUMIF('2019'!$C$6:$C$380,AX3,'2019'!$BH$6:$BH$380)</f>
        <v>0.97222222222222221</v>
      </c>
      <c r="AY32" s="140">
        <f>SUMIF('2019'!$C$6:$C$380,AY3,'2019'!$BH$6:$BH$380)</f>
        <v>2.1638888888888888</v>
      </c>
      <c r="AZ32" s="140">
        <f>SUMIF('2019'!$C$6:$C$380,AZ3,'2019'!$BH$6:$BH$380)</f>
        <v>0.46527777777777785</v>
      </c>
      <c r="BA32" s="142">
        <f>SUMIF('2019'!$C$6:$C$380,BA3,'2019'!$BH$6:$BH$380)</f>
        <v>0</v>
      </c>
    </row>
    <row r="33" spans="1:53" s="130" customFormat="1" ht="18" customHeight="1" thickBot="1" x14ac:dyDescent="0.3">
      <c r="A33" s="248"/>
      <c r="B33" s="244">
        <f>SUMIF('2019'!$D$6:$D$380,$B$3,'2019'!$BH$6:$BH$380)</f>
        <v>0</v>
      </c>
      <c r="C33" s="245"/>
      <c r="D33" s="245"/>
      <c r="E33" s="245"/>
      <c r="F33" s="245"/>
      <c r="G33" s="244">
        <f>SUMIF('2019'!$D$6:$D$380,$C$3,'2019'!$BH$6:$BH$380)</f>
        <v>0</v>
      </c>
      <c r="H33" s="245"/>
      <c r="I33" s="245"/>
      <c r="J33" s="245"/>
      <c r="K33" s="244">
        <f>SUMIF('2019'!$D$6:$D$380,$D$3,'2019'!$BH$6:$BH$380)</f>
        <v>0</v>
      </c>
      <c r="L33" s="245"/>
      <c r="M33" s="245"/>
      <c r="N33" s="246"/>
      <c r="O33" s="245">
        <f>SUMIF('2019'!$D$6:$D$380,$E$3,'2019'!$BH$6:$BH$380)</f>
        <v>0</v>
      </c>
      <c r="P33" s="245"/>
      <c r="Q33" s="245"/>
      <c r="R33" s="245"/>
      <c r="S33" s="244">
        <f>SUMIF('2019'!$D$6:$D$380,$F$3,'2019'!$BH$6:$BH$380)</f>
        <v>0</v>
      </c>
      <c r="T33" s="245"/>
      <c r="U33" s="245"/>
      <c r="V33" s="245"/>
      <c r="W33" s="245"/>
      <c r="X33" s="244">
        <f>SUMIF('2019'!$D$6:$D$380,$G$3,'2019'!$BH$6:$BH$380)</f>
        <v>0</v>
      </c>
      <c r="Y33" s="245"/>
      <c r="Z33" s="245"/>
      <c r="AA33" s="246"/>
      <c r="AB33" s="244">
        <f>SUMIF('2019'!$D$6:$D$380,$H$3,'2019'!$BH$6:$BH$380)</f>
        <v>0</v>
      </c>
      <c r="AC33" s="245"/>
      <c r="AD33" s="245"/>
      <c r="AE33" s="245"/>
      <c r="AF33" s="245"/>
      <c r="AG33" s="244">
        <f>SUMIF('2019'!$D$6:$D$380,$I$3,'2019'!$BH$6:$BH$380)</f>
        <v>0</v>
      </c>
      <c r="AH33" s="245"/>
      <c r="AI33" s="245"/>
      <c r="AJ33" s="246"/>
      <c r="AK33" s="244">
        <f>SUMIF('2019'!$D$6:$D$380,$J$3,'2019'!$BH$6:$BH$380)</f>
        <v>0</v>
      </c>
      <c r="AL33" s="245"/>
      <c r="AM33" s="245"/>
      <c r="AN33" s="245"/>
      <c r="AO33" s="244">
        <f>SUMIF('2019'!$D$6:$D$380,$K$3,'2019'!$BH$6:$BH$380)</f>
        <v>0</v>
      </c>
      <c r="AP33" s="245"/>
      <c r="AQ33" s="245"/>
      <c r="AR33" s="245"/>
      <c r="AS33" s="245"/>
      <c r="AT33" s="244">
        <f>SUMIF('2019'!$D$6:$D$380,$M$3,'2019'!$BH$6:$BH$380)</f>
        <v>3.6013888888888888</v>
      </c>
      <c r="AU33" s="245"/>
      <c r="AV33" s="245"/>
      <c r="AW33" s="246"/>
      <c r="AX33" s="244">
        <f>SUMIF('2019'!$D$6:$D$380,$M$3,'2019'!$BH$6:$BH$380)</f>
        <v>3.6013888888888888</v>
      </c>
      <c r="AY33" s="245"/>
      <c r="AZ33" s="245"/>
      <c r="BA33" s="246"/>
    </row>
    <row r="34" spans="1:53" ht="18" customHeight="1" x14ac:dyDescent="0.25">
      <c r="A34" s="247">
        <f>+Référence!B30</f>
        <v>0</v>
      </c>
      <c r="B34" s="139">
        <f>SUMIF('2019'!$C$6:$C$380,B3,'2019'!$BL$6:$BL$380)</f>
        <v>0</v>
      </c>
      <c r="C34" s="140">
        <f>SUMIF('2019'!$C$6:$C$380,C3,'2019'!$BL$6:$BL$380)</f>
        <v>0</v>
      </c>
      <c r="D34" s="140">
        <f>SUMIF('2019'!$C$6:$C$380,D3,'2019'!$BL$6:$BL$380)</f>
        <v>0</v>
      </c>
      <c r="E34" s="140">
        <f>SUMIF('2019'!$C$6:$C$380,E3,'2019'!$BL$6:$BL$380)</f>
        <v>0</v>
      </c>
      <c r="F34" s="141">
        <f>SUMIF('2019'!$C$6:$C$380,F3,'2019'!$BL$6:$BL$380)</f>
        <v>0</v>
      </c>
      <c r="G34" s="139">
        <f>SUMIF('2019'!$C$6:$C$380,G3,'2019'!$BL$6:$BL$380)</f>
        <v>0</v>
      </c>
      <c r="H34" s="140">
        <f>SUMIF('2019'!$C$6:$C$380,H3,'2019'!$BL$6:$BL$380)</f>
        <v>0</v>
      </c>
      <c r="I34" s="140">
        <f>SUMIF('2019'!$C$6:$C$380,I3,'2019'!$BL$6:$BL$380)</f>
        <v>0</v>
      </c>
      <c r="J34" s="140">
        <f>SUMIF('2019'!$C$6:$C$380,J3,'2019'!$BL$6:$BL$380)</f>
        <v>0</v>
      </c>
      <c r="K34" s="139">
        <f>SUMIF('2019'!$C$6:$C$380,K3,'2019'!$BL$6:$BL$380)</f>
        <v>0</v>
      </c>
      <c r="L34" s="140">
        <f>SUMIF('2019'!$C$6:$C$380,L3,'2019'!$BL$6:$BL$380)</f>
        <v>0</v>
      </c>
      <c r="M34" s="140">
        <f>SUMIF('2019'!$C$6:$C$380,M3,'2019'!$BL$6:$BL$380)</f>
        <v>0</v>
      </c>
      <c r="N34" s="142">
        <f>SUMIF('2019'!$C$6:$C$380,N3,'2019'!$BL$6:$BL$380)</f>
        <v>0</v>
      </c>
      <c r="O34" s="140">
        <f>SUMIF('2019'!$C$6:$C$380,O3,'2019'!$BL$6:$BL$380)</f>
        <v>0</v>
      </c>
      <c r="P34" s="140">
        <f>SUMIF('2019'!$C$6:$C$380,P3,'2019'!$BL$6:$BL$380)</f>
        <v>0</v>
      </c>
      <c r="Q34" s="140">
        <f>SUMIF('2019'!$C$6:$C$380,Q3,'2019'!$BL$6:$BL$380)</f>
        <v>0</v>
      </c>
      <c r="R34" s="140">
        <f>SUMIF('2019'!$C$6:$C$380,R3,'2019'!$BL$6:$BL$380)</f>
        <v>0</v>
      </c>
      <c r="S34" s="139">
        <f>SUMIF('2019'!$C$6:$C$380,S3,'2019'!$BL$6:$BL$380)</f>
        <v>0</v>
      </c>
      <c r="T34" s="140">
        <f>SUMIF('2019'!$C$6:$C$380,T3,'2019'!$BL$6:$BL$380)</f>
        <v>0</v>
      </c>
      <c r="U34" s="140">
        <f>SUMIF('2019'!$C$6:$C$380,U3,'2019'!$BL$6:$BL$380)</f>
        <v>0</v>
      </c>
      <c r="V34" s="140">
        <f>SUMIF('2019'!$C$6:$C$380,V3,'2019'!$BL$6:$BL$380)</f>
        <v>0</v>
      </c>
      <c r="W34" s="140">
        <f>SUMIF('2019'!$C$6:$C$380,W3,'2019'!$BL$6:$BL$380)</f>
        <v>0</v>
      </c>
      <c r="X34" s="139">
        <f>SUMIF('2019'!$C$6:$C$380,X3,'2019'!$BL$6:$BL$380)</f>
        <v>0</v>
      </c>
      <c r="Y34" s="140">
        <f>SUMIF('2019'!$C$6:$C$380,Y3,'2019'!$BL$6:$BL$380)</f>
        <v>0</v>
      </c>
      <c r="Z34" s="140">
        <f>SUMIF('2019'!$C$6:$C$380,Z3,'2019'!$BL$6:$BL$380)</f>
        <v>0</v>
      </c>
      <c r="AA34" s="142">
        <f>SUMIF('2019'!$C$6:$C$380,AA3,'2019'!$BL$6:$BL$380)</f>
        <v>0</v>
      </c>
      <c r="AB34" s="140">
        <f>SUMIF('2019'!$C$6:$C$380,AB3,'2019'!$BL$6:$BL$380)</f>
        <v>0</v>
      </c>
      <c r="AC34" s="140">
        <f>SUMIF('2019'!$C$6:$C$380,AC3,'2019'!$BL$6:$BL$380)</f>
        <v>0</v>
      </c>
      <c r="AD34" s="140">
        <f>SUMIF('2019'!$C$6:$C$380,AD3,'2019'!$BL$6:$BL$380)</f>
        <v>0</v>
      </c>
      <c r="AE34" s="140">
        <f>SUMIF('2019'!$C$6:$C$380,AE3,'2019'!$BL$6:$BL$380)</f>
        <v>0</v>
      </c>
      <c r="AF34" s="140">
        <f>SUMIF('2019'!$C$6:$C$380,AF3,'2019'!$BL$6:$BL$380)</f>
        <v>0</v>
      </c>
      <c r="AG34" s="139">
        <f>SUMIF('2019'!$C$6:$C$380,AG3,'2019'!$BL$6:$BL$380)</f>
        <v>0</v>
      </c>
      <c r="AH34" s="140">
        <f>SUMIF('2019'!$C$6:$C$380,AH3,'2019'!$BL$6:$BL$380)</f>
        <v>0</v>
      </c>
      <c r="AI34" s="140">
        <f>SUMIF('2019'!$C$6:$C$380,AI3,'2019'!$BL$6:$BL$380)</f>
        <v>0</v>
      </c>
      <c r="AJ34" s="142">
        <f>SUMIF('2019'!$C$6:$C$380,AJ3,'2019'!$BL$6:$BL$380)</f>
        <v>0</v>
      </c>
      <c r="AK34" s="139">
        <f>SUMIF('2019'!$C$6:$C$380,AK3,'2019'!$BL$6:$BL$380)</f>
        <v>0</v>
      </c>
      <c r="AL34" s="140">
        <f>SUMIF('2019'!$C$6:$C$380,AL3,'2019'!$BL$6:$BL$380)</f>
        <v>0</v>
      </c>
      <c r="AM34" s="140">
        <f>SUMIF('2019'!$C$6:$C$380,AM3,'2019'!$BL$6:$BL$380)</f>
        <v>0</v>
      </c>
      <c r="AN34" s="140">
        <f>SUMIF('2019'!$C$6:$C$380,AN3,'2019'!$BL$6:$BL$380)</f>
        <v>0</v>
      </c>
      <c r="AO34" s="139">
        <f>SUMIF('2019'!$C$6:$C$380,AO3,'2019'!$BL$6:$BL$380)</f>
        <v>0</v>
      </c>
      <c r="AP34" s="140">
        <f>SUMIF('2019'!$C$6:$C$380,AP3,'2019'!$BL$6:$BL$380)</f>
        <v>0</v>
      </c>
      <c r="AQ34" s="140">
        <f>SUMIF('2019'!$C$6:$C$380,AQ3,'2019'!$BL$6:$BL$380)</f>
        <v>0</v>
      </c>
      <c r="AR34" s="140">
        <f>SUMIF('2019'!$C$6:$C$380,AR3,'2019'!$BL$6:$BL$380)</f>
        <v>0</v>
      </c>
      <c r="AS34" s="140">
        <f>SUMIF('2019'!$C$6:$C$380,AS3,'2019'!$BL$6:$BL$380)</f>
        <v>0</v>
      </c>
      <c r="AT34" s="139">
        <f>SUMIF('2019'!$C$6:$C$380,AT3,'2019'!$BL$6:$BL$380)</f>
        <v>0</v>
      </c>
      <c r="AU34" s="140">
        <f>SUMIF('2019'!$C$6:$C$380,AU3,'2019'!$BL$6:$BL$380)</f>
        <v>0</v>
      </c>
      <c r="AV34" s="140">
        <f>SUMIF('2019'!$C$6:$C$380,AV3,'2019'!$BL$6:$BL$380)</f>
        <v>0</v>
      </c>
      <c r="AW34" s="142">
        <f>SUMIF('2019'!$C$6:$C$380,AW3,'2019'!$BL$6:$BL$380)</f>
        <v>0</v>
      </c>
      <c r="AX34" s="139">
        <f>SUMIF('2019'!$C$6:$C$380,AX3,'2019'!$BL$6:$BL$380)</f>
        <v>0</v>
      </c>
      <c r="AY34" s="140">
        <f>SUMIF('2019'!$C$6:$C$380,AY3,'2019'!$BL$6:$BL$380)</f>
        <v>0</v>
      </c>
      <c r="AZ34" s="140">
        <f>SUMIF('2019'!$C$6:$C$380,AZ3,'2019'!$BL$6:$BL$380)</f>
        <v>0</v>
      </c>
      <c r="BA34" s="142">
        <f>SUMIF('2019'!$C$6:$C$380,BA3,'2019'!$BL$6:$BL$380)</f>
        <v>0</v>
      </c>
    </row>
    <row r="35" spans="1:53" s="130" customFormat="1" ht="18" customHeight="1" thickBot="1" x14ac:dyDescent="0.3">
      <c r="A35" s="248"/>
      <c r="B35" s="244">
        <f>SUMIF('2019'!$D$6:$D$380,$B$3,'2019'!$BL$6:$BL$380)</f>
        <v>0</v>
      </c>
      <c r="C35" s="245"/>
      <c r="D35" s="245"/>
      <c r="E35" s="245"/>
      <c r="F35" s="245"/>
      <c r="G35" s="244">
        <f>SUMIF('2019'!$D$6:$D$380,$C$3,'2019'!$BL$6:$BL$380)</f>
        <v>0</v>
      </c>
      <c r="H35" s="245"/>
      <c r="I35" s="245"/>
      <c r="J35" s="245"/>
      <c r="K35" s="244">
        <f>SUMIF('2019'!$D$6:$D$380,$D$3,'2019'!$BL$6:$BL$380)</f>
        <v>0</v>
      </c>
      <c r="L35" s="245"/>
      <c r="M35" s="245"/>
      <c r="N35" s="246"/>
      <c r="O35" s="245">
        <f>SUMIF('2019'!$D$6:$D$380,$E$3,'2019'!$BL$6:$BL$380)</f>
        <v>0</v>
      </c>
      <c r="P35" s="245"/>
      <c r="Q35" s="245"/>
      <c r="R35" s="245"/>
      <c r="S35" s="244">
        <f>SUMIF('2019'!$D$6:$D$380,$F$3,'2019'!$BL$6:$BL$380)</f>
        <v>0</v>
      </c>
      <c r="T35" s="245"/>
      <c r="U35" s="245"/>
      <c r="V35" s="245"/>
      <c r="W35" s="245"/>
      <c r="X35" s="244">
        <f>SUMIF('2019'!$D$6:$D$380,$G$3,'2019'!$BL$6:$BL$380)</f>
        <v>0</v>
      </c>
      <c r="Y35" s="245"/>
      <c r="Z35" s="245"/>
      <c r="AA35" s="246"/>
      <c r="AB35" s="244">
        <f>SUMIF('2019'!$D$6:$D$380,$H$3,'2019'!$BL$6:$BL$380)</f>
        <v>0</v>
      </c>
      <c r="AC35" s="245"/>
      <c r="AD35" s="245"/>
      <c r="AE35" s="245"/>
      <c r="AF35" s="245"/>
      <c r="AG35" s="244">
        <f>SUMIF('2019'!$D$6:$D$380,$I$3,'2019'!$BL$6:$BL$380)</f>
        <v>0</v>
      </c>
      <c r="AH35" s="245"/>
      <c r="AI35" s="245"/>
      <c r="AJ35" s="246"/>
      <c r="AK35" s="244">
        <f>SUMIF('2019'!$D$6:$D$380,$J$3,'2019'!$BL$6:$BL$380)</f>
        <v>0</v>
      </c>
      <c r="AL35" s="245"/>
      <c r="AM35" s="245"/>
      <c r="AN35" s="245"/>
      <c r="AO35" s="244">
        <f>SUMIF('2019'!$D$6:$D$380,$K$3,'2019'!$BL$6:$BL$380)</f>
        <v>0</v>
      </c>
      <c r="AP35" s="245"/>
      <c r="AQ35" s="245"/>
      <c r="AR35" s="245"/>
      <c r="AS35" s="245"/>
      <c r="AT35" s="244">
        <f>SUMIF('2019'!$D$6:$D$380,$M$3,'2019'!$BL$6:$BL$380)</f>
        <v>0</v>
      </c>
      <c r="AU35" s="245"/>
      <c r="AV35" s="245"/>
      <c r="AW35" s="246"/>
      <c r="AX35" s="244">
        <f>SUMIF('2019'!$D$6:$D$380,$M$3,'2019'!$BL$6:$BL$380)</f>
        <v>0</v>
      </c>
      <c r="AY35" s="245"/>
      <c r="AZ35" s="245"/>
      <c r="BA35" s="246"/>
    </row>
    <row r="36" spans="1:53" ht="18" customHeight="1" x14ac:dyDescent="0.25">
      <c r="A36" s="247">
        <f>+Référence!B32</f>
        <v>0</v>
      </c>
      <c r="B36" s="139">
        <f>SUMIF('2019'!$C$6:$C$380,B3,'2019'!$BP$6:$BP$380)</f>
        <v>0</v>
      </c>
      <c r="C36" s="140">
        <f>SUMIF('2019'!$C$6:$C$380,C3,'2019'!$BP$6:$BP$380)</f>
        <v>0</v>
      </c>
      <c r="D36" s="140">
        <f>SUMIF('2019'!$C$6:$C$380,D3,'2019'!$BP$6:$BP$380)</f>
        <v>0</v>
      </c>
      <c r="E36" s="140">
        <f>SUMIF('2019'!$C$6:$C$380,E3,'2019'!$BP$6:$BP$380)</f>
        <v>0</v>
      </c>
      <c r="F36" s="141">
        <f>SUMIF('2019'!$C$6:$C$380,F3,'2019'!$BP$6:$BP$380)</f>
        <v>0</v>
      </c>
      <c r="G36" s="139">
        <f>SUMIF('2019'!$C$6:$C$380,G3,'2019'!$BP$6:$BP$380)</f>
        <v>0</v>
      </c>
      <c r="H36" s="140">
        <f>SUMIF('2019'!$C$6:$C$380,H3,'2019'!$BP$6:$BP$380)</f>
        <v>0</v>
      </c>
      <c r="I36" s="140">
        <f>SUMIF('2019'!$C$6:$C$380,I3,'2019'!$BP$6:$BP$380)</f>
        <v>0</v>
      </c>
      <c r="J36" s="140">
        <f>SUMIF('2019'!$C$6:$C$380,J3,'2019'!$BP$6:$BP$380)</f>
        <v>0</v>
      </c>
      <c r="K36" s="139">
        <f>SUMIF('2019'!$C$6:$C$380,K3,'2019'!$BP$6:$BP$380)</f>
        <v>0</v>
      </c>
      <c r="L36" s="140">
        <f>SUMIF('2019'!$C$6:$C$380,L3,'2019'!$BP$6:$BP$380)</f>
        <v>0</v>
      </c>
      <c r="M36" s="140">
        <f>SUMIF('2019'!$C$6:$C$380,M3,'2019'!$BP$6:$BP$380)</f>
        <v>0</v>
      </c>
      <c r="N36" s="142">
        <f>SUMIF('2019'!$C$6:$C$380,N3,'2019'!$BP$6:$BP$380)</f>
        <v>0</v>
      </c>
      <c r="O36" s="140">
        <f>SUMIF('2019'!$C$6:$C$380,O3,'2019'!$BP$6:$BP$380)</f>
        <v>0</v>
      </c>
      <c r="P36" s="140">
        <f>SUMIF('2019'!$C$6:$C$380,P3,'2019'!$BP$6:$BP$380)</f>
        <v>0</v>
      </c>
      <c r="Q36" s="140">
        <f>SUMIF('2019'!$C$6:$C$380,Q3,'2019'!$BP$6:$BP$380)</f>
        <v>0</v>
      </c>
      <c r="R36" s="140">
        <f>SUMIF('2019'!$C$6:$C$380,R3,'2019'!$BP$6:$BP$380)</f>
        <v>0</v>
      </c>
      <c r="S36" s="139">
        <f>SUMIF('2019'!$C$6:$C$380,S3,'2019'!$BP$6:$BP$380)</f>
        <v>0</v>
      </c>
      <c r="T36" s="140">
        <f>SUMIF('2019'!$C$6:$C$380,T3,'2019'!$BP$6:$BP$380)</f>
        <v>0</v>
      </c>
      <c r="U36" s="140">
        <f>SUMIF('2019'!$C$6:$C$380,U3,'2019'!$BP$6:$BP$380)</f>
        <v>0</v>
      </c>
      <c r="V36" s="140">
        <f>SUMIF('2019'!$C$6:$C$380,V3,'2019'!$BP$6:$BP$380)</f>
        <v>0</v>
      </c>
      <c r="W36" s="140">
        <f>SUMIF('2019'!$C$6:$C$380,W3,'2019'!$BP$6:$BP$380)</f>
        <v>0</v>
      </c>
      <c r="X36" s="139">
        <f>SUMIF('2019'!$C$6:$C$380,X3,'2019'!$BP$6:$BP$380)</f>
        <v>0</v>
      </c>
      <c r="Y36" s="140">
        <f>SUMIF('2019'!$C$6:$C$380,Y3,'2019'!$BP$6:$BP$380)</f>
        <v>0</v>
      </c>
      <c r="Z36" s="140">
        <f>SUMIF('2019'!$C$6:$C$380,Z3,'2019'!$BP$6:$BP$380)</f>
        <v>0</v>
      </c>
      <c r="AA36" s="142">
        <f>SUMIF('2019'!$C$6:$C$380,AA3,'2019'!$BP$6:$BP$380)</f>
        <v>0</v>
      </c>
      <c r="AB36" s="140">
        <f>SUMIF('2019'!$C$6:$C$380,AB3,'2019'!$BP$6:$BP$380)</f>
        <v>0</v>
      </c>
      <c r="AC36" s="140">
        <f>SUMIF('2019'!$C$6:$C$380,AC3,'2019'!$BP$6:$BP$380)</f>
        <v>0</v>
      </c>
      <c r="AD36" s="140">
        <f>SUMIF('2019'!$C$6:$C$380,AD3,'2019'!$BP$6:$BP$380)</f>
        <v>0</v>
      </c>
      <c r="AE36" s="140">
        <f>SUMIF('2019'!$C$6:$C$380,AE3,'2019'!$BP$6:$BP$380)</f>
        <v>0</v>
      </c>
      <c r="AF36" s="140">
        <f>SUMIF('2019'!$C$6:$C$380,AF3,'2019'!$BP$6:$BP$380)</f>
        <v>0</v>
      </c>
      <c r="AG36" s="139">
        <f>SUMIF('2019'!$C$6:$C$380,AG3,'2019'!$BP$6:$BP$380)</f>
        <v>0</v>
      </c>
      <c r="AH36" s="140">
        <f>SUMIF('2019'!$C$6:$C$380,AH3,'2019'!$BP$6:$BP$380)</f>
        <v>0</v>
      </c>
      <c r="AI36" s="140">
        <f>SUMIF('2019'!$C$6:$C$380,AI3,'2019'!$BP$6:$BP$380)</f>
        <v>0</v>
      </c>
      <c r="AJ36" s="142">
        <f>SUMIF('2019'!$C$6:$C$380,AJ3,'2019'!$BP$6:$BP$380)</f>
        <v>0</v>
      </c>
      <c r="AK36" s="139">
        <f>SUMIF('2019'!$C$6:$C$380,AK3,'2019'!$BP$6:$BP$380)</f>
        <v>0</v>
      </c>
      <c r="AL36" s="140">
        <f>SUMIF('2019'!$C$6:$C$380,AL3,'2019'!$BP$6:$BP$380)</f>
        <v>0</v>
      </c>
      <c r="AM36" s="140">
        <f>SUMIF('2019'!$C$6:$C$380,AM3,'2019'!$BP$6:$BP$380)</f>
        <v>0</v>
      </c>
      <c r="AN36" s="140">
        <f>SUMIF('2019'!$C$6:$C$380,AN3,'2019'!$BP$6:$BP$380)</f>
        <v>0</v>
      </c>
      <c r="AO36" s="139">
        <f>SUMIF('2019'!$C$6:$C$380,AO3,'2019'!$BP$6:$BP$380)</f>
        <v>0</v>
      </c>
      <c r="AP36" s="140">
        <f>SUMIF('2019'!$C$6:$C$380,AP3,'2019'!$BP$6:$BP$380)</f>
        <v>0</v>
      </c>
      <c r="AQ36" s="140">
        <f>SUMIF('2019'!$C$6:$C$380,AQ3,'2019'!$BP$6:$BP$380)</f>
        <v>0</v>
      </c>
      <c r="AR36" s="140">
        <f>SUMIF('2019'!$C$6:$C$380,AR3,'2019'!$BP$6:$BP$380)</f>
        <v>0</v>
      </c>
      <c r="AS36" s="140">
        <f>SUMIF('2019'!$C$6:$C$380,AS3,'2019'!$BP$6:$BP$380)</f>
        <v>0</v>
      </c>
      <c r="AT36" s="139">
        <f>SUMIF('2019'!$C$6:$C$380,AT3,'2019'!$BP$6:$BP$380)</f>
        <v>0</v>
      </c>
      <c r="AU36" s="140">
        <f>SUMIF('2019'!$C$6:$C$380,AU3,'2019'!$BP$6:$BP$380)</f>
        <v>0</v>
      </c>
      <c r="AV36" s="140">
        <f>SUMIF('2019'!$C$6:$C$380,AV3,'2019'!$BP$6:$BP$380)</f>
        <v>0</v>
      </c>
      <c r="AW36" s="142">
        <f>SUMIF('2019'!$C$6:$C$380,AW3,'2019'!$BP$6:$BP$380)</f>
        <v>0</v>
      </c>
      <c r="AX36" s="139">
        <f>SUMIF('2019'!$C$6:$C$380,AX3,'2019'!$BP$6:$BP$380)</f>
        <v>1.4375</v>
      </c>
      <c r="AY36" s="140">
        <f>SUMIF('2019'!$C$6:$C$380,AY3,'2019'!$BP$6:$BP$380)</f>
        <v>2.3055555555555554</v>
      </c>
      <c r="AZ36" s="140">
        <f>SUMIF('2019'!$C$6:$C$380,AZ3,'2019'!$BP$6:$BP$380)</f>
        <v>0</v>
      </c>
      <c r="BA36" s="142">
        <f>SUMIF('2019'!$C$6:$C$380,BA3,'2019'!$BP$6:$BP$380)</f>
        <v>0</v>
      </c>
    </row>
    <row r="37" spans="1:53" s="130" customFormat="1" ht="18" customHeight="1" thickBot="1" x14ac:dyDescent="0.3">
      <c r="A37" s="248"/>
      <c r="B37" s="244">
        <f>SUMIF('2019'!$D$6:$D$380,$B$3,'2019'!$BP$6:$BP$380)</f>
        <v>0</v>
      </c>
      <c r="C37" s="245"/>
      <c r="D37" s="245"/>
      <c r="E37" s="245"/>
      <c r="F37" s="245"/>
      <c r="G37" s="244">
        <f>SUMIF('2019'!$D$6:$D$380,$C$3,'2019'!$BP$6:$BP$380)</f>
        <v>0</v>
      </c>
      <c r="H37" s="245"/>
      <c r="I37" s="245"/>
      <c r="J37" s="245"/>
      <c r="K37" s="244">
        <f>SUMIF('2019'!$D$6:$D$380,$D$3,'2019'!$BP$6:$BP$380)</f>
        <v>0</v>
      </c>
      <c r="L37" s="245"/>
      <c r="M37" s="245"/>
      <c r="N37" s="246"/>
      <c r="O37" s="245">
        <f>SUMIF('2019'!$D$6:$D$380,$E$3,'2019'!$BP$6:$BP$380)</f>
        <v>0</v>
      </c>
      <c r="P37" s="245"/>
      <c r="Q37" s="245"/>
      <c r="R37" s="245"/>
      <c r="S37" s="244">
        <f>SUMIF('2019'!$D$6:$D$380,$F$3,'2019'!$BP$6:$BP$380)</f>
        <v>0</v>
      </c>
      <c r="T37" s="245"/>
      <c r="U37" s="245"/>
      <c r="V37" s="245"/>
      <c r="W37" s="245"/>
      <c r="X37" s="244">
        <f>SUMIF('2019'!$D$6:$D$380,$G$3,'2019'!$BP$6:$BP$380)</f>
        <v>0</v>
      </c>
      <c r="Y37" s="245"/>
      <c r="Z37" s="245"/>
      <c r="AA37" s="246"/>
      <c r="AB37" s="244">
        <f>SUMIF('2019'!$D$6:$D$380,$H$3,'2019'!$BP$6:$BP$380)</f>
        <v>0</v>
      </c>
      <c r="AC37" s="245"/>
      <c r="AD37" s="245"/>
      <c r="AE37" s="245"/>
      <c r="AF37" s="245"/>
      <c r="AG37" s="244">
        <f>SUMIF('2019'!$D$6:$D$380,$I$3,'2019'!$BP$6:$BP$380)</f>
        <v>0</v>
      </c>
      <c r="AH37" s="245"/>
      <c r="AI37" s="245"/>
      <c r="AJ37" s="246"/>
      <c r="AK37" s="244">
        <f>SUMIF('2019'!$D$6:$D$380,$J$3,'2019'!$BP$6:$BP$380)</f>
        <v>0</v>
      </c>
      <c r="AL37" s="245"/>
      <c r="AM37" s="245"/>
      <c r="AN37" s="245"/>
      <c r="AO37" s="244">
        <f>SUMIF('2019'!$D$6:$D$380,$K$3,'2019'!$BP$6:$BP$380)</f>
        <v>0</v>
      </c>
      <c r="AP37" s="245"/>
      <c r="AQ37" s="245"/>
      <c r="AR37" s="245"/>
      <c r="AS37" s="245"/>
      <c r="AT37" s="244">
        <f>SUMIF('2019'!$D$6:$D$380,$M$3,'2019'!$BP$6:$BP$380)</f>
        <v>3.7430555555555554</v>
      </c>
      <c r="AU37" s="245"/>
      <c r="AV37" s="245"/>
      <c r="AW37" s="246"/>
      <c r="AX37" s="244">
        <f>SUMIF('2019'!$D$6:$D$380,$M$3,'2019'!$BP$6:$BP$380)</f>
        <v>3.7430555555555554</v>
      </c>
      <c r="AY37" s="245"/>
      <c r="AZ37" s="245"/>
      <c r="BA37" s="246"/>
    </row>
    <row r="38" spans="1:53" ht="18" customHeight="1" x14ac:dyDescent="0.25">
      <c r="A38" s="247">
        <f>+Référence!B34</f>
        <v>0</v>
      </c>
      <c r="B38" s="139">
        <f>SUMIF('2019'!$C$6:$C$380,B3,'2019'!$BT$6:$BT$380)</f>
        <v>0</v>
      </c>
      <c r="C38" s="140">
        <f>SUMIF('2019'!$C$6:$C$380,C3,'2019'!$BT$6:$BT$380)</f>
        <v>0</v>
      </c>
      <c r="D38" s="140">
        <f>SUMIF('2019'!$C$6:$C$380,D3,'2019'!$BT$6:$BT$380)</f>
        <v>0</v>
      </c>
      <c r="E38" s="140">
        <f>SUMIF('2019'!$C$6:$C$380,E3,'2019'!$BT$6:$BT$380)</f>
        <v>0</v>
      </c>
      <c r="F38" s="141">
        <f>SUMIF('2019'!$C$6:$C$380,F3,'2019'!$BT$6:$BT$380)</f>
        <v>0</v>
      </c>
      <c r="G38" s="139">
        <f>SUMIF('2019'!$C$6:$C$380,G3,'2019'!$BT$6:$BT$380)</f>
        <v>0</v>
      </c>
      <c r="H38" s="140">
        <f>SUMIF('2019'!$C$6:$C$380,H3,'2019'!$BT$6:$BT$380)</f>
        <v>0</v>
      </c>
      <c r="I38" s="140">
        <f>SUMIF('2019'!$C$6:$C$380,I3,'2019'!$BT$6:$BT$380)</f>
        <v>0</v>
      </c>
      <c r="J38" s="140">
        <f>SUMIF('2019'!$C$6:$C$380,J3,'2019'!$BT$6:$BT$380)</f>
        <v>0</v>
      </c>
      <c r="K38" s="139">
        <f>SUMIF('2019'!$C$6:$C$380,K3,'2019'!$BT$6:$BT$380)</f>
        <v>0</v>
      </c>
      <c r="L38" s="140">
        <f>SUMIF('2019'!$C$6:$C$380,L3,'2019'!$BT$6:$BT$380)</f>
        <v>0</v>
      </c>
      <c r="M38" s="140">
        <f>SUMIF('2019'!$C$6:$C$380,M3,'2019'!$BT$6:$BT$380)</f>
        <v>0</v>
      </c>
      <c r="N38" s="142">
        <f>SUMIF('2019'!$C$6:$C$380,N3,'2019'!$BT$6:$BT$380)</f>
        <v>0</v>
      </c>
      <c r="O38" s="140">
        <f>SUMIF('2019'!$C$6:$C$380,O3,'2019'!$BT$6:$BT$380)</f>
        <v>0</v>
      </c>
      <c r="P38" s="140">
        <f>SUMIF('2019'!$C$6:$C$380,P3,'2019'!$BT$6:$BT$380)</f>
        <v>0</v>
      </c>
      <c r="Q38" s="140">
        <f>SUMIF('2019'!$C$6:$C$380,Q3,'2019'!$BT$6:$BT$380)</f>
        <v>0</v>
      </c>
      <c r="R38" s="140">
        <f>SUMIF('2019'!$C$6:$C$380,R3,'2019'!$BT$6:$BT$380)</f>
        <v>0</v>
      </c>
      <c r="S38" s="139">
        <f>SUMIF('2019'!$C$6:$C$380,S3,'2019'!$BT$6:$BT$380)</f>
        <v>0</v>
      </c>
      <c r="T38" s="140">
        <f>SUMIF('2019'!$C$6:$C$380,T3,'2019'!$BT$6:$BT$380)</f>
        <v>0</v>
      </c>
      <c r="U38" s="140">
        <f>SUMIF('2019'!$C$6:$C$380,U3,'2019'!$BT$6:$BT$380)</f>
        <v>0</v>
      </c>
      <c r="V38" s="140">
        <f>SUMIF('2019'!$C$6:$C$380,V3,'2019'!$BT$6:$BT$380)</f>
        <v>0</v>
      </c>
      <c r="W38" s="140">
        <f>SUMIF('2019'!$C$6:$C$380,W3,'2019'!$BT$6:$BT$380)</f>
        <v>0</v>
      </c>
      <c r="X38" s="139">
        <f>SUMIF('2019'!$C$6:$C$380,X3,'2019'!$BT$6:$BT$380)</f>
        <v>0</v>
      </c>
      <c r="Y38" s="140">
        <f>SUMIF('2019'!$C$6:$C$380,Y3,'2019'!$BT$6:$BT$380)</f>
        <v>0</v>
      </c>
      <c r="Z38" s="140">
        <f>SUMIF('2019'!$C$6:$C$380,Z3,'2019'!$BT$6:$BT$380)</f>
        <v>0</v>
      </c>
      <c r="AA38" s="142">
        <f>SUMIF('2019'!$C$6:$C$380,AA3,'2019'!$BT$6:$BT$380)</f>
        <v>0</v>
      </c>
      <c r="AB38" s="140">
        <f>SUMIF('2019'!$C$6:$C$380,AB3,'2019'!$BT$6:$BT$380)</f>
        <v>0</v>
      </c>
      <c r="AC38" s="140">
        <f>SUMIF('2019'!$C$6:$C$380,AC3,'2019'!$BT$6:$BT$380)</f>
        <v>0</v>
      </c>
      <c r="AD38" s="140">
        <f>SUMIF('2019'!$C$6:$C$380,AD3,'2019'!$BT$6:$BT$380)</f>
        <v>0</v>
      </c>
      <c r="AE38" s="140">
        <f>SUMIF('2019'!$C$6:$C$380,AE3,'2019'!$BT$6:$BT$380)</f>
        <v>0</v>
      </c>
      <c r="AF38" s="140">
        <f>SUMIF('2019'!$C$6:$C$380,AF3,'2019'!$BT$6:$BT$380)</f>
        <v>0</v>
      </c>
      <c r="AG38" s="139">
        <f>SUMIF('2019'!$C$6:$C$380,AG3,'2019'!$BT$6:$BT$380)</f>
        <v>0</v>
      </c>
      <c r="AH38" s="140">
        <f>SUMIF('2019'!$C$6:$C$380,AH3,'2019'!$BT$6:$BT$380)</f>
        <v>0</v>
      </c>
      <c r="AI38" s="140">
        <f>SUMIF('2019'!$C$6:$C$380,AI3,'2019'!$BT$6:$BT$380)</f>
        <v>0</v>
      </c>
      <c r="AJ38" s="142">
        <f>SUMIF('2019'!$C$6:$C$380,AJ3,'2019'!$BT$6:$BT$380)</f>
        <v>0</v>
      </c>
      <c r="AK38" s="139">
        <f>SUMIF('2019'!$C$6:$C$380,AK3,'2019'!$BT$6:$BT$380)</f>
        <v>0</v>
      </c>
      <c r="AL38" s="140">
        <f>SUMIF('2019'!$C$6:$C$380,AL3,'2019'!$BT$6:$BT$380)</f>
        <v>0</v>
      </c>
      <c r="AM38" s="140">
        <f>SUMIF('2019'!$C$6:$C$380,AM3,'2019'!$BT$6:$BT$380)</f>
        <v>0</v>
      </c>
      <c r="AN38" s="140">
        <f>SUMIF('2019'!$C$6:$C$380,AN3,'2019'!$BT$6:$BT$380)</f>
        <v>0</v>
      </c>
      <c r="AO38" s="139">
        <f>SUMIF('2019'!$C$6:$C$380,AO3,'2019'!$BT$6:$BT$380)</f>
        <v>0</v>
      </c>
      <c r="AP38" s="140">
        <f>SUMIF('2019'!$C$6:$C$380,AP3,'2019'!$BT$6:$BT$380)</f>
        <v>0</v>
      </c>
      <c r="AQ38" s="140">
        <f>SUMIF('2019'!$C$6:$C$380,AQ3,'2019'!$BT$6:$BT$380)</f>
        <v>0</v>
      </c>
      <c r="AR38" s="140">
        <f>SUMIF('2019'!$C$6:$C$380,AR3,'2019'!$BT$6:$BT$380)</f>
        <v>0</v>
      </c>
      <c r="AS38" s="140">
        <f>SUMIF('2019'!$C$6:$C$380,AS3,'2019'!$BT$6:$BT$380)</f>
        <v>0</v>
      </c>
      <c r="AT38" s="139">
        <f>SUMIF('2019'!$C$6:$C$380,AT3,'2019'!$BT$6:$BT$380)</f>
        <v>0</v>
      </c>
      <c r="AU38" s="140">
        <f>SUMIF('2019'!$C$6:$C$380,AU3,'2019'!$BT$6:$BT$380)</f>
        <v>0</v>
      </c>
      <c r="AV38" s="140">
        <f>SUMIF('2019'!$C$6:$C$380,AV3,'2019'!$BT$6:$BT$380)</f>
        <v>0</v>
      </c>
      <c r="AW38" s="142">
        <f>SUMIF('2019'!$C$6:$C$380,AW3,'2019'!$BT$6:$BT$380)</f>
        <v>0</v>
      </c>
      <c r="AX38" s="139">
        <f>SUMIF('2019'!$C$6:$C$380,AX3,'2019'!$BT$6:$BT$380)</f>
        <v>0</v>
      </c>
      <c r="AY38" s="140">
        <f>SUMIF('2019'!$C$6:$C$380,AY3,'2019'!$BT$6:$BT$380)</f>
        <v>2.0284722222222222</v>
      </c>
      <c r="AZ38" s="140">
        <f>SUMIF('2019'!$C$6:$C$380,AZ3,'2019'!$BT$6:$BT$380)</f>
        <v>0</v>
      </c>
      <c r="BA38" s="142">
        <f>SUMIF('2019'!$C$6:$C$380,BA3,'2019'!$BT$6:$BT$380)</f>
        <v>0</v>
      </c>
    </row>
    <row r="39" spans="1:53" s="130" customFormat="1" ht="18" customHeight="1" thickBot="1" x14ac:dyDescent="0.3">
      <c r="A39" s="248"/>
      <c r="B39" s="244">
        <f>SUMIF('2019'!$D$6:$D$380,$B$3,'2019'!$BT$6:$BT$380)</f>
        <v>0</v>
      </c>
      <c r="C39" s="245"/>
      <c r="D39" s="245"/>
      <c r="E39" s="245"/>
      <c r="F39" s="245"/>
      <c r="G39" s="244">
        <f>SUMIF('2019'!$D$6:$D$380,$C$3,'2019'!$BT$6:$BT$380)</f>
        <v>0</v>
      </c>
      <c r="H39" s="245"/>
      <c r="I39" s="245"/>
      <c r="J39" s="245"/>
      <c r="K39" s="244">
        <f>SUMIF('2019'!$D$6:$D$380,$D$3,'2019'!$BT$6:$BT$380)</f>
        <v>0</v>
      </c>
      <c r="L39" s="245"/>
      <c r="M39" s="245"/>
      <c r="N39" s="246"/>
      <c r="O39" s="245">
        <f>SUMIF('2019'!$D$6:$D$380,$E$3,'2019'!$BT$6:$BT$380)</f>
        <v>0</v>
      </c>
      <c r="P39" s="245"/>
      <c r="Q39" s="245"/>
      <c r="R39" s="245"/>
      <c r="S39" s="244">
        <f>SUMIF('2019'!$D$6:$D$380,$F$3,'2019'!$BT$6:$BT$380)</f>
        <v>0</v>
      </c>
      <c r="T39" s="245"/>
      <c r="U39" s="245"/>
      <c r="V39" s="245"/>
      <c r="W39" s="245"/>
      <c r="X39" s="244">
        <f>SUMIF('2019'!$D$6:$D$380,$G$3,'2019'!$BT$6:$BT$380)</f>
        <v>0</v>
      </c>
      <c r="Y39" s="245"/>
      <c r="Z39" s="245"/>
      <c r="AA39" s="246"/>
      <c r="AB39" s="244">
        <f>SUMIF('2019'!$D$6:$D$380,$H$3,'2019'!$BT$6:$BT$380)</f>
        <v>0</v>
      </c>
      <c r="AC39" s="245"/>
      <c r="AD39" s="245"/>
      <c r="AE39" s="245"/>
      <c r="AF39" s="245"/>
      <c r="AG39" s="244">
        <f>SUMIF('2019'!$D$6:$D$380,$I$3,'2019'!$BT$6:$BT$380)</f>
        <v>0</v>
      </c>
      <c r="AH39" s="245"/>
      <c r="AI39" s="245"/>
      <c r="AJ39" s="246"/>
      <c r="AK39" s="244">
        <f>SUMIF('2019'!$D$6:$D$380,$J$3,'2019'!$BT$6:$BT$380)</f>
        <v>0</v>
      </c>
      <c r="AL39" s="245"/>
      <c r="AM39" s="245"/>
      <c r="AN39" s="245"/>
      <c r="AO39" s="244">
        <f>SUMIF('2019'!$D$6:$D$380,$K$3,'2019'!$BT$6:$BT$380)</f>
        <v>0</v>
      </c>
      <c r="AP39" s="245"/>
      <c r="AQ39" s="245"/>
      <c r="AR39" s="245"/>
      <c r="AS39" s="245"/>
      <c r="AT39" s="244">
        <f>SUMIF('2019'!$D$6:$D$380,$M$3,'2019'!$BT$6:$BT$380)</f>
        <v>2.0284722222222222</v>
      </c>
      <c r="AU39" s="245"/>
      <c r="AV39" s="245"/>
      <c r="AW39" s="246"/>
      <c r="AX39" s="244">
        <f>SUMIF('2019'!$D$6:$D$380,$M$3,'2019'!$BT$6:$BT$380)</f>
        <v>2.0284722222222222</v>
      </c>
      <c r="AY39" s="245"/>
      <c r="AZ39" s="245"/>
      <c r="BA39" s="246"/>
    </row>
    <row r="40" spans="1:53" ht="18" customHeight="1" x14ac:dyDescent="0.25">
      <c r="A40" s="247">
        <f>+Référence!B36</f>
        <v>0</v>
      </c>
      <c r="B40" s="139">
        <f>SUMIF('2019'!$C$6:$C$380,B3,'2019'!$BX$6:$BX$380)</f>
        <v>0</v>
      </c>
      <c r="C40" s="140">
        <f>SUMIF('2019'!$C$6:$C$380,C3,'2019'!$BX$6:$BX$380)</f>
        <v>0</v>
      </c>
      <c r="D40" s="140">
        <f>SUMIF('2019'!$C$6:$C$380,D3,'2019'!$BX$6:$BX$380)</f>
        <v>0</v>
      </c>
      <c r="E40" s="140">
        <f>SUMIF('2019'!$C$6:$C$380,E3,'2019'!$BX$6:$BX$380)</f>
        <v>0</v>
      </c>
      <c r="F40" s="141">
        <f>SUMIF('2019'!$C$6:$C$380,F3,'2019'!$BX$6:$BX$380)</f>
        <v>0</v>
      </c>
      <c r="G40" s="139">
        <f>SUMIF('2019'!$C$6:$C$380,G3,'2019'!$BX$6:$BX$380)</f>
        <v>0</v>
      </c>
      <c r="H40" s="140">
        <f>SUMIF('2019'!$C$6:$C$380,H3,'2019'!$BX$6:$BX$380)</f>
        <v>0</v>
      </c>
      <c r="I40" s="140">
        <f>SUMIF('2019'!$C$6:$C$380,I3,'2019'!$BX$6:$BX$380)</f>
        <v>0</v>
      </c>
      <c r="J40" s="140">
        <f>SUMIF('2019'!$C$6:$C$380,J3,'2019'!$BX$6:$BX$380)</f>
        <v>0</v>
      </c>
      <c r="K40" s="139">
        <f>SUMIF('2019'!$C$6:$C$380,K3,'2019'!$BX$6:$BX$380)</f>
        <v>0</v>
      </c>
      <c r="L40" s="140">
        <f>SUMIF('2019'!$C$6:$C$380,L3,'2019'!$BX$6:$BX$380)</f>
        <v>0</v>
      </c>
      <c r="M40" s="140">
        <f>SUMIF('2019'!$C$6:$C$380,M3,'2019'!$BX$6:$BX$380)</f>
        <v>0</v>
      </c>
      <c r="N40" s="142">
        <f>SUMIF('2019'!$C$6:$C$380,N3,'2019'!$BX$6:$BX$380)</f>
        <v>0</v>
      </c>
      <c r="O40" s="140">
        <f>SUMIF('2019'!$C$6:$C$380,O3,'2019'!$BX$6:$BX$380)</f>
        <v>0</v>
      </c>
      <c r="P40" s="140">
        <f>SUMIF('2019'!$C$6:$C$380,P3,'2019'!$BX$6:$BX$380)</f>
        <v>0</v>
      </c>
      <c r="Q40" s="140">
        <f>SUMIF('2019'!$C$6:$C$380,Q3,'2019'!$BX$6:$BX$380)</f>
        <v>0</v>
      </c>
      <c r="R40" s="140">
        <f>SUMIF('2019'!$C$6:$C$380,R3,'2019'!$BX$6:$BX$380)</f>
        <v>0</v>
      </c>
      <c r="S40" s="139">
        <f>SUMIF('2019'!$C$6:$C$380,S3,'2019'!$BX$6:$BX$380)</f>
        <v>0</v>
      </c>
      <c r="T40" s="140">
        <f>SUMIF('2019'!$C$6:$C$380,T3,'2019'!$BX$6:$BX$380)</f>
        <v>0</v>
      </c>
      <c r="U40" s="140">
        <f>SUMIF('2019'!$C$6:$C$380,U3,'2019'!$BX$6:$BX$380)</f>
        <v>0</v>
      </c>
      <c r="V40" s="140">
        <f>SUMIF('2019'!$C$6:$C$380,V3,'2019'!$BX$6:$BX$380)</f>
        <v>0</v>
      </c>
      <c r="W40" s="140">
        <f>SUMIF('2019'!$C$6:$C$380,W3,'2019'!$BX$6:$BX$380)</f>
        <v>0</v>
      </c>
      <c r="X40" s="139">
        <f>SUMIF('2019'!$C$6:$C$380,X3,'2019'!$BX$6:$BX$380)</f>
        <v>0</v>
      </c>
      <c r="Y40" s="140">
        <f>SUMIF('2019'!$C$6:$C$380,Y3,'2019'!$BX$6:$BX$380)</f>
        <v>0</v>
      </c>
      <c r="Z40" s="140">
        <f>SUMIF('2019'!$C$6:$C$380,Z3,'2019'!$BX$6:$BX$380)</f>
        <v>0</v>
      </c>
      <c r="AA40" s="142">
        <f>SUMIF('2019'!$C$6:$C$380,AA3,'2019'!$BX$6:$BX$380)</f>
        <v>0</v>
      </c>
      <c r="AB40" s="140">
        <f>SUMIF('2019'!$C$6:$C$380,AB3,'2019'!$BX$6:$BX$380)</f>
        <v>0</v>
      </c>
      <c r="AC40" s="140">
        <f>SUMIF('2019'!$C$6:$C$380,AC3,'2019'!$BX$6:$BX$380)</f>
        <v>0</v>
      </c>
      <c r="AD40" s="140">
        <f>SUMIF('2019'!$C$6:$C$380,AD3,'2019'!$BX$6:$BX$380)</f>
        <v>0</v>
      </c>
      <c r="AE40" s="140">
        <f>SUMIF('2019'!$C$6:$C$380,AE3,'2019'!$BX$6:$BX$380)</f>
        <v>0</v>
      </c>
      <c r="AF40" s="140">
        <f>SUMIF('2019'!$C$6:$C$380,AF3,'2019'!$BX$6:$BX$380)</f>
        <v>0</v>
      </c>
      <c r="AG40" s="139">
        <f>SUMIF('2019'!$C$6:$C$380,AG3,'2019'!$BX$6:$BX$380)</f>
        <v>0</v>
      </c>
      <c r="AH40" s="140">
        <f>SUMIF('2019'!$C$6:$C$380,AH3,'2019'!$BX$6:$BX$380)</f>
        <v>0</v>
      </c>
      <c r="AI40" s="140">
        <f>SUMIF('2019'!$C$6:$C$380,AI3,'2019'!$BX$6:$BX$380)</f>
        <v>0</v>
      </c>
      <c r="AJ40" s="142">
        <f>SUMIF('2019'!$C$6:$C$380,AJ3,'2019'!$BX$6:$BX$380)</f>
        <v>0</v>
      </c>
      <c r="AK40" s="139">
        <f>SUMIF('2019'!$C$6:$C$380,AK3,'2019'!$BX$6:$BX$380)</f>
        <v>0</v>
      </c>
      <c r="AL40" s="140">
        <f>SUMIF('2019'!$C$6:$C$380,AL3,'2019'!$BX$6:$BX$380)</f>
        <v>0</v>
      </c>
      <c r="AM40" s="140">
        <f>SUMIF('2019'!$C$6:$C$380,AM3,'2019'!$BX$6:$BX$380)</f>
        <v>0</v>
      </c>
      <c r="AN40" s="140">
        <f>SUMIF('2019'!$C$6:$C$380,AN3,'2019'!$BX$6:$BX$380)</f>
        <v>0</v>
      </c>
      <c r="AO40" s="139">
        <f>SUMIF('2019'!$C$6:$C$380,AO3,'2019'!$BX$6:$BX$380)</f>
        <v>0</v>
      </c>
      <c r="AP40" s="140">
        <f>SUMIF('2019'!$C$6:$C$380,AP3,'2019'!$BX$6:$BX$380)</f>
        <v>0</v>
      </c>
      <c r="AQ40" s="140">
        <f>SUMIF('2019'!$C$6:$C$380,AQ3,'2019'!$BX$6:$BX$380)</f>
        <v>0</v>
      </c>
      <c r="AR40" s="140">
        <f>SUMIF('2019'!$C$6:$C$380,AR3,'2019'!$BX$6:$BX$380)</f>
        <v>0</v>
      </c>
      <c r="AS40" s="140">
        <f>SUMIF('2019'!$C$6:$C$380,AS3,'2019'!$BX$6:$BX$380)</f>
        <v>0</v>
      </c>
      <c r="AT40" s="139">
        <f>SUMIF('2019'!$C$6:$C$380,AT3,'2019'!$BX$6:$BX$380)</f>
        <v>0</v>
      </c>
      <c r="AU40" s="140">
        <f>SUMIF('2019'!$C$6:$C$380,AU3,'2019'!$BX$6:$BX$380)</f>
        <v>0</v>
      </c>
      <c r="AV40" s="140">
        <f>SUMIF('2019'!$C$6:$C$380,AV3,'2019'!$BX$6:$BX$380)</f>
        <v>0</v>
      </c>
      <c r="AW40" s="142">
        <f>SUMIF('2019'!$C$6:$C$380,AW3,'2019'!$BX$6:$BX$380)</f>
        <v>0</v>
      </c>
      <c r="AX40" s="139">
        <f>SUMIF('2019'!$C$6:$C$380,AX3,'2019'!$BX$6:$BX$380)</f>
        <v>0</v>
      </c>
      <c r="AY40" s="140">
        <f>SUMIF('2019'!$C$6:$C$380,AY3,'2019'!$BX$6:$BX$380)</f>
        <v>0</v>
      </c>
      <c r="AZ40" s="140">
        <f>SUMIF('2019'!$C$6:$C$380,AZ3,'2019'!$BX$6:$BX$380)</f>
        <v>0</v>
      </c>
      <c r="BA40" s="142">
        <f>SUMIF('2019'!$C$6:$C$380,BA3,'2019'!$BX$6:$BX$380)</f>
        <v>0</v>
      </c>
    </row>
    <row r="41" spans="1:53" s="130" customFormat="1" ht="18" customHeight="1" thickBot="1" x14ac:dyDescent="0.3">
      <c r="A41" s="248"/>
      <c r="B41" s="244">
        <f>SUMIF('2019'!$D$6:$D$380,$B$3,'2019'!$BX$6:$BX$380)</f>
        <v>0</v>
      </c>
      <c r="C41" s="245"/>
      <c r="D41" s="245"/>
      <c r="E41" s="245"/>
      <c r="F41" s="245"/>
      <c r="G41" s="244">
        <f>SUMIF('2019'!$D$6:$D$380,$C$3,'2019'!$BX$6:$BX$380)</f>
        <v>0</v>
      </c>
      <c r="H41" s="245"/>
      <c r="I41" s="245"/>
      <c r="J41" s="245"/>
      <c r="K41" s="244">
        <f>SUMIF('2019'!$D$6:$D$380,$D$3,'2019'!$BX$6:$BX$380)</f>
        <v>0</v>
      </c>
      <c r="L41" s="245"/>
      <c r="M41" s="245"/>
      <c r="N41" s="246"/>
      <c r="O41" s="245">
        <f>SUMIF('2019'!$D$6:$D$380,$E$3,'2019'!$BX$6:$BX$380)</f>
        <v>0</v>
      </c>
      <c r="P41" s="245"/>
      <c r="Q41" s="245"/>
      <c r="R41" s="245"/>
      <c r="S41" s="244">
        <f>SUMIF('2019'!$D$6:$D$380,$F$3,'2019'!$BX$6:$BX$380)</f>
        <v>0</v>
      </c>
      <c r="T41" s="245"/>
      <c r="U41" s="245"/>
      <c r="V41" s="245"/>
      <c r="W41" s="245"/>
      <c r="X41" s="244">
        <f>SUMIF('2019'!$D$6:$D$380,$G$3,'2019'!$BX$6:$BX$380)</f>
        <v>0</v>
      </c>
      <c r="Y41" s="245"/>
      <c r="Z41" s="245"/>
      <c r="AA41" s="246"/>
      <c r="AB41" s="244">
        <f>SUMIF('2019'!$D$6:$D$380,$H$3,'2019'!$BX$6:$BX$380)</f>
        <v>0</v>
      </c>
      <c r="AC41" s="245"/>
      <c r="AD41" s="245"/>
      <c r="AE41" s="245"/>
      <c r="AF41" s="245"/>
      <c r="AG41" s="244">
        <f>SUMIF('2019'!$D$6:$D$380,$I$3,'2019'!$BX$6:$BX$380)</f>
        <v>0</v>
      </c>
      <c r="AH41" s="245"/>
      <c r="AI41" s="245"/>
      <c r="AJ41" s="246"/>
      <c r="AK41" s="244">
        <f>SUMIF('2019'!$D$6:$D$380,$J$3,'2019'!$BX$6:$BX$380)</f>
        <v>0</v>
      </c>
      <c r="AL41" s="245"/>
      <c r="AM41" s="245"/>
      <c r="AN41" s="245"/>
      <c r="AO41" s="244">
        <f>SUMIF('2019'!$D$6:$D$380,$K$3,'2019'!$BX$6:$BX$380)</f>
        <v>0</v>
      </c>
      <c r="AP41" s="245"/>
      <c r="AQ41" s="245"/>
      <c r="AR41" s="245"/>
      <c r="AS41" s="245"/>
      <c r="AT41" s="244">
        <f>SUMIF('2019'!$D$6:$D$380,$M$3,'2019'!$BX$6:$BX$380)</f>
        <v>0</v>
      </c>
      <c r="AU41" s="245"/>
      <c r="AV41" s="245"/>
      <c r="AW41" s="246"/>
      <c r="AX41" s="244">
        <f>SUMIF('2019'!$D$6:$D$380,$M$3,'2019'!$BX$6:$BX$380)</f>
        <v>0</v>
      </c>
      <c r="AY41" s="245"/>
      <c r="AZ41" s="245"/>
      <c r="BA41" s="246"/>
    </row>
    <row r="42" spans="1:53" ht="18" customHeight="1" x14ac:dyDescent="0.25">
      <c r="A42" s="247">
        <f>+Référence!B38</f>
        <v>0</v>
      </c>
      <c r="B42" s="139">
        <f>SUMIF('2019'!$C$6:$C$380,B3,'2019'!$CB$6:$CB$380)</f>
        <v>0</v>
      </c>
      <c r="C42" s="140">
        <f>SUMIF('2019'!$C$6:$C$380,C3,'2019'!$CB$6:$CB$380)</f>
        <v>0</v>
      </c>
      <c r="D42" s="140">
        <f>SUMIF('2019'!$C$6:$C$380,D3,'2019'!$CB$6:$CB$380)</f>
        <v>0</v>
      </c>
      <c r="E42" s="140">
        <f>SUMIF('2019'!$C$6:$C$380,E3,'2019'!$CB$6:$CB$380)</f>
        <v>0</v>
      </c>
      <c r="F42" s="141">
        <f>SUMIF('2019'!$C$6:$C$380,F3,'2019'!$CB$6:$CB$380)</f>
        <v>0</v>
      </c>
      <c r="G42" s="139">
        <f>SUMIF('2019'!$C$6:$C$380,G3,'2019'!$CB$6:$CB$380)</f>
        <v>0</v>
      </c>
      <c r="H42" s="140">
        <f>SUMIF('2019'!$C$6:$C$380,H3,'2019'!$CB$6:$CB$380)</f>
        <v>0</v>
      </c>
      <c r="I42" s="140">
        <f>SUMIF('2019'!$C$6:$C$380,I3,'2019'!$CB$6:$CB$380)</f>
        <v>0</v>
      </c>
      <c r="J42" s="140">
        <f>SUMIF('2019'!$C$6:$C$380,J3,'2019'!$CB$6:$CB$380)</f>
        <v>0</v>
      </c>
      <c r="K42" s="139">
        <f>SUMIF('2019'!$C$6:$C$380,K3,'2019'!$CB$6:$CB$380)</f>
        <v>0</v>
      </c>
      <c r="L42" s="140">
        <f>SUMIF('2019'!$C$6:$C$380,L3,'2019'!$CB$6:$CB$380)</f>
        <v>0</v>
      </c>
      <c r="M42" s="140">
        <f>SUMIF('2019'!$C$6:$C$380,M3,'2019'!$CB$6:$CB$380)</f>
        <v>0</v>
      </c>
      <c r="N42" s="142">
        <f>SUMIF('2019'!$C$6:$C$380,N3,'2019'!$CB$6:$CB$380)</f>
        <v>0</v>
      </c>
      <c r="O42" s="140">
        <f>SUMIF('2019'!$C$6:$C$380,O3,'2019'!$CB$6:$CB$380)</f>
        <v>0</v>
      </c>
      <c r="P42" s="140">
        <f>SUMIF('2019'!$C$6:$C$380,P3,'2019'!$CB$6:$CB$380)</f>
        <v>0</v>
      </c>
      <c r="Q42" s="140">
        <f>SUMIF('2019'!$C$6:$C$380,Q3,'2019'!$CB$6:$CB$380)</f>
        <v>0</v>
      </c>
      <c r="R42" s="140">
        <f>SUMIF('2019'!$C$6:$C$380,R3,'2019'!$CB$6:$CB$380)</f>
        <v>0</v>
      </c>
      <c r="S42" s="139">
        <f>SUMIF('2019'!$C$6:$C$380,S3,'2019'!$CB$6:$CB$380)</f>
        <v>0</v>
      </c>
      <c r="T42" s="140">
        <f>SUMIF('2019'!$C$6:$C$380,T3,'2019'!$CB$6:$CB$380)</f>
        <v>0</v>
      </c>
      <c r="U42" s="140">
        <f>SUMIF('2019'!$C$6:$C$380,U3,'2019'!$CB$6:$CB$380)</f>
        <v>0</v>
      </c>
      <c r="V42" s="140">
        <f>SUMIF('2019'!$C$6:$C$380,V3,'2019'!$CB$6:$CB$380)</f>
        <v>0</v>
      </c>
      <c r="W42" s="140">
        <f>SUMIF('2019'!$C$6:$C$380,W3,'2019'!$CB$6:$CB$380)</f>
        <v>0</v>
      </c>
      <c r="X42" s="139">
        <f>SUMIF('2019'!$C$6:$C$380,X3,'2019'!$CB$6:$CB$380)</f>
        <v>0</v>
      </c>
      <c r="Y42" s="140">
        <f>SUMIF('2019'!$C$6:$C$380,Y3,'2019'!$CB$6:$CB$380)</f>
        <v>0</v>
      </c>
      <c r="Z42" s="140">
        <f>SUMIF('2019'!$C$6:$C$380,Z3,'2019'!$CB$6:$CB$380)</f>
        <v>0</v>
      </c>
      <c r="AA42" s="142">
        <f>SUMIF('2019'!$C$6:$C$380,AA3,'2019'!$CB$6:$CB$380)</f>
        <v>0</v>
      </c>
      <c r="AB42" s="140">
        <f>SUMIF('2019'!$C$6:$C$380,AB3,'2019'!$CB$6:$CB$380)</f>
        <v>0</v>
      </c>
      <c r="AC42" s="140">
        <f>SUMIF('2019'!$C$6:$C$380,AC3,'2019'!$CB$6:$CB$380)</f>
        <v>0</v>
      </c>
      <c r="AD42" s="140">
        <f>SUMIF('2019'!$C$6:$C$380,AD3,'2019'!$CB$6:$CB$380)</f>
        <v>0</v>
      </c>
      <c r="AE42" s="140">
        <f>SUMIF('2019'!$C$6:$C$380,AE3,'2019'!$CB$6:$CB$380)</f>
        <v>0</v>
      </c>
      <c r="AF42" s="140">
        <f>SUMIF('2019'!$C$6:$C$380,AF3,'2019'!$CB$6:$CB$380)</f>
        <v>0</v>
      </c>
      <c r="AG42" s="139">
        <f>SUMIF('2019'!$C$6:$C$380,AG3,'2019'!$CB$6:$CB$380)</f>
        <v>0</v>
      </c>
      <c r="AH42" s="140">
        <f>SUMIF('2019'!$C$6:$C$380,AH3,'2019'!$CB$6:$CB$380)</f>
        <v>0</v>
      </c>
      <c r="AI42" s="140">
        <f>SUMIF('2019'!$C$6:$C$380,AI3,'2019'!$CB$6:$CB$380)</f>
        <v>0</v>
      </c>
      <c r="AJ42" s="142">
        <f>SUMIF('2019'!$C$6:$C$380,AJ3,'2019'!$CB$6:$CB$380)</f>
        <v>0</v>
      </c>
      <c r="AK42" s="139">
        <f>SUMIF('2019'!$C$6:$C$380,AK3,'2019'!$CB$6:$CB$380)</f>
        <v>0</v>
      </c>
      <c r="AL42" s="140">
        <f>SUMIF('2019'!$C$6:$C$380,AL3,'2019'!$CB$6:$CB$380)</f>
        <v>0</v>
      </c>
      <c r="AM42" s="140">
        <f>SUMIF('2019'!$C$6:$C$380,AM3,'2019'!$CB$6:$CB$380)</f>
        <v>0</v>
      </c>
      <c r="AN42" s="140">
        <f>SUMIF('2019'!$C$6:$C$380,AN3,'2019'!$CB$6:$CB$380)</f>
        <v>0</v>
      </c>
      <c r="AO42" s="139">
        <f>SUMIF('2019'!$C$6:$C$380,AO3,'2019'!$CB$6:$CB$380)</f>
        <v>0</v>
      </c>
      <c r="AP42" s="140">
        <f>SUMIF('2019'!$C$6:$C$380,AP3,'2019'!$CB$6:$CB$380)</f>
        <v>0</v>
      </c>
      <c r="AQ42" s="140">
        <f>SUMIF('2019'!$C$6:$C$380,AQ3,'2019'!$CB$6:$CB$380)</f>
        <v>0</v>
      </c>
      <c r="AR42" s="140">
        <f>SUMIF('2019'!$C$6:$C$380,AR3,'2019'!$CB$6:$CB$380)</f>
        <v>0</v>
      </c>
      <c r="AS42" s="140">
        <f>SUMIF('2019'!$C$6:$C$380,AS3,'2019'!$CB$6:$CB$380)</f>
        <v>0</v>
      </c>
      <c r="AT42" s="139">
        <f>SUMIF('2019'!$C$6:$C$380,AT3,'2019'!$CB$6:$CB$380)</f>
        <v>0</v>
      </c>
      <c r="AU42" s="140">
        <f>SUMIF('2019'!$C$6:$C$380,AU3,'2019'!$CB$6:$CB$380)</f>
        <v>0</v>
      </c>
      <c r="AV42" s="140">
        <f>SUMIF('2019'!$C$6:$C$380,AV3,'2019'!$CB$6:$CB$380)</f>
        <v>0</v>
      </c>
      <c r="AW42" s="142">
        <f>SUMIF('2019'!$C$6:$C$380,AW3,'2019'!$CB$6:$CB$380)</f>
        <v>0</v>
      </c>
      <c r="AX42" s="139">
        <f>SUMIF('2019'!$C$6:$C$380,AX3,'2019'!$CB$6:$CB$380)</f>
        <v>0</v>
      </c>
      <c r="AY42" s="140">
        <f>SUMIF('2019'!$C$6:$C$380,AY3,'2019'!$CB$6:$CB$380)</f>
        <v>0</v>
      </c>
      <c r="AZ42" s="140">
        <f>SUMIF('2019'!$C$6:$C$380,AZ3,'2019'!$CB$6:$CB$380)</f>
        <v>0</v>
      </c>
      <c r="BA42" s="142">
        <f>SUMIF('2019'!$C$6:$C$380,BA3,'2019'!$CB$6:$CB$380)</f>
        <v>0</v>
      </c>
    </row>
    <row r="43" spans="1:53" s="130" customFormat="1" ht="18" customHeight="1" thickBot="1" x14ac:dyDescent="0.3">
      <c r="A43" s="248"/>
      <c r="B43" s="244">
        <f>SUMIF('2019'!$D$6:$D$380,$B$3,'2019'!$CB$6:$CB$380)</f>
        <v>0</v>
      </c>
      <c r="C43" s="245"/>
      <c r="D43" s="245"/>
      <c r="E43" s="245"/>
      <c r="F43" s="245"/>
      <c r="G43" s="244">
        <f>SUMIF('2019'!$D$6:$D$380,$C$3,'2019'!$CB$6:$CB$380)</f>
        <v>0</v>
      </c>
      <c r="H43" s="245"/>
      <c r="I43" s="245"/>
      <c r="J43" s="245"/>
      <c r="K43" s="244">
        <f>SUMIF('2019'!$D$6:$D$380,$D$3,'2019'!$CB$6:$CB$380)</f>
        <v>0</v>
      </c>
      <c r="L43" s="245"/>
      <c r="M43" s="245"/>
      <c r="N43" s="246"/>
      <c r="O43" s="245">
        <f>SUMIF('2019'!$D$6:$D$380,$E$3,'2019'!$CB$6:$CB$380)</f>
        <v>0</v>
      </c>
      <c r="P43" s="245"/>
      <c r="Q43" s="245"/>
      <c r="R43" s="245"/>
      <c r="S43" s="244">
        <f>SUMIF('2019'!$D$6:$D$380,$F$3,'2019'!$CB$6:$CB$380)</f>
        <v>0</v>
      </c>
      <c r="T43" s="245"/>
      <c r="U43" s="245"/>
      <c r="V43" s="245"/>
      <c r="W43" s="245"/>
      <c r="X43" s="244">
        <f>SUMIF('2019'!$D$6:$D$380,$G$3,'2019'!$CB$6:$CB$380)</f>
        <v>0</v>
      </c>
      <c r="Y43" s="245"/>
      <c r="Z43" s="245"/>
      <c r="AA43" s="246"/>
      <c r="AB43" s="244">
        <f>SUMIF('2019'!$D$6:$D$380,$H$3,'2019'!$CB$6:$CB$380)</f>
        <v>0</v>
      </c>
      <c r="AC43" s="245"/>
      <c r="AD43" s="245"/>
      <c r="AE43" s="245"/>
      <c r="AF43" s="245"/>
      <c r="AG43" s="244">
        <f>SUMIF('2019'!$D$6:$D$380,$I$3,'2019'!$CB$6:$CB$380)</f>
        <v>0</v>
      </c>
      <c r="AH43" s="245"/>
      <c r="AI43" s="245"/>
      <c r="AJ43" s="246"/>
      <c r="AK43" s="244">
        <f>SUMIF('2019'!$D$6:$D$380,$J$3,'2019'!$CB$6:$CB$380)</f>
        <v>0</v>
      </c>
      <c r="AL43" s="245"/>
      <c r="AM43" s="245"/>
      <c r="AN43" s="245"/>
      <c r="AO43" s="244">
        <f>SUMIF('2019'!$D$6:$D$380,$K$3,'2019'!$CB$6:$CB$380)</f>
        <v>0</v>
      </c>
      <c r="AP43" s="245"/>
      <c r="AQ43" s="245"/>
      <c r="AR43" s="245"/>
      <c r="AS43" s="245"/>
      <c r="AT43" s="244">
        <f>SUMIF('2019'!$D$6:$D$380,$M$3,'2019'!$CB$6:$CB$380)</f>
        <v>0</v>
      </c>
      <c r="AU43" s="245"/>
      <c r="AV43" s="245"/>
      <c r="AW43" s="246"/>
      <c r="AX43" s="244">
        <f>SUMIF('2019'!$D$6:$D$380,$M$3,'2019'!$CB$6:$CB$380)</f>
        <v>0</v>
      </c>
      <c r="AY43" s="245"/>
      <c r="AZ43" s="245"/>
      <c r="BA43" s="246"/>
    </row>
    <row r="44" spans="1:53" ht="18" customHeight="1" x14ac:dyDescent="0.25">
      <c r="A44" s="247">
        <f>+Référence!B40</f>
        <v>0</v>
      </c>
      <c r="B44" s="139">
        <f>SUMIF('2019'!$C$6:$C$380,B3,'2019'!$CF$6:$CF$380)</f>
        <v>0</v>
      </c>
      <c r="C44" s="140">
        <f>SUMIF('2019'!$C$6:$C$380,C3,'2019'!$CF$6:$CF$380)</f>
        <v>0</v>
      </c>
      <c r="D44" s="140">
        <f>SUMIF('2019'!$C$6:$C$380,D3,'2019'!$CF$6:$CF$380)</f>
        <v>0</v>
      </c>
      <c r="E44" s="140">
        <f>SUMIF('2019'!$C$6:$C$380,E3,'2019'!$CF$6:$CF$380)</f>
        <v>0</v>
      </c>
      <c r="F44" s="141">
        <f>SUMIF('2019'!$C$6:$C$380,F3,'2019'!$CF$6:$CF$380)</f>
        <v>0</v>
      </c>
      <c r="G44" s="139">
        <f>SUMIF('2019'!$C$6:$C$380,G3,'2019'!$CF$6:$CF$380)</f>
        <v>0</v>
      </c>
      <c r="H44" s="140">
        <f>SUMIF('2019'!$C$6:$C$380,H3,'2019'!$CF$6:$CF$380)</f>
        <v>0</v>
      </c>
      <c r="I44" s="140">
        <f>SUMIF('2019'!$C$6:$C$380,I3,'2019'!$CF$6:$CF$380)</f>
        <v>0</v>
      </c>
      <c r="J44" s="140">
        <f>SUMIF('2019'!$C$6:$C$380,J3,'2019'!$CF$6:$CF$380)</f>
        <v>0</v>
      </c>
      <c r="K44" s="139">
        <f>SUMIF('2019'!$C$6:$C$380,K3,'2019'!$CF$6:$CF$380)</f>
        <v>0</v>
      </c>
      <c r="L44" s="140">
        <f>SUMIF('2019'!$C$6:$C$380,L3,'2019'!$CF$6:$CF$380)</f>
        <v>0</v>
      </c>
      <c r="M44" s="140">
        <f>SUMIF('2019'!$C$6:$C$380,M3,'2019'!$CF$6:$CF$380)</f>
        <v>0</v>
      </c>
      <c r="N44" s="142">
        <f>SUMIF('2019'!$C$6:$C$380,N3,'2019'!$CF$6:$CF$380)</f>
        <v>0</v>
      </c>
      <c r="O44" s="140">
        <f>SUMIF('2019'!$C$6:$C$380,O3,'2019'!$CF$6:$CF$380)</f>
        <v>0</v>
      </c>
      <c r="P44" s="140">
        <f>SUMIF('2019'!$C$6:$C$380,P3,'2019'!$CF$6:$CF$380)</f>
        <v>0</v>
      </c>
      <c r="Q44" s="140">
        <f>SUMIF('2019'!$C$6:$C$380,Q3,'2019'!$CF$6:$CF$380)</f>
        <v>0</v>
      </c>
      <c r="R44" s="140">
        <f>SUMIF('2019'!$C$6:$C$380,R3,'2019'!$CF$6:$CF$380)</f>
        <v>0</v>
      </c>
      <c r="S44" s="139">
        <f>SUMIF('2019'!$C$6:$C$380,S3,'2019'!$CF$6:$CF$380)</f>
        <v>0</v>
      </c>
      <c r="T44" s="140">
        <f>SUMIF('2019'!$C$6:$C$380,T3,'2019'!$CF$6:$CF$380)</f>
        <v>0</v>
      </c>
      <c r="U44" s="140">
        <f>SUMIF('2019'!$C$6:$C$380,U3,'2019'!$CF$6:$CF$380)</f>
        <v>0</v>
      </c>
      <c r="V44" s="140">
        <f>SUMIF('2019'!$C$6:$C$380,V3,'2019'!$CF$6:$CF$380)</f>
        <v>0</v>
      </c>
      <c r="W44" s="140">
        <f>SUMIF('2019'!$C$6:$C$380,W3,'2019'!$CF$6:$CF$380)</f>
        <v>0</v>
      </c>
      <c r="X44" s="139">
        <f>SUMIF('2019'!$C$6:$C$380,X3,'2019'!$CF$6:$CF$380)</f>
        <v>0</v>
      </c>
      <c r="Y44" s="140">
        <f>SUMIF('2019'!$C$6:$C$380,Y3,'2019'!$CF$6:$CF$380)</f>
        <v>0</v>
      </c>
      <c r="Z44" s="140">
        <f>SUMIF('2019'!$C$6:$C$380,Z3,'2019'!$CF$6:$CF$380)</f>
        <v>0</v>
      </c>
      <c r="AA44" s="142">
        <f>SUMIF('2019'!$C$6:$C$380,AA3,'2019'!$CF$6:$CF$380)</f>
        <v>0</v>
      </c>
      <c r="AB44" s="140">
        <f>SUMIF('2019'!$C$6:$C$380,AB3,'2019'!$CF$6:$CF$380)</f>
        <v>0</v>
      </c>
      <c r="AC44" s="140">
        <f>SUMIF('2019'!$C$6:$C$380,AC3,'2019'!$CF$6:$CF$380)</f>
        <v>0</v>
      </c>
      <c r="AD44" s="140">
        <f>SUMIF('2019'!$C$6:$C$380,AD3,'2019'!$CF$6:$CF$380)</f>
        <v>0</v>
      </c>
      <c r="AE44" s="140">
        <f>SUMIF('2019'!$C$6:$C$380,AE3,'2019'!$CF$6:$CF$380)</f>
        <v>0</v>
      </c>
      <c r="AF44" s="140">
        <f>SUMIF('2019'!$C$6:$C$380,AF3,'2019'!$CF$6:$CF$380)</f>
        <v>0</v>
      </c>
      <c r="AG44" s="139">
        <f>SUMIF('2019'!$C$6:$C$380,AG3,'2019'!$CF$6:$CF$380)</f>
        <v>0</v>
      </c>
      <c r="AH44" s="140">
        <f>SUMIF('2019'!$C$6:$C$380,AH3,'2019'!$CF$6:$CF$380)</f>
        <v>0</v>
      </c>
      <c r="AI44" s="140">
        <f>SUMIF('2019'!$C$6:$C$380,AI3,'2019'!$CF$6:$CF$380)</f>
        <v>0</v>
      </c>
      <c r="AJ44" s="142">
        <f>SUMIF('2019'!$C$6:$C$380,AJ3,'2019'!$CF$6:$CF$380)</f>
        <v>0</v>
      </c>
      <c r="AK44" s="139">
        <f>SUMIF('2019'!$C$6:$C$380,AK3,'2019'!$CF$6:$CF$380)</f>
        <v>0</v>
      </c>
      <c r="AL44" s="140">
        <f>SUMIF('2019'!$C$6:$C$380,AL3,'2019'!$CF$6:$CF$380)</f>
        <v>0</v>
      </c>
      <c r="AM44" s="140">
        <f>SUMIF('2019'!$C$6:$C$380,AM3,'2019'!$CF$6:$CF$380)</f>
        <v>0</v>
      </c>
      <c r="AN44" s="140">
        <f>SUMIF('2019'!$C$6:$C$380,AN3,'2019'!$CF$6:$CF$380)</f>
        <v>0</v>
      </c>
      <c r="AO44" s="139">
        <f>SUMIF('2019'!$C$6:$C$380,AO3,'2019'!$CF$6:$CF$380)</f>
        <v>0</v>
      </c>
      <c r="AP44" s="140">
        <f>SUMIF('2019'!$C$6:$C$380,AP3,'2019'!$CF$6:$CF$380)</f>
        <v>0</v>
      </c>
      <c r="AQ44" s="140">
        <f>SUMIF('2019'!$C$6:$C$380,AQ3,'2019'!$CF$6:$CF$380)</f>
        <v>0</v>
      </c>
      <c r="AR44" s="140">
        <f>SUMIF('2019'!$C$6:$C$380,AR3,'2019'!$CF$6:$CF$380)</f>
        <v>0</v>
      </c>
      <c r="AS44" s="140">
        <f>SUMIF('2019'!$C$6:$C$380,AS3,'2019'!$CF$6:$CF$380)</f>
        <v>0</v>
      </c>
      <c r="AT44" s="139">
        <f>SUMIF('2019'!$C$6:$C$380,AT3,'2019'!$CF$6:$CF$380)</f>
        <v>0</v>
      </c>
      <c r="AU44" s="140">
        <f>SUMIF('2019'!$C$6:$C$380,AU3,'2019'!$CF$6:$CF$380)</f>
        <v>0</v>
      </c>
      <c r="AV44" s="140">
        <f>SUMIF('2019'!$C$6:$C$380,AV3,'2019'!$CF$6:$CF$380)</f>
        <v>0</v>
      </c>
      <c r="AW44" s="142">
        <f>SUMIF('2019'!$C$6:$C$380,AW3,'2019'!$CF$6:$CF$380)</f>
        <v>0</v>
      </c>
      <c r="AX44" s="139">
        <f>SUMIF('2019'!$C$6:$C$380,AX3,'2019'!$CF$6:$CF$380)</f>
        <v>0</v>
      </c>
      <c r="AY44" s="140">
        <f>SUMIF('2019'!$C$6:$C$380,AY3,'2019'!$CF$6:$CF$380)</f>
        <v>0</v>
      </c>
      <c r="AZ44" s="140">
        <f>SUMIF('2019'!$C$6:$C$380,AZ3,'2019'!$CF$6:$CF$380)</f>
        <v>0</v>
      </c>
      <c r="BA44" s="142">
        <f>SUMIF('2019'!$C$6:$C$380,BA3,'2019'!$CF$6:$CF$380)</f>
        <v>0</v>
      </c>
    </row>
    <row r="45" spans="1:53" s="130" customFormat="1" ht="18" customHeight="1" thickBot="1" x14ac:dyDescent="0.3">
      <c r="A45" s="248"/>
      <c r="B45" s="244">
        <f>SUMIF('2019'!$D$6:$D$380,$B$3,'2019'!$CF$6:$CF$380)</f>
        <v>0</v>
      </c>
      <c r="C45" s="245"/>
      <c r="D45" s="245"/>
      <c r="E45" s="245"/>
      <c r="F45" s="245"/>
      <c r="G45" s="244">
        <f>SUMIF('2019'!$D$6:$D$380,$C$3,'2019'!$CF$6:$CF$380)</f>
        <v>0</v>
      </c>
      <c r="H45" s="245"/>
      <c r="I45" s="245"/>
      <c r="J45" s="245"/>
      <c r="K45" s="244">
        <f>SUMIF('2019'!$D$6:$D$380,$D$3,'2019'!$CF$6:$CF$380)</f>
        <v>0</v>
      </c>
      <c r="L45" s="245"/>
      <c r="M45" s="245"/>
      <c r="N45" s="246"/>
      <c r="O45" s="245">
        <f>SUMIF('2019'!$D$6:$D$380,$E$3,'2019'!$CF$6:$CF$380)</f>
        <v>0</v>
      </c>
      <c r="P45" s="245"/>
      <c r="Q45" s="245"/>
      <c r="R45" s="245"/>
      <c r="S45" s="244">
        <f>SUMIF('2019'!$D$6:$D$380,$F$3,'2019'!$CF$6:$CF$380)</f>
        <v>0</v>
      </c>
      <c r="T45" s="245"/>
      <c r="U45" s="245"/>
      <c r="V45" s="245"/>
      <c r="W45" s="245"/>
      <c r="X45" s="244">
        <f>SUMIF('2019'!$D$6:$D$380,$G$3,'2019'!$CF$6:$CF$380)</f>
        <v>0</v>
      </c>
      <c r="Y45" s="245"/>
      <c r="Z45" s="245"/>
      <c r="AA45" s="246"/>
      <c r="AB45" s="244">
        <f>SUMIF('2019'!$D$6:$D$380,$H$3,'2019'!$CF$6:$CF$380)</f>
        <v>0</v>
      </c>
      <c r="AC45" s="245"/>
      <c r="AD45" s="245"/>
      <c r="AE45" s="245"/>
      <c r="AF45" s="245"/>
      <c r="AG45" s="244">
        <f>SUMIF('2019'!$D$6:$D$380,$I$3,'2019'!$CF$6:$CF$380)</f>
        <v>0</v>
      </c>
      <c r="AH45" s="245"/>
      <c r="AI45" s="245"/>
      <c r="AJ45" s="246"/>
      <c r="AK45" s="244">
        <f>SUMIF('2019'!$D$6:$D$380,$J$3,'2019'!$CF$6:$CF$380)</f>
        <v>0</v>
      </c>
      <c r="AL45" s="245"/>
      <c r="AM45" s="245"/>
      <c r="AN45" s="245"/>
      <c r="AO45" s="244">
        <f>SUMIF('2019'!$D$6:$D$380,$K$3,'2019'!$CF$6:$CF$380)</f>
        <v>0</v>
      </c>
      <c r="AP45" s="245"/>
      <c r="AQ45" s="245"/>
      <c r="AR45" s="245"/>
      <c r="AS45" s="245"/>
      <c r="AT45" s="244">
        <f>SUMIF('2019'!$D$6:$D$380,$M$3,'2019'!$CF$6:$CF$380)</f>
        <v>0</v>
      </c>
      <c r="AU45" s="245"/>
      <c r="AV45" s="245"/>
      <c r="AW45" s="246"/>
      <c r="AX45" s="244">
        <f>SUMIF('2019'!$D$6:$D$380,$M$3,'2019'!$CF$6:$CF$380)</f>
        <v>0</v>
      </c>
      <c r="AY45" s="245"/>
      <c r="AZ45" s="245"/>
      <c r="BA45" s="246"/>
    </row>
    <row r="46" spans="1:53" ht="18" customHeight="1" x14ac:dyDescent="0.25">
      <c r="A46" s="247">
        <f>+Référence!B42</f>
        <v>0</v>
      </c>
      <c r="B46" s="139">
        <f>SUMIF('2019'!$C$6:$C$380,B3,'2019'!$CJ$6:$CJ$380)</f>
        <v>0</v>
      </c>
      <c r="C46" s="140">
        <f>SUMIF('2019'!$C$6:$C$380,C3,'2019'!$CJ$6:$CJ$380)</f>
        <v>0</v>
      </c>
      <c r="D46" s="140">
        <f>SUMIF('2019'!$C$6:$C$380,D3,'2019'!$CJ$6:$CJ$380)</f>
        <v>0</v>
      </c>
      <c r="E46" s="140">
        <f>SUMIF('2019'!$C$6:$C$380,E3,'2019'!$CJ$6:$CJ$380)</f>
        <v>0</v>
      </c>
      <c r="F46" s="141">
        <f>SUMIF('2019'!$C$6:$C$380,F3,'2019'!$CJ$6:$CJ$380)</f>
        <v>0</v>
      </c>
      <c r="G46" s="139">
        <f>SUMIF('2019'!$C$6:$C$380,G3,'2019'!$CJ$6:$CJ$380)</f>
        <v>0</v>
      </c>
      <c r="H46" s="140">
        <f>SUMIF('2019'!$C$6:$C$380,H3,'2019'!$CJ$6:$CJ$380)</f>
        <v>0</v>
      </c>
      <c r="I46" s="140">
        <f>SUMIF('2019'!$C$6:$C$380,I3,'2019'!$CJ$6:$CJ$380)</f>
        <v>0</v>
      </c>
      <c r="J46" s="140">
        <f>SUMIF('2019'!$C$6:$C$380,J3,'2019'!$CJ$6:$CJ$380)</f>
        <v>0</v>
      </c>
      <c r="K46" s="139">
        <f>SUMIF('2019'!$C$6:$C$380,K3,'2019'!$CJ$6:$CJ$380)</f>
        <v>0</v>
      </c>
      <c r="L46" s="140">
        <f>SUMIF('2019'!$C$6:$C$380,L3,'2019'!$CJ$6:$CJ$380)</f>
        <v>0</v>
      </c>
      <c r="M46" s="140">
        <f>SUMIF('2019'!$C$6:$C$380,M3,'2019'!$CJ$6:$CJ$380)</f>
        <v>0</v>
      </c>
      <c r="N46" s="142">
        <f>SUMIF('2019'!$C$6:$C$380,N3,'2019'!$CJ$6:$CJ$380)</f>
        <v>0</v>
      </c>
      <c r="O46" s="140">
        <f>SUMIF('2019'!$C$6:$C$380,O3,'2019'!$CJ$6:$CJ$380)</f>
        <v>0</v>
      </c>
      <c r="P46" s="140">
        <f>SUMIF('2019'!$C$6:$C$380,P3,'2019'!$CJ$6:$CJ$380)</f>
        <v>0</v>
      </c>
      <c r="Q46" s="140">
        <f>SUMIF('2019'!$C$6:$C$380,Q3,'2019'!$CJ$6:$CJ$380)</f>
        <v>0</v>
      </c>
      <c r="R46" s="140">
        <f>SUMIF('2019'!$C$6:$C$380,R3,'2019'!$CJ$6:$CJ$380)</f>
        <v>0</v>
      </c>
      <c r="S46" s="139">
        <f>SUMIF('2019'!$C$6:$C$380,S3,'2019'!$CJ$6:$CJ$380)</f>
        <v>0</v>
      </c>
      <c r="T46" s="140">
        <f>SUMIF('2019'!$C$6:$C$380,T3,'2019'!$CJ$6:$CJ$380)</f>
        <v>0</v>
      </c>
      <c r="U46" s="140">
        <f>SUMIF('2019'!$C$6:$C$380,U3,'2019'!$CJ$6:$CJ$380)</f>
        <v>0</v>
      </c>
      <c r="V46" s="140">
        <f>SUMIF('2019'!$C$6:$C$380,V3,'2019'!$CJ$6:$CJ$380)</f>
        <v>0</v>
      </c>
      <c r="W46" s="140">
        <f>SUMIF('2019'!$C$6:$C$380,W3,'2019'!$CJ$6:$CJ$380)</f>
        <v>0</v>
      </c>
      <c r="X46" s="139">
        <f>SUMIF('2019'!$C$6:$C$380,X3,'2019'!$CJ$6:$CJ$380)</f>
        <v>0</v>
      </c>
      <c r="Y46" s="140">
        <f>SUMIF('2019'!$C$6:$C$380,Y3,'2019'!$CJ$6:$CJ$380)</f>
        <v>0</v>
      </c>
      <c r="Z46" s="140">
        <f>SUMIF('2019'!$C$6:$C$380,Z3,'2019'!$CJ$6:$CJ$380)</f>
        <v>0</v>
      </c>
      <c r="AA46" s="142">
        <f>SUMIF('2019'!$C$6:$C$380,AA3,'2019'!$CJ$6:$CJ$380)</f>
        <v>0</v>
      </c>
      <c r="AB46" s="140">
        <f>SUMIF('2019'!$C$6:$C$380,AB3,'2019'!$CJ$6:$CJ$380)</f>
        <v>0</v>
      </c>
      <c r="AC46" s="140">
        <f>SUMIF('2019'!$C$6:$C$380,AC3,'2019'!$CJ$6:$CJ$380)</f>
        <v>0</v>
      </c>
      <c r="AD46" s="140">
        <f>SUMIF('2019'!$C$6:$C$380,AD3,'2019'!$CJ$6:$CJ$380)</f>
        <v>0</v>
      </c>
      <c r="AE46" s="140">
        <f>SUMIF('2019'!$C$6:$C$380,AE3,'2019'!$CJ$6:$CJ$380)</f>
        <v>0</v>
      </c>
      <c r="AF46" s="140">
        <f>SUMIF('2019'!$C$6:$C$380,AF3,'2019'!$CJ$6:$CJ$380)</f>
        <v>0</v>
      </c>
      <c r="AG46" s="139">
        <f>SUMIF('2019'!$C$6:$C$380,AG3,'2019'!$CJ$6:$CJ$380)</f>
        <v>0</v>
      </c>
      <c r="AH46" s="140">
        <f>SUMIF('2019'!$C$6:$C$380,AH3,'2019'!$CJ$6:$CJ$380)</f>
        <v>0</v>
      </c>
      <c r="AI46" s="140">
        <f>SUMIF('2019'!$C$6:$C$380,AI3,'2019'!$CJ$6:$CJ$380)</f>
        <v>0</v>
      </c>
      <c r="AJ46" s="142">
        <f>SUMIF('2019'!$C$6:$C$380,AJ3,'2019'!$CJ$6:$CJ$380)</f>
        <v>0</v>
      </c>
      <c r="AK46" s="139">
        <f>SUMIF('2019'!$C$6:$C$380,AK3,'2019'!$CJ$6:$CJ$380)</f>
        <v>0</v>
      </c>
      <c r="AL46" s="140">
        <f>SUMIF('2019'!$C$6:$C$380,AL3,'2019'!$CJ$6:$CJ$380)</f>
        <v>0</v>
      </c>
      <c r="AM46" s="140">
        <f>SUMIF('2019'!$C$6:$C$380,AM3,'2019'!$CJ$6:$CJ$380)</f>
        <v>0</v>
      </c>
      <c r="AN46" s="140">
        <f>SUMIF('2019'!$C$6:$C$380,AN3,'2019'!$CJ$6:$CJ$380)</f>
        <v>0</v>
      </c>
      <c r="AO46" s="139">
        <f>SUMIF('2019'!$C$6:$C$380,AO3,'2019'!$CJ$6:$CJ$380)</f>
        <v>0</v>
      </c>
      <c r="AP46" s="140">
        <f>SUMIF('2019'!$C$6:$C$380,AP3,'2019'!$CJ$6:$CJ$380)</f>
        <v>0</v>
      </c>
      <c r="AQ46" s="140">
        <f>SUMIF('2019'!$C$6:$C$380,AQ3,'2019'!$CJ$6:$CJ$380)</f>
        <v>0</v>
      </c>
      <c r="AR46" s="140">
        <f>SUMIF('2019'!$C$6:$C$380,AR3,'2019'!$CJ$6:$CJ$380)</f>
        <v>0</v>
      </c>
      <c r="AS46" s="140">
        <f>SUMIF('2019'!$C$6:$C$380,AS3,'2019'!$CJ$6:$CJ$380)</f>
        <v>0</v>
      </c>
      <c r="AT46" s="139">
        <f>SUMIF('2019'!$C$6:$C$380,AT3,'2019'!$CJ$6:$CJ$380)</f>
        <v>0</v>
      </c>
      <c r="AU46" s="140">
        <f>SUMIF('2019'!$C$6:$C$380,AU3,'2019'!$CJ$6:$CJ$380)</f>
        <v>0</v>
      </c>
      <c r="AV46" s="140">
        <f>SUMIF('2019'!$C$6:$C$380,AV3,'2019'!$CJ$6:$CJ$380)</f>
        <v>0</v>
      </c>
      <c r="AW46" s="142">
        <f>SUMIF('2019'!$C$6:$C$380,AW3,'2019'!$CJ$6:$CJ$380)</f>
        <v>0</v>
      </c>
      <c r="AX46" s="139">
        <f>SUMIF('2019'!$C$6:$C$380,AX3,'2019'!$CJ$6:$CJ$380)</f>
        <v>0</v>
      </c>
      <c r="AY46" s="140">
        <f>SUMIF('2019'!$C$6:$C$380,AY3,'2019'!$CJ$6:$CJ$380)</f>
        <v>0</v>
      </c>
      <c r="AZ46" s="140">
        <f>SUMIF('2019'!$C$6:$C$380,AZ3,'2019'!$CJ$6:$CJ$380)</f>
        <v>0</v>
      </c>
      <c r="BA46" s="142">
        <f>SUMIF('2019'!$C$6:$C$380,BA3,'2019'!$CJ$6:$CJ$380)</f>
        <v>0</v>
      </c>
    </row>
    <row r="47" spans="1:53" s="130" customFormat="1" ht="18" customHeight="1" thickBot="1" x14ac:dyDescent="0.3">
      <c r="A47" s="248"/>
      <c r="B47" s="244">
        <f>SUMIF('2019'!$D$6:$D$380,$B$3,'2019'!$CJ$6:$CJ$380)</f>
        <v>0</v>
      </c>
      <c r="C47" s="245"/>
      <c r="D47" s="245"/>
      <c r="E47" s="245"/>
      <c r="F47" s="245"/>
      <c r="G47" s="244">
        <f>SUMIF('2019'!$D$6:$D$380,$C$3,'2019'!$CJ$6:$CJ$380)</f>
        <v>0</v>
      </c>
      <c r="H47" s="245"/>
      <c r="I47" s="245"/>
      <c r="J47" s="245"/>
      <c r="K47" s="244">
        <f>SUMIF('2019'!$D$6:$D$380,$D$3,'2019'!$CJ$6:$CJ$380)</f>
        <v>0</v>
      </c>
      <c r="L47" s="245"/>
      <c r="M47" s="245"/>
      <c r="N47" s="246"/>
      <c r="O47" s="245">
        <f>SUMIF('2019'!$D$6:$D$380,$E$3,'2019'!$CJ$6:$CJ$380)</f>
        <v>0</v>
      </c>
      <c r="P47" s="245"/>
      <c r="Q47" s="245"/>
      <c r="R47" s="245"/>
      <c r="S47" s="244">
        <f>SUMIF('2019'!$D$6:$D$380,$F$3,'2019'!$CJ$6:$CJ$380)</f>
        <v>0</v>
      </c>
      <c r="T47" s="245"/>
      <c r="U47" s="245"/>
      <c r="V47" s="245"/>
      <c r="W47" s="245"/>
      <c r="X47" s="244">
        <f>SUMIF('2019'!$D$6:$D$380,$G$3,'2019'!$CJ$6:$CJ$380)</f>
        <v>0</v>
      </c>
      <c r="Y47" s="245"/>
      <c r="Z47" s="245"/>
      <c r="AA47" s="246"/>
      <c r="AB47" s="244">
        <f>SUMIF('2019'!$D$6:$D$380,$H$3,'2019'!$CJ$6:$CJ$380)</f>
        <v>0</v>
      </c>
      <c r="AC47" s="245"/>
      <c r="AD47" s="245"/>
      <c r="AE47" s="245"/>
      <c r="AF47" s="245"/>
      <c r="AG47" s="244">
        <f>SUMIF('2019'!$D$6:$D$380,$I$3,'2019'!$CJ$6:$CJ$380)</f>
        <v>0</v>
      </c>
      <c r="AH47" s="245"/>
      <c r="AI47" s="245"/>
      <c r="AJ47" s="246"/>
      <c r="AK47" s="244">
        <f>SUMIF('2019'!$D$6:$D$380,$J$3,'2019'!$CJ$6:$CJ$380)</f>
        <v>0</v>
      </c>
      <c r="AL47" s="245"/>
      <c r="AM47" s="245"/>
      <c r="AN47" s="245"/>
      <c r="AO47" s="244">
        <f>SUMIF('2019'!$D$6:$D$380,$K$3,'2019'!$CJ$6:$CJ$380)</f>
        <v>0</v>
      </c>
      <c r="AP47" s="245"/>
      <c r="AQ47" s="245"/>
      <c r="AR47" s="245"/>
      <c r="AS47" s="245"/>
      <c r="AT47" s="244">
        <f>SUMIF('2019'!$D$6:$D$380,$M$3,'2019'!$CJ$6:$CJ$380)</f>
        <v>0</v>
      </c>
      <c r="AU47" s="245"/>
      <c r="AV47" s="245"/>
      <c r="AW47" s="246"/>
      <c r="AX47" s="244">
        <f>SUMIF('2019'!$D$6:$D$380,$M$3,'2019'!$CJ$6:$CJ$380)</f>
        <v>0</v>
      </c>
      <c r="AY47" s="245"/>
      <c r="AZ47" s="245"/>
      <c r="BA47" s="246"/>
    </row>
    <row r="48" spans="1:53" ht="18" customHeight="1" x14ac:dyDescent="0.25">
      <c r="A48" s="247">
        <f>+Référence!B44</f>
        <v>0</v>
      </c>
      <c r="B48" s="139">
        <f>SUMIF('2019'!$C$6:$C$380,B3,'2019'!$CN$6:$CN$380)</f>
        <v>0</v>
      </c>
      <c r="C48" s="140">
        <f>SUMIF('2019'!$C$6:$C$380,C3,'2019'!$CN$6:$CN$380)</f>
        <v>0</v>
      </c>
      <c r="D48" s="140">
        <f>SUMIF('2019'!$C$6:$C$380,D3,'2019'!$CN$6:$CN$380)</f>
        <v>0</v>
      </c>
      <c r="E48" s="140">
        <f>SUMIF('2019'!$C$6:$C$380,E3,'2019'!$CN$6:$CN$380)</f>
        <v>0</v>
      </c>
      <c r="F48" s="141">
        <f>SUMIF('2019'!$C$6:$C$380,F3,'2019'!$CN$6:$CN$380)</f>
        <v>0</v>
      </c>
      <c r="G48" s="139">
        <f>SUMIF('2019'!$C$6:$C$380,G3,'2019'!$CN$6:$CN$380)</f>
        <v>0</v>
      </c>
      <c r="H48" s="140">
        <f>SUMIF('2019'!$C$6:$C$380,H3,'2019'!$CN$6:$CN$380)</f>
        <v>0</v>
      </c>
      <c r="I48" s="140">
        <f>SUMIF('2019'!$C$6:$C$380,I3,'2019'!$CN$6:$CN$380)</f>
        <v>0</v>
      </c>
      <c r="J48" s="140">
        <f>SUMIF('2019'!$C$6:$C$380,J3,'2019'!$CN$6:$CN$380)</f>
        <v>0</v>
      </c>
      <c r="K48" s="139">
        <f>SUMIF('2019'!$C$6:$C$380,K3,'2019'!$CN$6:$CN$380)</f>
        <v>0</v>
      </c>
      <c r="L48" s="140">
        <f>SUMIF('2019'!$C$6:$C$380,L3,'2019'!$CN$6:$CN$380)</f>
        <v>0</v>
      </c>
      <c r="M48" s="140">
        <f>SUMIF('2019'!$C$6:$C$380,M3,'2019'!$CN$6:$CN$380)</f>
        <v>0</v>
      </c>
      <c r="N48" s="142">
        <f>SUMIF('2019'!$C$6:$C$380,N3,'2019'!$CN$6:$CN$380)</f>
        <v>0</v>
      </c>
      <c r="O48" s="140">
        <f>SUMIF('2019'!$C$6:$C$380,O3,'2019'!$CN$6:$CN$380)</f>
        <v>0</v>
      </c>
      <c r="P48" s="140">
        <f>SUMIF('2019'!$C$6:$C$380,P3,'2019'!$CN$6:$CN$380)</f>
        <v>0</v>
      </c>
      <c r="Q48" s="140">
        <f>SUMIF('2019'!$C$6:$C$380,Q3,'2019'!$CN$6:$CN$380)</f>
        <v>0</v>
      </c>
      <c r="R48" s="140">
        <f>SUMIF('2019'!$C$6:$C$380,R3,'2019'!$CN$6:$CN$380)</f>
        <v>0</v>
      </c>
      <c r="S48" s="139">
        <f>SUMIF('2019'!$C$6:$C$380,S3,'2019'!$CN$6:$CN$380)</f>
        <v>0</v>
      </c>
      <c r="T48" s="140">
        <f>SUMIF('2019'!$C$6:$C$380,T3,'2019'!$CN$6:$CN$380)</f>
        <v>0</v>
      </c>
      <c r="U48" s="140">
        <f>SUMIF('2019'!$C$6:$C$380,U3,'2019'!$CN$6:$CN$380)</f>
        <v>0</v>
      </c>
      <c r="V48" s="140">
        <f>SUMIF('2019'!$C$6:$C$380,V3,'2019'!$CN$6:$CN$380)</f>
        <v>0</v>
      </c>
      <c r="W48" s="140">
        <f>SUMIF('2019'!$C$6:$C$380,W3,'2019'!$CN$6:$CN$380)</f>
        <v>0</v>
      </c>
      <c r="X48" s="139">
        <f>SUMIF('2019'!$C$6:$C$380,X3,'2019'!$CN$6:$CN$380)</f>
        <v>0</v>
      </c>
      <c r="Y48" s="140">
        <f>SUMIF('2019'!$C$6:$C$380,Y3,'2019'!$CN$6:$CN$380)</f>
        <v>0</v>
      </c>
      <c r="Z48" s="140">
        <f>SUMIF('2019'!$C$6:$C$380,Z3,'2019'!$CN$6:$CN$380)</f>
        <v>0</v>
      </c>
      <c r="AA48" s="142">
        <f>SUMIF('2019'!$C$6:$C$380,AA3,'2019'!$CN$6:$CN$380)</f>
        <v>0</v>
      </c>
      <c r="AB48" s="140">
        <f>SUMIF('2019'!$C$6:$C$380,AB3,'2019'!$CN$6:$CN$380)</f>
        <v>0</v>
      </c>
      <c r="AC48" s="140">
        <f>SUMIF('2019'!$C$6:$C$380,AC3,'2019'!$CN$6:$CN$380)</f>
        <v>0</v>
      </c>
      <c r="AD48" s="140">
        <f>SUMIF('2019'!$C$6:$C$380,AD3,'2019'!$CN$6:$CN$380)</f>
        <v>0</v>
      </c>
      <c r="AE48" s="140">
        <f>SUMIF('2019'!$C$6:$C$380,AE3,'2019'!$CN$6:$CN$380)</f>
        <v>0</v>
      </c>
      <c r="AF48" s="140">
        <f>SUMIF('2019'!$C$6:$C$380,AF3,'2019'!$CN$6:$CN$380)</f>
        <v>0</v>
      </c>
      <c r="AG48" s="139">
        <f>SUMIF('2019'!$C$6:$C$380,AG3,'2019'!$CN$6:$CN$380)</f>
        <v>0</v>
      </c>
      <c r="AH48" s="140">
        <f>SUMIF('2019'!$C$6:$C$380,AH3,'2019'!$CN$6:$CN$380)</f>
        <v>0</v>
      </c>
      <c r="AI48" s="140">
        <f>SUMIF('2019'!$C$6:$C$380,AI3,'2019'!$CN$6:$CN$380)</f>
        <v>0</v>
      </c>
      <c r="AJ48" s="142">
        <f>SUMIF('2019'!$C$6:$C$380,AJ3,'2019'!$CN$6:$CN$380)</f>
        <v>0</v>
      </c>
      <c r="AK48" s="139">
        <f>SUMIF('2019'!$C$6:$C$380,AK3,'2019'!$CN$6:$CN$380)</f>
        <v>0</v>
      </c>
      <c r="AL48" s="140">
        <f>SUMIF('2019'!$C$6:$C$380,AL3,'2019'!$CN$6:$CN$380)</f>
        <v>0</v>
      </c>
      <c r="AM48" s="140">
        <f>SUMIF('2019'!$C$6:$C$380,AM3,'2019'!$CN$6:$CN$380)</f>
        <v>0</v>
      </c>
      <c r="AN48" s="140">
        <f>SUMIF('2019'!$C$6:$C$380,AN3,'2019'!$CN$6:$CN$380)</f>
        <v>0</v>
      </c>
      <c r="AO48" s="139">
        <f>SUMIF('2019'!$C$6:$C$380,AO3,'2019'!$CN$6:$CN$380)</f>
        <v>0</v>
      </c>
      <c r="AP48" s="140">
        <f>SUMIF('2019'!$C$6:$C$380,AP3,'2019'!$CN$6:$CN$380)</f>
        <v>0</v>
      </c>
      <c r="AQ48" s="140">
        <f>SUMIF('2019'!$C$6:$C$380,AQ3,'2019'!$CN$6:$CN$380)</f>
        <v>0</v>
      </c>
      <c r="AR48" s="140">
        <f>SUMIF('2019'!$C$6:$C$380,AR3,'2019'!$CN$6:$CN$380)</f>
        <v>0</v>
      </c>
      <c r="AS48" s="140">
        <f>SUMIF('2019'!$C$6:$C$380,AS3,'2019'!$CN$6:$CN$380)</f>
        <v>0</v>
      </c>
      <c r="AT48" s="139">
        <f>SUMIF('2019'!$C$6:$C$380,AT3,'2019'!$CN$6:$CN$380)</f>
        <v>0</v>
      </c>
      <c r="AU48" s="140">
        <f>SUMIF('2019'!$C$6:$C$380,AU3,'2019'!$CN$6:$CN$380)</f>
        <v>0</v>
      </c>
      <c r="AV48" s="140">
        <f>SUMIF('2019'!$C$6:$C$380,AV3,'2019'!$CN$6:$CN$380)</f>
        <v>0</v>
      </c>
      <c r="AW48" s="142">
        <f>SUMIF('2019'!$C$6:$C$380,AW3,'2019'!$CN$6:$CN$380)</f>
        <v>0</v>
      </c>
      <c r="AX48" s="139">
        <f>SUMIF('2019'!$C$6:$C$380,AX3,'2019'!$CN$6:$CN$380)</f>
        <v>0</v>
      </c>
      <c r="AY48" s="140">
        <f>SUMIF('2019'!$C$6:$C$380,AY3,'2019'!$CN$6:$CN$380)</f>
        <v>0</v>
      </c>
      <c r="AZ48" s="140">
        <f>SUMIF('2019'!$C$6:$C$380,AZ3,'2019'!$CN$6:$CN$380)</f>
        <v>0</v>
      </c>
      <c r="BA48" s="142">
        <f>SUMIF('2019'!$C$6:$C$380,BA3,'2019'!$CN$6:$CN$380)</f>
        <v>0</v>
      </c>
    </row>
    <row r="49" spans="1:53" s="130" customFormat="1" ht="18" customHeight="1" thickBot="1" x14ac:dyDescent="0.3">
      <c r="A49" s="248"/>
      <c r="B49" s="244">
        <f>SUMIF('2019'!$D$6:$D$380,$B$3,'2019'!$CN$6:$CN$380)</f>
        <v>0</v>
      </c>
      <c r="C49" s="245"/>
      <c r="D49" s="245"/>
      <c r="E49" s="245"/>
      <c r="F49" s="245"/>
      <c r="G49" s="244">
        <f>SUMIF('2019'!$D$6:$D$380,$C$3,'2019'!$CN$6:$CN$380)</f>
        <v>0</v>
      </c>
      <c r="H49" s="245"/>
      <c r="I49" s="245"/>
      <c r="J49" s="245"/>
      <c r="K49" s="244">
        <f>SUMIF('2019'!$D$6:$D$380,$D$3,'2019'!$CN$6:$CN$380)</f>
        <v>0</v>
      </c>
      <c r="L49" s="245"/>
      <c r="M49" s="245"/>
      <c r="N49" s="246"/>
      <c r="O49" s="245">
        <f>SUMIF('2019'!$D$6:$D$380,$E$3,'2019'!$CN$6:$CN$380)</f>
        <v>0</v>
      </c>
      <c r="P49" s="245"/>
      <c r="Q49" s="245"/>
      <c r="R49" s="245"/>
      <c r="S49" s="244">
        <f>SUMIF('2019'!$D$6:$D$380,$F$3,'2019'!$CN$6:$CN$380)</f>
        <v>0</v>
      </c>
      <c r="T49" s="245"/>
      <c r="U49" s="245"/>
      <c r="V49" s="245"/>
      <c r="W49" s="245"/>
      <c r="X49" s="244">
        <f>SUMIF('2019'!$D$6:$D$380,$G$3,'2019'!$CN$6:$CN$380)</f>
        <v>0</v>
      </c>
      <c r="Y49" s="245"/>
      <c r="Z49" s="245"/>
      <c r="AA49" s="246"/>
      <c r="AB49" s="244">
        <f>SUMIF('2019'!$D$6:$D$380,$H$3,'2019'!$CN$6:$CN$380)</f>
        <v>0</v>
      </c>
      <c r="AC49" s="245"/>
      <c r="AD49" s="245"/>
      <c r="AE49" s="245"/>
      <c r="AF49" s="245"/>
      <c r="AG49" s="244">
        <f>SUMIF('2019'!$D$6:$D$380,$I$3,'2019'!$CN$6:$CN$380)</f>
        <v>0</v>
      </c>
      <c r="AH49" s="245"/>
      <c r="AI49" s="245"/>
      <c r="AJ49" s="246"/>
      <c r="AK49" s="244">
        <f>SUMIF('2019'!$D$6:$D$380,$J$3,'2019'!$CN$6:$CN$380)</f>
        <v>0</v>
      </c>
      <c r="AL49" s="245"/>
      <c r="AM49" s="245"/>
      <c r="AN49" s="245"/>
      <c r="AO49" s="244">
        <f>SUMIF('2019'!$D$6:$D$380,$K$3,'2019'!$CN$6:$CN$380)</f>
        <v>0</v>
      </c>
      <c r="AP49" s="245"/>
      <c r="AQ49" s="245"/>
      <c r="AR49" s="245"/>
      <c r="AS49" s="245"/>
      <c r="AT49" s="244">
        <f>SUMIF('2019'!$D$6:$D$380,$M$3,'2019'!$CN$6:$CN$380)</f>
        <v>0</v>
      </c>
      <c r="AU49" s="245"/>
      <c r="AV49" s="245"/>
      <c r="AW49" s="246"/>
      <c r="AX49" s="244">
        <f>SUMIF('2019'!$D$6:$D$380,$M$3,'2019'!$CN$6:$CN$380)</f>
        <v>0</v>
      </c>
      <c r="AY49" s="245"/>
      <c r="AZ49" s="245"/>
      <c r="BA49" s="246"/>
    </row>
    <row r="50" spans="1:53" ht="18" customHeight="1" x14ac:dyDescent="0.25">
      <c r="A50" s="247">
        <f>+Référence!B46</f>
        <v>0</v>
      </c>
      <c r="B50" s="139">
        <f>SUMIF('2019'!$C$6:$C$380,B3,'2019'!$CR$6:$CR$380)</f>
        <v>0</v>
      </c>
      <c r="C50" s="140">
        <f>SUMIF('2019'!$C$6:$C$380,C3,'2019'!$CR$6:$CR$380)</f>
        <v>0</v>
      </c>
      <c r="D50" s="140">
        <f>SUMIF('2019'!$C$6:$C$380,D3,'2019'!$CR$6:$CR$380)</f>
        <v>0</v>
      </c>
      <c r="E50" s="140">
        <f>SUMIF('2019'!$C$6:$C$380,E3,'2019'!$CR$6:$CR$380)</f>
        <v>0</v>
      </c>
      <c r="F50" s="141">
        <f>SUMIF('2019'!$C$6:$C$380,F3,'2019'!$CR$6:$CR$380)</f>
        <v>0</v>
      </c>
      <c r="G50" s="139">
        <f>SUMIF('2019'!$C$6:$C$380,G3,'2019'!$CR$6:$CR$380)</f>
        <v>0</v>
      </c>
      <c r="H50" s="140">
        <f>SUMIF('2019'!$C$6:$C$380,H3,'2019'!$CR$6:$CR$380)</f>
        <v>0</v>
      </c>
      <c r="I50" s="140">
        <f>SUMIF('2019'!$C$6:$C$380,I3,'2019'!$CR$6:$CR$380)</f>
        <v>0</v>
      </c>
      <c r="J50" s="140">
        <f>SUMIF('2019'!$C$6:$C$380,J3,'2019'!$CR$6:$CR$380)</f>
        <v>0</v>
      </c>
      <c r="K50" s="139">
        <f>SUMIF('2019'!$C$6:$C$380,K3,'2019'!$CR$6:$CR$380)</f>
        <v>0</v>
      </c>
      <c r="L50" s="140">
        <f>SUMIF('2019'!$C$6:$C$380,L3,'2019'!$CR$6:$CR$380)</f>
        <v>0</v>
      </c>
      <c r="M50" s="140">
        <f>SUMIF('2019'!$C$6:$C$380,M3,'2019'!$CR$6:$CR$380)</f>
        <v>0</v>
      </c>
      <c r="N50" s="142">
        <f>SUMIF('2019'!$C$6:$C$380,N3,'2019'!$CR$6:$CR$380)</f>
        <v>0</v>
      </c>
      <c r="O50" s="140">
        <f>SUMIF('2019'!$C$6:$C$380,O3,'2019'!$CR$6:$CR$380)</f>
        <v>0</v>
      </c>
      <c r="P50" s="140">
        <f>SUMIF('2019'!$C$6:$C$380,P3,'2019'!$CR$6:$CR$380)</f>
        <v>0</v>
      </c>
      <c r="Q50" s="140">
        <f>SUMIF('2019'!$C$6:$C$380,Q3,'2019'!$CR$6:$CR$380)</f>
        <v>0</v>
      </c>
      <c r="R50" s="140">
        <f>SUMIF('2019'!$C$6:$C$380,R3,'2019'!$CR$6:$CR$380)</f>
        <v>0</v>
      </c>
      <c r="S50" s="139">
        <f>SUMIF('2019'!$C$6:$C$380,S3,'2019'!$CR$6:$CR$380)</f>
        <v>0</v>
      </c>
      <c r="T50" s="140">
        <f>SUMIF('2019'!$C$6:$C$380,T3,'2019'!$CR$6:$CR$380)</f>
        <v>0</v>
      </c>
      <c r="U50" s="140">
        <f>SUMIF('2019'!$C$6:$C$380,U3,'2019'!$CR$6:$CR$380)</f>
        <v>0</v>
      </c>
      <c r="V50" s="140">
        <f>SUMIF('2019'!$C$6:$C$380,V3,'2019'!$CR$6:$CR$380)</f>
        <v>0</v>
      </c>
      <c r="W50" s="140">
        <f>SUMIF('2019'!$C$6:$C$380,W3,'2019'!$CR$6:$CR$380)</f>
        <v>0</v>
      </c>
      <c r="X50" s="139">
        <f>SUMIF('2019'!$C$6:$C$380,X3,'2019'!$CR$6:$CR$380)</f>
        <v>0</v>
      </c>
      <c r="Y50" s="140">
        <f>SUMIF('2019'!$C$6:$C$380,Y3,'2019'!$CR$6:$CR$380)</f>
        <v>0</v>
      </c>
      <c r="Z50" s="140">
        <f>SUMIF('2019'!$C$6:$C$380,Z3,'2019'!$CR$6:$CR$380)</f>
        <v>0</v>
      </c>
      <c r="AA50" s="142">
        <f>SUMIF('2019'!$C$6:$C$380,AA3,'2019'!$CR$6:$CR$380)</f>
        <v>0</v>
      </c>
      <c r="AB50" s="140">
        <f>SUMIF('2019'!$C$6:$C$380,AB3,'2019'!$CR$6:$CR$380)</f>
        <v>0</v>
      </c>
      <c r="AC50" s="140">
        <f>SUMIF('2019'!$C$6:$C$380,AC3,'2019'!$CR$6:$CR$380)</f>
        <v>0</v>
      </c>
      <c r="AD50" s="140">
        <f>SUMIF('2019'!$C$6:$C$380,AD3,'2019'!$CR$6:$CR$380)</f>
        <v>0</v>
      </c>
      <c r="AE50" s="140">
        <f>SUMIF('2019'!$C$6:$C$380,AE3,'2019'!$CR$6:$CR$380)</f>
        <v>0</v>
      </c>
      <c r="AF50" s="140">
        <f>SUMIF('2019'!$C$6:$C$380,AF3,'2019'!$CR$6:$CR$380)</f>
        <v>0</v>
      </c>
      <c r="AG50" s="139">
        <f>SUMIF('2019'!$C$6:$C$380,AG3,'2019'!$CR$6:$CR$380)</f>
        <v>0</v>
      </c>
      <c r="AH50" s="140">
        <f>SUMIF('2019'!$C$6:$C$380,AH3,'2019'!$CR$6:$CR$380)</f>
        <v>0</v>
      </c>
      <c r="AI50" s="140">
        <f>SUMIF('2019'!$C$6:$C$380,AI3,'2019'!$CR$6:$CR$380)</f>
        <v>0</v>
      </c>
      <c r="AJ50" s="142">
        <f>SUMIF('2019'!$C$6:$C$380,AJ3,'2019'!$CR$6:$CR$380)</f>
        <v>0</v>
      </c>
      <c r="AK50" s="139">
        <f>SUMIF('2019'!$C$6:$C$380,AK3,'2019'!$CR$6:$CR$380)</f>
        <v>0</v>
      </c>
      <c r="AL50" s="140">
        <f>SUMIF('2019'!$C$6:$C$380,AL3,'2019'!$CR$6:$CR$380)</f>
        <v>0</v>
      </c>
      <c r="AM50" s="140">
        <f>SUMIF('2019'!$C$6:$C$380,AM3,'2019'!$CR$6:$CR$380)</f>
        <v>0</v>
      </c>
      <c r="AN50" s="140">
        <f>SUMIF('2019'!$C$6:$C$380,AN3,'2019'!$CR$6:$CR$380)</f>
        <v>0</v>
      </c>
      <c r="AO50" s="139">
        <f>SUMIF('2019'!$C$6:$C$380,AO3,'2019'!$CR$6:$CR$380)</f>
        <v>0</v>
      </c>
      <c r="AP50" s="140">
        <f>SUMIF('2019'!$C$6:$C$380,AP3,'2019'!$CR$6:$CR$380)</f>
        <v>0</v>
      </c>
      <c r="AQ50" s="140">
        <f>SUMIF('2019'!$C$6:$C$380,AQ3,'2019'!$CR$6:$CR$380)</f>
        <v>0</v>
      </c>
      <c r="AR50" s="140">
        <f>SUMIF('2019'!$C$6:$C$380,AR3,'2019'!$CR$6:$CR$380)</f>
        <v>0</v>
      </c>
      <c r="AS50" s="140">
        <f>SUMIF('2019'!$C$6:$C$380,AS3,'2019'!$CR$6:$CR$380)</f>
        <v>0</v>
      </c>
      <c r="AT50" s="139">
        <f>SUMIF('2019'!$C$6:$C$380,AT3,'2019'!$CR$6:$CR$380)</f>
        <v>0</v>
      </c>
      <c r="AU50" s="140">
        <f>SUMIF('2019'!$C$6:$C$380,AU3,'2019'!$CR$6:$CR$380)</f>
        <v>0</v>
      </c>
      <c r="AV50" s="140">
        <f>SUMIF('2019'!$C$6:$C$380,AV3,'2019'!$CR$6:$CR$380)</f>
        <v>0</v>
      </c>
      <c r="AW50" s="142">
        <f>SUMIF('2019'!$C$6:$C$380,AW3,'2019'!$CR$6:$CR$380)</f>
        <v>0</v>
      </c>
      <c r="AX50" s="139">
        <f>SUMIF('2019'!$C$6:$C$380,AX3,'2019'!$CR$6:$CR$380)</f>
        <v>0</v>
      </c>
      <c r="AY50" s="140">
        <f>SUMIF('2019'!$C$6:$C$380,AY3,'2019'!$CR$6:$CR$380)</f>
        <v>0</v>
      </c>
      <c r="AZ50" s="140">
        <f>SUMIF('2019'!$C$6:$C$380,AZ3,'2019'!$CR$6:$CR$380)</f>
        <v>0</v>
      </c>
      <c r="BA50" s="142">
        <f>SUMIF('2019'!$C$6:$C$380,BA3,'2019'!$CR$6:$CR$380)</f>
        <v>0</v>
      </c>
    </row>
    <row r="51" spans="1:53" s="130" customFormat="1" ht="18" customHeight="1" thickBot="1" x14ac:dyDescent="0.3">
      <c r="A51" s="248"/>
      <c r="B51" s="244">
        <f>SUMIF('2019'!$D$6:$D$380,$B$3,'2019'!$CR$6:$CR$380)</f>
        <v>0</v>
      </c>
      <c r="C51" s="245"/>
      <c r="D51" s="245"/>
      <c r="E51" s="245"/>
      <c r="F51" s="245"/>
      <c r="G51" s="244">
        <f>SUMIF('2019'!$D$6:$D$380,$C$3,'2019'!$CR$6:$CR$380)</f>
        <v>0</v>
      </c>
      <c r="H51" s="245"/>
      <c r="I51" s="245"/>
      <c r="J51" s="245"/>
      <c r="K51" s="244">
        <f>SUMIF('2019'!$D$6:$D$380,$D$3,'2019'!$CR$6:$CR$380)</f>
        <v>0</v>
      </c>
      <c r="L51" s="245"/>
      <c r="M51" s="245"/>
      <c r="N51" s="246"/>
      <c r="O51" s="245">
        <f>SUMIF('2019'!$D$6:$D$380,$E$3,'2019'!$CR$6:$CR$380)</f>
        <v>0</v>
      </c>
      <c r="P51" s="245"/>
      <c r="Q51" s="245"/>
      <c r="R51" s="245"/>
      <c r="S51" s="244">
        <f>SUMIF('2019'!$D$6:$D$380,$F$3,'2019'!$CR$6:$CR$380)</f>
        <v>0</v>
      </c>
      <c r="T51" s="245"/>
      <c r="U51" s="245"/>
      <c r="V51" s="245"/>
      <c r="W51" s="245"/>
      <c r="X51" s="244">
        <f>SUMIF('2019'!$D$6:$D$380,$G$3,'2019'!$CR$6:$CR$380)</f>
        <v>0</v>
      </c>
      <c r="Y51" s="245"/>
      <c r="Z51" s="245"/>
      <c r="AA51" s="246"/>
      <c r="AB51" s="244">
        <f>SUMIF('2019'!$D$6:$D$380,$H$3,'2019'!$CR$6:$CR$380)</f>
        <v>0</v>
      </c>
      <c r="AC51" s="245"/>
      <c r="AD51" s="245"/>
      <c r="AE51" s="245"/>
      <c r="AF51" s="245"/>
      <c r="AG51" s="244">
        <f>SUMIF('2019'!$D$6:$D$380,$I$3,'2019'!$CR$6:$CR$380)</f>
        <v>0</v>
      </c>
      <c r="AH51" s="245"/>
      <c r="AI51" s="245"/>
      <c r="AJ51" s="246"/>
      <c r="AK51" s="244">
        <f>SUMIF('2019'!$D$6:$D$380,$J$3,'2019'!$CR$6:$CR$380)</f>
        <v>0</v>
      </c>
      <c r="AL51" s="245"/>
      <c r="AM51" s="245"/>
      <c r="AN51" s="245"/>
      <c r="AO51" s="244">
        <f>SUMIF('2019'!$D$6:$D$380,$K$3,'2019'!$CR$6:$CR$380)</f>
        <v>0</v>
      </c>
      <c r="AP51" s="245"/>
      <c r="AQ51" s="245"/>
      <c r="AR51" s="245"/>
      <c r="AS51" s="245"/>
      <c r="AT51" s="244">
        <f>SUMIF('2019'!$D$6:$D$380,$M$3,'2019'!$CR$6:$CR$380)</f>
        <v>0</v>
      </c>
      <c r="AU51" s="245"/>
      <c r="AV51" s="245"/>
      <c r="AW51" s="246"/>
      <c r="AX51" s="244">
        <f>SUMIF('2019'!$D$6:$D$380,$M$3,'2019'!$CR$6:$CR$380)</f>
        <v>0</v>
      </c>
      <c r="AY51" s="245"/>
      <c r="AZ51" s="245"/>
      <c r="BA51" s="246"/>
    </row>
    <row r="52" spans="1:53" ht="18" customHeight="1" x14ac:dyDescent="0.25">
      <c r="A52" s="247">
        <f>+Référence!B48</f>
        <v>0</v>
      </c>
      <c r="B52" s="139">
        <f>SUMIF('2019'!$C$6:$C$380,B3,'2019'!$CV$6:$CV$380)</f>
        <v>0</v>
      </c>
      <c r="C52" s="140">
        <f>SUMIF('2019'!$C$6:$C$380,C3,'2019'!$CV$6:$CV$380)</f>
        <v>0</v>
      </c>
      <c r="D52" s="140">
        <f>SUMIF('2019'!$C$6:$C$380,D3,'2019'!$CV$6:$CV$380)</f>
        <v>0</v>
      </c>
      <c r="E52" s="140">
        <f>SUMIF('2019'!$C$6:$C$380,E3,'2019'!$CV$6:$CV$380)</f>
        <v>0</v>
      </c>
      <c r="F52" s="141">
        <f>SUMIF('2019'!$C$6:$C$380,F3,'2019'!$CV$6:$CV$380)</f>
        <v>0</v>
      </c>
      <c r="G52" s="139">
        <f>SUMIF('2019'!$C$6:$C$380,G3,'2019'!$CV$6:$CV$380)</f>
        <v>0</v>
      </c>
      <c r="H52" s="140">
        <f>SUMIF('2019'!$C$6:$C$380,H3,'2019'!$CV$6:$CV$380)</f>
        <v>0</v>
      </c>
      <c r="I52" s="140">
        <f>SUMIF('2019'!$C$6:$C$380,I3,'2019'!$CV$6:$CV$380)</f>
        <v>0</v>
      </c>
      <c r="J52" s="140">
        <f>SUMIF('2019'!$C$6:$C$380,J3,'2019'!$CV$6:$CV$380)</f>
        <v>0</v>
      </c>
      <c r="K52" s="139">
        <f>SUMIF('2019'!$C$6:$C$380,K3,'2019'!$CV$6:$CV$380)</f>
        <v>0</v>
      </c>
      <c r="L52" s="140">
        <f>SUMIF('2019'!$C$6:$C$380,L3,'2019'!$CV$6:$CV$380)</f>
        <v>0</v>
      </c>
      <c r="M52" s="140">
        <f>SUMIF('2019'!$C$6:$C$380,M3,'2019'!$CV$6:$CV$380)</f>
        <v>0</v>
      </c>
      <c r="N52" s="142">
        <f>SUMIF('2019'!$C$6:$C$380,N3,'2019'!$CV$6:$CV$380)</f>
        <v>0</v>
      </c>
      <c r="O52" s="140">
        <f>SUMIF('2019'!$C$6:$C$380,O3,'2019'!$CV$6:$CV$380)</f>
        <v>0</v>
      </c>
      <c r="P52" s="140">
        <f>SUMIF('2019'!$C$6:$C$380,P3,'2019'!$CV$6:$CV$380)</f>
        <v>0</v>
      </c>
      <c r="Q52" s="140">
        <f>SUMIF('2019'!$C$6:$C$380,Q3,'2019'!$CV$6:$CV$380)</f>
        <v>0</v>
      </c>
      <c r="R52" s="140">
        <f>SUMIF('2019'!$C$6:$C$380,R3,'2019'!$CV$6:$CV$380)</f>
        <v>0</v>
      </c>
      <c r="S52" s="139">
        <f>SUMIF('2019'!$C$6:$C$380,S3,'2019'!$CV$6:$CV$380)</f>
        <v>0</v>
      </c>
      <c r="T52" s="140">
        <f>SUMIF('2019'!$C$6:$C$380,T3,'2019'!$CV$6:$CV$380)</f>
        <v>0</v>
      </c>
      <c r="U52" s="140">
        <f>SUMIF('2019'!$C$6:$C$380,U3,'2019'!$CV$6:$CV$380)</f>
        <v>0</v>
      </c>
      <c r="V52" s="140">
        <f>SUMIF('2019'!$C$6:$C$380,V3,'2019'!$CV$6:$CV$380)</f>
        <v>0</v>
      </c>
      <c r="W52" s="140">
        <f>SUMIF('2019'!$C$6:$C$380,W3,'2019'!$CV$6:$CV$380)</f>
        <v>0</v>
      </c>
      <c r="X52" s="139">
        <f>SUMIF('2019'!$C$6:$C$380,X3,'2019'!$CV$6:$CV$380)</f>
        <v>0</v>
      </c>
      <c r="Y52" s="140">
        <f>SUMIF('2019'!$C$6:$C$380,Y3,'2019'!$CV$6:$CV$380)</f>
        <v>0</v>
      </c>
      <c r="Z52" s="140">
        <f>SUMIF('2019'!$C$6:$C$380,Z3,'2019'!$CV$6:$CV$380)</f>
        <v>0</v>
      </c>
      <c r="AA52" s="142">
        <f>SUMIF('2019'!$C$6:$C$380,AA3,'2019'!$CV$6:$CV$380)</f>
        <v>0</v>
      </c>
      <c r="AB52" s="140">
        <f>SUMIF('2019'!$C$6:$C$380,AB3,'2019'!$CV$6:$CV$380)</f>
        <v>0</v>
      </c>
      <c r="AC52" s="140">
        <f>SUMIF('2019'!$C$6:$C$380,AC3,'2019'!$CV$6:$CV$380)</f>
        <v>0</v>
      </c>
      <c r="AD52" s="140">
        <f>SUMIF('2019'!$C$6:$C$380,AD3,'2019'!$CV$6:$CV$380)</f>
        <v>0</v>
      </c>
      <c r="AE52" s="140">
        <f>SUMIF('2019'!$C$6:$C$380,AE3,'2019'!$CV$6:$CV$380)</f>
        <v>0</v>
      </c>
      <c r="AF52" s="140">
        <f>SUMIF('2019'!$C$6:$C$380,AF3,'2019'!$CV$6:$CV$380)</f>
        <v>0</v>
      </c>
      <c r="AG52" s="139">
        <f>SUMIF('2019'!$C$6:$C$380,AG3,'2019'!$CV$6:$CV$380)</f>
        <v>0</v>
      </c>
      <c r="AH52" s="140">
        <f>SUMIF('2019'!$C$6:$C$380,AH3,'2019'!$CV$6:$CV$380)</f>
        <v>0</v>
      </c>
      <c r="AI52" s="140">
        <f>SUMIF('2019'!$C$6:$C$380,AI3,'2019'!$CV$6:$CV$380)</f>
        <v>0</v>
      </c>
      <c r="AJ52" s="142">
        <f>SUMIF('2019'!$C$6:$C$380,AJ3,'2019'!$CV$6:$CV$380)</f>
        <v>0</v>
      </c>
      <c r="AK52" s="139">
        <f>SUMIF('2019'!$C$6:$C$380,AK3,'2019'!$CV$6:$CV$380)</f>
        <v>0</v>
      </c>
      <c r="AL52" s="140">
        <f>SUMIF('2019'!$C$6:$C$380,AL3,'2019'!$CV$6:$CV$380)</f>
        <v>0</v>
      </c>
      <c r="AM52" s="140">
        <f>SUMIF('2019'!$C$6:$C$380,AM3,'2019'!$CV$6:$CV$380)</f>
        <v>0</v>
      </c>
      <c r="AN52" s="140">
        <f>SUMIF('2019'!$C$6:$C$380,AN3,'2019'!$CV$6:$CV$380)</f>
        <v>0</v>
      </c>
      <c r="AO52" s="139">
        <f>SUMIF('2019'!$C$6:$C$380,AO3,'2019'!$CV$6:$CV$380)</f>
        <v>0</v>
      </c>
      <c r="AP52" s="140">
        <f>SUMIF('2019'!$C$6:$C$380,AP3,'2019'!$CV$6:$CV$380)</f>
        <v>0</v>
      </c>
      <c r="AQ52" s="140">
        <f>SUMIF('2019'!$C$6:$C$380,AQ3,'2019'!$CV$6:$CV$380)</f>
        <v>0</v>
      </c>
      <c r="AR52" s="140">
        <f>SUMIF('2019'!$C$6:$C$380,AR3,'2019'!$CV$6:$CV$380)</f>
        <v>0</v>
      </c>
      <c r="AS52" s="140">
        <f>SUMIF('2019'!$C$6:$C$380,AS3,'2019'!$CV$6:$CV$380)</f>
        <v>0</v>
      </c>
      <c r="AT52" s="139">
        <f>SUMIF('2019'!$C$6:$C$380,AT3,'2019'!$CV$6:$CV$380)</f>
        <v>0</v>
      </c>
      <c r="AU52" s="140">
        <f>SUMIF('2019'!$C$6:$C$380,AU3,'2019'!$CV$6:$CV$380)</f>
        <v>0</v>
      </c>
      <c r="AV52" s="140">
        <f>SUMIF('2019'!$C$6:$C$380,AV3,'2019'!$CV$6:$CV$380)</f>
        <v>0</v>
      </c>
      <c r="AW52" s="142">
        <f>SUMIF('2019'!$C$6:$C$380,AW3,'2019'!$CV$6:$CV$380)</f>
        <v>0</v>
      </c>
      <c r="AX52" s="139">
        <f>SUMIF('2019'!$C$6:$C$380,AX3,'2019'!$CV$6:$CV$380)</f>
        <v>0</v>
      </c>
      <c r="AY52" s="140">
        <f>SUMIF('2019'!$C$6:$C$380,AY3,'2019'!$CV$6:$CV$380)</f>
        <v>0</v>
      </c>
      <c r="AZ52" s="140">
        <f>SUMIF('2019'!$C$6:$C$380,AZ3,'2019'!$CV$6:$CV$380)</f>
        <v>0</v>
      </c>
      <c r="BA52" s="142">
        <f>SUMIF('2019'!$C$6:$C$380,BA3,'2019'!$CV$6:$CV$380)</f>
        <v>0</v>
      </c>
    </row>
    <row r="53" spans="1:53" s="130" customFormat="1" ht="18" customHeight="1" thickBot="1" x14ac:dyDescent="0.3">
      <c r="A53" s="248"/>
      <c r="B53" s="244">
        <f>SUMIF('2019'!$D$6:$D$380,$B$3,'2019'!$CV$6:$CV$380)</f>
        <v>0</v>
      </c>
      <c r="C53" s="245"/>
      <c r="D53" s="245"/>
      <c r="E53" s="245"/>
      <c r="F53" s="245"/>
      <c r="G53" s="244">
        <f>SUMIF('2019'!$D$6:$D$380,$C$3,'2019'!$CV$6:$CV$380)</f>
        <v>0</v>
      </c>
      <c r="H53" s="245"/>
      <c r="I53" s="245"/>
      <c r="J53" s="245"/>
      <c r="K53" s="244">
        <f>SUMIF('2019'!$D$6:$D$380,$D$3,'2019'!$CV$6:$CV$380)</f>
        <v>0</v>
      </c>
      <c r="L53" s="245"/>
      <c r="M53" s="245"/>
      <c r="N53" s="246"/>
      <c r="O53" s="245">
        <f>SUMIF('2019'!$D$6:$D$380,$E$3,'2019'!$CV$6:$CV$380)</f>
        <v>0</v>
      </c>
      <c r="P53" s="245"/>
      <c r="Q53" s="245"/>
      <c r="R53" s="245"/>
      <c r="S53" s="244">
        <f>SUMIF('2019'!$D$6:$D$380,$F$3,'2019'!$CV$6:$CV$380)</f>
        <v>0</v>
      </c>
      <c r="T53" s="245"/>
      <c r="U53" s="245"/>
      <c r="V53" s="245"/>
      <c r="W53" s="245"/>
      <c r="X53" s="244">
        <f>SUMIF('2019'!$D$6:$D$380,$G$3,'2019'!$CV$6:$CV$380)</f>
        <v>0</v>
      </c>
      <c r="Y53" s="245"/>
      <c r="Z53" s="245"/>
      <c r="AA53" s="246"/>
      <c r="AB53" s="244">
        <f>SUMIF('2019'!$D$6:$D$380,$H$3,'2019'!$CV$6:$CV$380)</f>
        <v>0</v>
      </c>
      <c r="AC53" s="245"/>
      <c r="AD53" s="245"/>
      <c r="AE53" s="245"/>
      <c r="AF53" s="245"/>
      <c r="AG53" s="244">
        <f>SUMIF('2019'!$D$6:$D$380,$I$3,'2019'!$CV$6:$CV$380)</f>
        <v>0</v>
      </c>
      <c r="AH53" s="245"/>
      <c r="AI53" s="245"/>
      <c r="AJ53" s="246"/>
      <c r="AK53" s="244">
        <f>SUMIF('2019'!$D$6:$D$380,$J$3,'2019'!$CV$6:$CV$380)</f>
        <v>0</v>
      </c>
      <c r="AL53" s="245"/>
      <c r="AM53" s="245"/>
      <c r="AN53" s="245"/>
      <c r="AO53" s="244">
        <f>SUMIF('2019'!$D$6:$D$380,$K$3,'2019'!$CV$6:$CV$380)</f>
        <v>0</v>
      </c>
      <c r="AP53" s="245"/>
      <c r="AQ53" s="245"/>
      <c r="AR53" s="245"/>
      <c r="AS53" s="245"/>
      <c r="AT53" s="244">
        <f>SUMIF('2019'!$D$6:$D$380,$M$3,'2019'!$CV$6:$CV$380)</f>
        <v>0</v>
      </c>
      <c r="AU53" s="245"/>
      <c r="AV53" s="245"/>
      <c r="AW53" s="246"/>
      <c r="AX53" s="244">
        <f>SUMIF('2019'!$D$6:$D$380,$M$3,'2019'!$CV$6:$CV$380)</f>
        <v>0</v>
      </c>
      <c r="AY53" s="245"/>
      <c r="AZ53" s="245"/>
      <c r="BA53" s="246"/>
    </row>
    <row r="54" spans="1:53" ht="18" customHeight="1" x14ac:dyDescent="0.25">
      <c r="A54" s="247">
        <f>+Référence!B50</f>
        <v>0</v>
      </c>
      <c r="B54" s="139">
        <f>SUMIF('2019'!$C$6:$C$380,B3,'2019'!$CZ$6:$CZ$380)</f>
        <v>0</v>
      </c>
      <c r="C54" s="140">
        <f>SUMIF('2019'!$C$6:$C$380,C3,'2019'!$CZ$6:$CZ$380)</f>
        <v>0</v>
      </c>
      <c r="D54" s="140">
        <f>SUMIF('2019'!$C$6:$C$380,D3,'2019'!$CZ$6:$CZ$380)</f>
        <v>0</v>
      </c>
      <c r="E54" s="140">
        <f>SUMIF('2019'!$C$6:$C$380,E3,'2019'!$CZ$6:$CZ$380)</f>
        <v>0</v>
      </c>
      <c r="F54" s="141">
        <f>SUMIF('2019'!$C$6:$C$380,F3,'2019'!$CZ$6:$CZ$380)</f>
        <v>0</v>
      </c>
      <c r="G54" s="139">
        <f>SUMIF('2019'!$C$6:$C$380,G3,'2019'!$CZ$6:$CZ$380)</f>
        <v>0</v>
      </c>
      <c r="H54" s="140">
        <f>SUMIF('2019'!$C$6:$C$380,H3,'2019'!$CZ$6:$CZ$380)</f>
        <v>0</v>
      </c>
      <c r="I54" s="140">
        <f>SUMIF('2019'!$C$6:$C$380,I3,'2019'!$CZ$6:$CZ$380)</f>
        <v>0</v>
      </c>
      <c r="J54" s="140">
        <f>SUMIF('2019'!$C$6:$C$380,J3,'2019'!$CZ$6:$CZ$380)</f>
        <v>0</v>
      </c>
      <c r="K54" s="139">
        <f>SUMIF('2019'!$C$6:$C$380,K3,'2019'!$CZ$6:$CZ$380)</f>
        <v>0</v>
      </c>
      <c r="L54" s="140">
        <f>SUMIF('2019'!$C$6:$C$380,L3,'2019'!$CZ$6:$CZ$380)</f>
        <v>0</v>
      </c>
      <c r="M54" s="140">
        <f>SUMIF('2019'!$C$6:$C$380,M3,'2019'!$CZ$6:$CZ$380)</f>
        <v>0</v>
      </c>
      <c r="N54" s="142">
        <f>SUMIF('2019'!$C$6:$C$380,N3,'2019'!$CZ$6:$CZ$380)</f>
        <v>0</v>
      </c>
      <c r="O54" s="140">
        <f>SUMIF('2019'!$C$6:$C$380,O3,'2019'!$CZ$6:$CZ$380)</f>
        <v>0</v>
      </c>
      <c r="P54" s="140">
        <f>SUMIF('2019'!$C$6:$C$380,P3,'2019'!$CZ$6:$CZ$380)</f>
        <v>0</v>
      </c>
      <c r="Q54" s="140">
        <f>SUMIF('2019'!$C$6:$C$380,Q3,'2019'!$CZ$6:$CZ$380)</f>
        <v>0</v>
      </c>
      <c r="R54" s="140">
        <f>SUMIF('2019'!$C$6:$C$380,R3,'2019'!$CZ$6:$CZ$380)</f>
        <v>0</v>
      </c>
      <c r="S54" s="139">
        <f>SUMIF('2019'!$C$6:$C$380,S3,'2019'!$CZ$6:$CZ$380)</f>
        <v>0</v>
      </c>
      <c r="T54" s="140">
        <f>SUMIF('2019'!$C$6:$C$380,T3,'2019'!$CZ$6:$CZ$380)</f>
        <v>0</v>
      </c>
      <c r="U54" s="140">
        <f>SUMIF('2019'!$C$6:$C$380,U3,'2019'!$CZ$6:$CZ$380)</f>
        <v>0</v>
      </c>
      <c r="V54" s="140">
        <f>SUMIF('2019'!$C$6:$C$380,V3,'2019'!$CZ$6:$CZ$380)</f>
        <v>0</v>
      </c>
      <c r="W54" s="140">
        <f>SUMIF('2019'!$C$6:$C$380,W3,'2019'!$CZ$6:$CZ$380)</f>
        <v>0</v>
      </c>
      <c r="X54" s="139">
        <f>SUMIF('2019'!$C$6:$C$380,X3,'2019'!$CZ$6:$CZ$380)</f>
        <v>0</v>
      </c>
      <c r="Y54" s="140">
        <f>SUMIF('2019'!$C$6:$C$380,Y3,'2019'!$CZ$6:$CZ$380)</f>
        <v>0</v>
      </c>
      <c r="Z54" s="140">
        <f>SUMIF('2019'!$C$6:$C$380,Z3,'2019'!$CZ$6:$CZ$380)</f>
        <v>0</v>
      </c>
      <c r="AA54" s="142">
        <f>SUMIF('2019'!$C$6:$C$380,AA3,'2019'!$CZ$6:$CZ$380)</f>
        <v>0</v>
      </c>
      <c r="AB54" s="140">
        <f>SUMIF('2019'!$C$6:$C$380,AB3,'2019'!$CZ$6:$CZ$380)</f>
        <v>0</v>
      </c>
      <c r="AC54" s="140">
        <f>SUMIF('2019'!$C$6:$C$380,AC3,'2019'!$CZ$6:$CZ$380)</f>
        <v>0</v>
      </c>
      <c r="AD54" s="140">
        <f>SUMIF('2019'!$C$6:$C$380,AD3,'2019'!$CZ$6:$CZ$380)</f>
        <v>0</v>
      </c>
      <c r="AE54" s="140">
        <f>SUMIF('2019'!$C$6:$C$380,AE3,'2019'!$CZ$6:$CZ$380)</f>
        <v>0</v>
      </c>
      <c r="AF54" s="140">
        <f>SUMIF('2019'!$C$6:$C$380,AF3,'2019'!$CZ$6:$CZ$380)</f>
        <v>0</v>
      </c>
      <c r="AG54" s="139">
        <f>SUMIF('2019'!$C$6:$C$380,AG3,'2019'!$CZ$6:$CZ$380)</f>
        <v>0</v>
      </c>
      <c r="AH54" s="140">
        <f>SUMIF('2019'!$C$6:$C$380,AH3,'2019'!$CZ$6:$CZ$380)</f>
        <v>0</v>
      </c>
      <c r="AI54" s="140">
        <f>SUMIF('2019'!$C$6:$C$380,AI3,'2019'!$CZ$6:$CZ$380)</f>
        <v>0</v>
      </c>
      <c r="AJ54" s="142">
        <f>SUMIF('2019'!$C$6:$C$380,AJ3,'2019'!$CZ$6:$CZ$380)</f>
        <v>0</v>
      </c>
      <c r="AK54" s="139">
        <f>SUMIF('2019'!$C$6:$C$380,AK3,'2019'!$CZ$6:$CZ$380)</f>
        <v>0</v>
      </c>
      <c r="AL54" s="140">
        <f>SUMIF('2019'!$C$6:$C$380,AL3,'2019'!$CZ$6:$CZ$380)</f>
        <v>0</v>
      </c>
      <c r="AM54" s="140">
        <f>SUMIF('2019'!$C$6:$C$380,AM3,'2019'!$CZ$6:$CZ$380)</f>
        <v>0</v>
      </c>
      <c r="AN54" s="140">
        <f>SUMIF('2019'!$C$6:$C$380,AN3,'2019'!$CZ$6:$CZ$380)</f>
        <v>0</v>
      </c>
      <c r="AO54" s="139">
        <f>SUMIF('2019'!$C$6:$C$380,AO3,'2019'!$CZ$6:$CZ$380)</f>
        <v>0</v>
      </c>
      <c r="AP54" s="140">
        <f>SUMIF('2019'!$C$6:$C$380,AP3,'2019'!$CZ$6:$CZ$380)</f>
        <v>0</v>
      </c>
      <c r="AQ54" s="140">
        <f>SUMIF('2019'!$C$6:$C$380,AQ3,'2019'!$CZ$6:$CZ$380)</f>
        <v>0</v>
      </c>
      <c r="AR54" s="140">
        <f>SUMIF('2019'!$C$6:$C$380,AR3,'2019'!$CZ$6:$CZ$380)</f>
        <v>0</v>
      </c>
      <c r="AS54" s="140">
        <f>SUMIF('2019'!$C$6:$C$380,AS3,'2019'!$CZ$6:$CZ$380)</f>
        <v>0</v>
      </c>
      <c r="AT54" s="139">
        <f>SUMIF('2019'!$C$6:$C$380,AT3,'2019'!$CZ$6:$CZ$380)</f>
        <v>0</v>
      </c>
      <c r="AU54" s="140">
        <f>SUMIF('2019'!$C$6:$C$380,AU3,'2019'!$CZ$6:$CZ$380)</f>
        <v>0</v>
      </c>
      <c r="AV54" s="140">
        <f>SUMIF('2019'!$C$6:$C$380,AV3,'2019'!$CZ$6:$CZ$380)</f>
        <v>0</v>
      </c>
      <c r="AW54" s="142">
        <f>SUMIF('2019'!$C$6:$C$380,AW3,'2019'!$CZ$6:$CZ$380)</f>
        <v>0</v>
      </c>
      <c r="AX54" s="139">
        <f>SUMIF('2019'!$C$6:$C$380,AX3,'2019'!$CZ$6:$CZ$380)</f>
        <v>0</v>
      </c>
      <c r="AY54" s="140">
        <f>SUMIF('2019'!$C$6:$C$380,AY3,'2019'!$CZ$6:$CZ$380)</f>
        <v>0</v>
      </c>
      <c r="AZ54" s="140">
        <f>SUMIF('2019'!$C$6:$C$380,AZ3,'2019'!$CZ$6:$CZ$380)</f>
        <v>0</v>
      </c>
      <c r="BA54" s="142">
        <f>SUMIF('2019'!$C$6:$C$380,BA3,'2019'!$CZ$6:$CZ$380)</f>
        <v>0</v>
      </c>
    </row>
    <row r="55" spans="1:53" s="130" customFormat="1" ht="18" customHeight="1" thickBot="1" x14ac:dyDescent="0.3">
      <c r="A55" s="248"/>
      <c r="B55" s="244">
        <f>SUMIF('2019'!$D$6:$D$380,$B$3,'2019'!$CZ$6:$CZ$380)</f>
        <v>0</v>
      </c>
      <c r="C55" s="245"/>
      <c r="D55" s="245"/>
      <c r="E55" s="245"/>
      <c r="F55" s="245"/>
      <c r="G55" s="244">
        <f>SUMIF('2019'!$D$6:$D$380,$C$3,'2019'!$CZ$6:$CZ$380)</f>
        <v>0</v>
      </c>
      <c r="H55" s="245"/>
      <c r="I55" s="245"/>
      <c r="J55" s="245"/>
      <c r="K55" s="244">
        <f>SUMIF('2019'!$D$6:$D$380,$D$3,'2019'!$CZ$6:$CZ$380)</f>
        <v>0</v>
      </c>
      <c r="L55" s="245"/>
      <c r="M55" s="245"/>
      <c r="N55" s="246"/>
      <c r="O55" s="245">
        <f>SUMIF('2019'!$D$6:$D$380,$E$3,'2019'!$CZ$6:$CZ$380)</f>
        <v>0</v>
      </c>
      <c r="P55" s="245"/>
      <c r="Q55" s="245"/>
      <c r="R55" s="245"/>
      <c r="S55" s="244">
        <f>SUMIF('2019'!$D$6:$D$380,$F$3,'2019'!$CZ$6:$CZ$380)</f>
        <v>0</v>
      </c>
      <c r="T55" s="245"/>
      <c r="U55" s="245"/>
      <c r="V55" s="245"/>
      <c r="W55" s="245"/>
      <c r="X55" s="244">
        <f>SUMIF('2019'!$D$6:$D$380,$G$3,'2019'!$CZ$6:$CZ$380)</f>
        <v>0</v>
      </c>
      <c r="Y55" s="245"/>
      <c r="Z55" s="245"/>
      <c r="AA55" s="246"/>
      <c r="AB55" s="244">
        <f>SUMIF('2019'!$D$6:$D$380,$H$3,'2019'!$CZ$6:$CZ$380)</f>
        <v>0</v>
      </c>
      <c r="AC55" s="245"/>
      <c r="AD55" s="245"/>
      <c r="AE55" s="245"/>
      <c r="AF55" s="245"/>
      <c r="AG55" s="244">
        <f>SUMIF('2019'!$D$6:$D$380,$I$3,'2019'!$CZ$6:$CZ$380)</f>
        <v>0</v>
      </c>
      <c r="AH55" s="245"/>
      <c r="AI55" s="245"/>
      <c r="AJ55" s="246"/>
      <c r="AK55" s="244">
        <f>SUMIF('2019'!$D$6:$D$380,$J$3,'2019'!$CZ$6:$CZ$380)</f>
        <v>0</v>
      </c>
      <c r="AL55" s="245"/>
      <c r="AM55" s="245"/>
      <c r="AN55" s="245"/>
      <c r="AO55" s="244">
        <f>SUMIF('2019'!$D$6:$D$380,$K$3,'2019'!$CZ$6:$CZ$380)</f>
        <v>0</v>
      </c>
      <c r="AP55" s="245"/>
      <c r="AQ55" s="245"/>
      <c r="AR55" s="245"/>
      <c r="AS55" s="245"/>
      <c r="AT55" s="244">
        <f>SUMIF('2019'!$D$6:$D$380,$M$3,'2019'!$CZ$6:$CZ$380)</f>
        <v>0</v>
      </c>
      <c r="AU55" s="245"/>
      <c r="AV55" s="245"/>
      <c r="AW55" s="246"/>
      <c r="AX55" s="244">
        <f>SUMIF('2019'!$D$6:$D$380,$M$3,'2019'!$CZ$6:$CZ$380)</f>
        <v>0</v>
      </c>
      <c r="AY55" s="245"/>
      <c r="AZ55" s="245"/>
      <c r="BA55" s="246"/>
    </row>
    <row r="56" spans="1:53" ht="18" customHeight="1" x14ac:dyDescent="0.25">
      <c r="A56" s="247">
        <f>+Référence!B52</f>
        <v>0</v>
      </c>
      <c r="B56" s="139">
        <f>SUMIF('2019'!$C$6:$C$380,B3,'2019'!$DD$6:$DD$380)</f>
        <v>0</v>
      </c>
      <c r="C56" s="140">
        <f>SUMIF('2019'!$C$6:$C$380,C3,'2019'!$DD$6:$DD$380)</f>
        <v>0</v>
      </c>
      <c r="D56" s="140">
        <f>SUMIF('2019'!$C$6:$C$380,D3,'2019'!$DD$6:$DD$380)</f>
        <v>0</v>
      </c>
      <c r="E56" s="140">
        <f>SUMIF('2019'!$C$6:$C$380,E3,'2019'!$DD$6:$DD$380)</f>
        <v>0</v>
      </c>
      <c r="F56" s="141">
        <f>SUMIF('2019'!$C$6:$C$380,F3,'2019'!$DD$6:$DD$380)</f>
        <v>0</v>
      </c>
      <c r="G56" s="139">
        <f>SUMIF('2019'!$C$6:$C$380,G3,'2019'!$DD$6:$DD$380)</f>
        <v>0</v>
      </c>
      <c r="H56" s="140">
        <f>SUMIF('2019'!$C$6:$C$380,H3,'2019'!$DD$6:$DD$380)</f>
        <v>0</v>
      </c>
      <c r="I56" s="140">
        <f>SUMIF('2019'!$C$6:$C$380,I3,'2019'!$DD$6:$DD$380)</f>
        <v>0</v>
      </c>
      <c r="J56" s="140">
        <f>SUMIF('2019'!$C$6:$C$380,J3,'2019'!$DD$6:$DD$380)</f>
        <v>0</v>
      </c>
      <c r="K56" s="139">
        <f>SUMIF('2019'!$C$6:$C$380,K3,'2019'!$DD$6:$DD$380)</f>
        <v>0</v>
      </c>
      <c r="L56" s="140">
        <f>SUMIF('2019'!$C$6:$C$380,L3,'2019'!$DD$6:$DD$380)</f>
        <v>0</v>
      </c>
      <c r="M56" s="140">
        <f>SUMIF('2019'!$C$6:$C$380,M3,'2019'!$DD$6:$DD$380)</f>
        <v>0</v>
      </c>
      <c r="N56" s="142">
        <f>SUMIF('2019'!$C$6:$C$380,N3,'2019'!$DD$6:$DD$380)</f>
        <v>0</v>
      </c>
      <c r="O56" s="140">
        <f>SUMIF('2019'!$C$6:$C$380,O3,'2019'!$DD$6:$DD$380)</f>
        <v>0</v>
      </c>
      <c r="P56" s="140">
        <f>SUMIF('2019'!$C$6:$C$380,P3,'2019'!$DD$6:$DD$380)</f>
        <v>0</v>
      </c>
      <c r="Q56" s="140">
        <f>SUMIF('2019'!$C$6:$C$380,Q3,'2019'!$DD$6:$DD$380)</f>
        <v>0</v>
      </c>
      <c r="R56" s="140">
        <f>SUMIF('2019'!$C$6:$C$380,R3,'2019'!$DD$6:$DD$380)</f>
        <v>0</v>
      </c>
      <c r="S56" s="139">
        <f>SUMIF('2019'!$C$6:$C$380,S3,'2019'!$DD$6:$DD$380)</f>
        <v>0</v>
      </c>
      <c r="T56" s="140">
        <f>SUMIF('2019'!$C$6:$C$380,T3,'2019'!$DD$6:$DD$380)</f>
        <v>0</v>
      </c>
      <c r="U56" s="140">
        <f>SUMIF('2019'!$C$6:$C$380,U3,'2019'!$DD$6:$DD$380)</f>
        <v>0</v>
      </c>
      <c r="V56" s="140">
        <f>SUMIF('2019'!$C$6:$C$380,V3,'2019'!$DD$6:$DD$380)</f>
        <v>0</v>
      </c>
      <c r="W56" s="140">
        <f>SUMIF('2019'!$C$6:$C$380,W3,'2019'!$DD$6:$DD$380)</f>
        <v>0</v>
      </c>
      <c r="X56" s="139">
        <f>SUMIF('2019'!$C$6:$C$380,X3,'2019'!$DD$6:$DD$380)</f>
        <v>0</v>
      </c>
      <c r="Y56" s="140">
        <f>SUMIF('2019'!$C$6:$C$380,Y3,'2019'!$DD$6:$DD$380)</f>
        <v>0</v>
      </c>
      <c r="Z56" s="140">
        <f>SUMIF('2019'!$C$6:$C$380,Z3,'2019'!$DD$6:$DD$380)</f>
        <v>0</v>
      </c>
      <c r="AA56" s="142">
        <f>SUMIF('2019'!$C$6:$C$380,AA3,'2019'!$DD$6:$DD$380)</f>
        <v>0</v>
      </c>
      <c r="AB56" s="140">
        <f>SUMIF('2019'!$C$6:$C$380,AB3,'2019'!$DD$6:$DD$380)</f>
        <v>0</v>
      </c>
      <c r="AC56" s="140">
        <f>SUMIF('2019'!$C$6:$C$380,AC3,'2019'!$DD$6:$DD$380)</f>
        <v>0</v>
      </c>
      <c r="AD56" s="140">
        <f>SUMIF('2019'!$C$6:$C$380,AD3,'2019'!$DD$6:$DD$380)</f>
        <v>0</v>
      </c>
      <c r="AE56" s="140">
        <f>SUMIF('2019'!$C$6:$C$380,AE3,'2019'!$DD$6:$DD$380)</f>
        <v>0</v>
      </c>
      <c r="AF56" s="140">
        <f>SUMIF('2019'!$C$6:$C$380,AF3,'2019'!$DD$6:$DD$380)</f>
        <v>0</v>
      </c>
      <c r="AG56" s="139">
        <f>SUMIF('2019'!$C$6:$C$380,AG3,'2019'!$DD$6:$DD$380)</f>
        <v>0</v>
      </c>
      <c r="AH56" s="140">
        <f>SUMIF('2019'!$C$6:$C$380,AH3,'2019'!$DD$6:$DD$380)</f>
        <v>0</v>
      </c>
      <c r="AI56" s="140">
        <f>SUMIF('2019'!$C$6:$C$380,AI3,'2019'!$DD$6:$DD$380)</f>
        <v>0</v>
      </c>
      <c r="AJ56" s="142">
        <f>SUMIF('2019'!$C$6:$C$380,AJ3,'2019'!$DD$6:$DD$380)</f>
        <v>0</v>
      </c>
      <c r="AK56" s="139">
        <f>SUMIF('2019'!$C$6:$C$380,AK3,'2019'!$DD$6:$DD$380)</f>
        <v>0</v>
      </c>
      <c r="AL56" s="140">
        <f>SUMIF('2019'!$C$6:$C$380,AL3,'2019'!$DD$6:$DD$380)</f>
        <v>0</v>
      </c>
      <c r="AM56" s="140">
        <f>SUMIF('2019'!$C$6:$C$380,AM3,'2019'!$DD$6:$DD$380)</f>
        <v>0</v>
      </c>
      <c r="AN56" s="140">
        <f>SUMIF('2019'!$C$6:$C$380,AN3,'2019'!$DD$6:$DD$380)</f>
        <v>0</v>
      </c>
      <c r="AO56" s="139">
        <f>SUMIF('2019'!$C$6:$C$380,AO3,'2019'!$DD$6:$DD$380)</f>
        <v>0</v>
      </c>
      <c r="AP56" s="140">
        <f>SUMIF('2019'!$C$6:$C$380,AP3,'2019'!$DD$6:$DD$380)</f>
        <v>0</v>
      </c>
      <c r="AQ56" s="140">
        <f>SUMIF('2019'!$C$6:$C$380,AQ3,'2019'!$DD$6:$DD$380)</f>
        <v>0</v>
      </c>
      <c r="AR56" s="140">
        <f>SUMIF('2019'!$C$6:$C$380,AR3,'2019'!$DD$6:$DD$380)</f>
        <v>0</v>
      </c>
      <c r="AS56" s="140">
        <f>SUMIF('2019'!$C$6:$C$380,AS3,'2019'!$DD$6:$DD$380)</f>
        <v>0</v>
      </c>
      <c r="AT56" s="139">
        <f>SUMIF('2019'!$C$6:$C$380,AT3,'2019'!$DD$6:$DD$380)</f>
        <v>0</v>
      </c>
      <c r="AU56" s="140">
        <f>SUMIF('2019'!$C$6:$C$380,AU3,'2019'!$DD$6:$DD$380)</f>
        <v>0</v>
      </c>
      <c r="AV56" s="140">
        <f>SUMIF('2019'!$C$6:$C$380,AV3,'2019'!$DD$6:$DD$380)</f>
        <v>0</v>
      </c>
      <c r="AW56" s="142">
        <f>SUMIF('2019'!$C$6:$C$380,AW3,'2019'!$DD$6:$DD$380)</f>
        <v>0</v>
      </c>
      <c r="AX56" s="139">
        <f>SUMIF('2019'!$C$6:$C$380,AX3,'2019'!$DD$6:$DD$380)</f>
        <v>0</v>
      </c>
      <c r="AY56" s="140">
        <f>SUMIF('2019'!$C$6:$C$380,AY3,'2019'!$DD$6:$DD$380)</f>
        <v>0</v>
      </c>
      <c r="AZ56" s="140">
        <f>SUMIF('2019'!$C$6:$C$380,AZ3,'2019'!$DD$6:$DD$380)</f>
        <v>0</v>
      </c>
      <c r="BA56" s="142">
        <f>SUMIF('2019'!$C$6:$C$380,BA3,'2019'!$DD$6:$DD$380)</f>
        <v>0</v>
      </c>
    </row>
    <row r="57" spans="1:53" s="130" customFormat="1" ht="18" customHeight="1" thickBot="1" x14ac:dyDescent="0.3">
      <c r="A57" s="248"/>
      <c r="B57" s="244">
        <f>SUMIF('2019'!$D$6:$D$380,$B$3,'2019'!$DD$6:$DD$380)</f>
        <v>0</v>
      </c>
      <c r="C57" s="245"/>
      <c r="D57" s="245"/>
      <c r="E57" s="245"/>
      <c r="F57" s="245"/>
      <c r="G57" s="244">
        <f>SUMIF('2019'!$D$6:$D$380,$C$3,'2019'!$DD$6:$DD$380)</f>
        <v>0</v>
      </c>
      <c r="H57" s="245"/>
      <c r="I57" s="245"/>
      <c r="J57" s="245"/>
      <c r="K57" s="244">
        <f>SUMIF('2019'!$D$6:$D$380,$D$3,'2019'!$DD$6:$DD$380)</f>
        <v>0</v>
      </c>
      <c r="L57" s="245"/>
      <c r="M57" s="245"/>
      <c r="N57" s="246"/>
      <c r="O57" s="245">
        <f>SUMIF('2019'!$D$6:$D$380,$E$3,'2019'!$DD$6:$DD$380)</f>
        <v>0</v>
      </c>
      <c r="P57" s="245"/>
      <c r="Q57" s="245"/>
      <c r="R57" s="245"/>
      <c r="S57" s="244">
        <f>SUMIF('2019'!$D$6:$D$380,$F$3,'2019'!$DD$6:$DD$380)</f>
        <v>0</v>
      </c>
      <c r="T57" s="245"/>
      <c r="U57" s="245"/>
      <c r="V57" s="245"/>
      <c r="W57" s="245"/>
      <c r="X57" s="244">
        <f>SUMIF('2019'!$D$6:$D$380,$G$3,'2019'!$DD$6:$DD$380)</f>
        <v>0</v>
      </c>
      <c r="Y57" s="245"/>
      <c r="Z57" s="245"/>
      <c r="AA57" s="246"/>
      <c r="AB57" s="244">
        <f>SUMIF('2019'!$D$6:$D$380,$H$3,'2019'!$DD$6:$DD$380)</f>
        <v>0</v>
      </c>
      <c r="AC57" s="245"/>
      <c r="AD57" s="245"/>
      <c r="AE57" s="245"/>
      <c r="AF57" s="245"/>
      <c r="AG57" s="244">
        <f>SUMIF('2019'!$D$6:$D$380,$I$3,'2019'!$DD$6:$DD$380)</f>
        <v>0</v>
      </c>
      <c r="AH57" s="245"/>
      <c r="AI57" s="245"/>
      <c r="AJ57" s="246"/>
      <c r="AK57" s="244">
        <f>SUMIF('2019'!$D$6:$D$380,$J$3,'2019'!$DD$6:$DD$380)</f>
        <v>0</v>
      </c>
      <c r="AL57" s="245"/>
      <c r="AM57" s="245"/>
      <c r="AN57" s="245"/>
      <c r="AO57" s="244">
        <f>SUMIF('2019'!$D$6:$D$380,$K$3,'2019'!$DD$6:$DD$380)</f>
        <v>0</v>
      </c>
      <c r="AP57" s="245"/>
      <c r="AQ57" s="245"/>
      <c r="AR57" s="245"/>
      <c r="AS57" s="245"/>
      <c r="AT57" s="244">
        <f>SUMIF('2019'!$D$6:$D$380,$M$3,'2019'!$DD$6:$DD$380)</f>
        <v>0</v>
      </c>
      <c r="AU57" s="245"/>
      <c r="AV57" s="245"/>
      <c r="AW57" s="246"/>
      <c r="AX57" s="244">
        <f>SUMIF('2019'!$D$6:$D$380,$M$3,'2019'!$DD$6:$DD$380)</f>
        <v>0</v>
      </c>
      <c r="AY57" s="245"/>
      <c r="AZ57" s="245"/>
      <c r="BA57" s="246"/>
    </row>
    <row r="58" spans="1:53" ht="18" customHeight="1" x14ac:dyDescent="0.25">
      <c r="A58" s="247">
        <f>+Référence!B54</f>
        <v>0</v>
      </c>
      <c r="B58" s="139">
        <f>SUMIF('2019'!$C$6:$C$380,B3,'2019'!$DH$6:$DH$380)</f>
        <v>0</v>
      </c>
      <c r="C58" s="140">
        <f>SUMIF('2019'!$C$6:$C$380,C3,'2019'!$DH$6:$DH$380)</f>
        <v>0</v>
      </c>
      <c r="D58" s="140">
        <f>SUMIF('2019'!$C$6:$C$380,D3,'2019'!$DH$6:$DH$380)</f>
        <v>0</v>
      </c>
      <c r="E58" s="140">
        <f>SUMIF('2019'!$C$6:$C$380,E3,'2019'!$DH$6:$DH$380)</f>
        <v>0</v>
      </c>
      <c r="F58" s="141">
        <f>SUMIF('2019'!$C$6:$C$380,F3,'2019'!$DH$6:$DH$380)</f>
        <v>0</v>
      </c>
      <c r="G58" s="139">
        <f>SUMIF('2019'!$C$6:$C$380,G3,'2019'!$DH$6:$DH$380)</f>
        <v>0</v>
      </c>
      <c r="H58" s="140">
        <f>SUMIF('2019'!$C$6:$C$380,H3,'2019'!$DH$6:$DH$380)</f>
        <v>0</v>
      </c>
      <c r="I58" s="140">
        <f>SUMIF('2019'!$C$6:$C$380,I3,'2019'!$DH$6:$DH$380)</f>
        <v>0</v>
      </c>
      <c r="J58" s="140">
        <f>SUMIF('2019'!$C$6:$C$380,J3,'2019'!$DH$6:$DH$380)</f>
        <v>0</v>
      </c>
      <c r="K58" s="139">
        <f>SUMIF('2019'!$C$6:$C$380,K3,'2019'!$DH$6:$DH$380)</f>
        <v>0</v>
      </c>
      <c r="L58" s="140">
        <f>SUMIF('2019'!$C$6:$C$380,L3,'2019'!$DH$6:$DH$380)</f>
        <v>0</v>
      </c>
      <c r="M58" s="140">
        <f>SUMIF('2019'!$C$6:$C$380,M3,'2019'!$DH$6:$DH$380)</f>
        <v>0</v>
      </c>
      <c r="N58" s="142">
        <f>SUMIF('2019'!$C$6:$C$380,N3,'2019'!$DH$6:$DH$380)</f>
        <v>0</v>
      </c>
      <c r="O58" s="140">
        <f>SUMIF('2019'!$C$6:$C$380,O3,'2019'!$DH$6:$DH$380)</f>
        <v>0</v>
      </c>
      <c r="P58" s="140">
        <f>SUMIF('2019'!$C$6:$C$380,P3,'2019'!$DH$6:$DH$380)</f>
        <v>0</v>
      </c>
      <c r="Q58" s="140">
        <f>SUMIF('2019'!$C$6:$C$380,Q3,'2019'!$DH$6:$DH$380)</f>
        <v>0</v>
      </c>
      <c r="R58" s="140">
        <f>SUMIF('2019'!$C$6:$C$380,R3,'2019'!$DH$6:$DH$380)</f>
        <v>0</v>
      </c>
      <c r="S58" s="139">
        <f>SUMIF('2019'!$C$6:$C$380,S3,'2019'!$DH$6:$DH$380)</f>
        <v>0</v>
      </c>
      <c r="T58" s="140">
        <f>SUMIF('2019'!$C$6:$C$380,T3,'2019'!$DH$6:$DH$380)</f>
        <v>0</v>
      </c>
      <c r="U58" s="140">
        <f>SUMIF('2019'!$C$6:$C$380,U3,'2019'!$DH$6:$DH$380)</f>
        <v>0</v>
      </c>
      <c r="V58" s="140">
        <f>SUMIF('2019'!$C$6:$C$380,V3,'2019'!$DH$6:$DH$380)</f>
        <v>0</v>
      </c>
      <c r="W58" s="140">
        <f>SUMIF('2019'!$C$6:$C$380,W3,'2019'!$DH$6:$DH$380)</f>
        <v>0</v>
      </c>
      <c r="X58" s="139">
        <f>SUMIF('2019'!$C$6:$C$380,X3,'2019'!$DH$6:$DH$380)</f>
        <v>0</v>
      </c>
      <c r="Y58" s="140">
        <f>SUMIF('2019'!$C$6:$C$380,Y3,'2019'!$DH$6:$DH$380)</f>
        <v>0</v>
      </c>
      <c r="Z58" s="140">
        <f>SUMIF('2019'!$C$6:$C$380,Z3,'2019'!$DH$6:$DH$380)</f>
        <v>0</v>
      </c>
      <c r="AA58" s="142">
        <f>SUMIF('2019'!$C$6:$C$380,AA3,'2019'!$DH$6:$DH$380)</f>
        <v>0</v>
      </c>
      <c r="AB58" s="140">
        <f>SUMIF('2019'!$C$6:$C$380,AB3,'2019'!$DH$6:$DH$380)</f>
        <v>0</v>
      </c>
      <c r="AC58" s="140">
        <f>SUMIF('2019'!$C$6:$C$380,AC3,'2019'!$DH$6:$DH$380)</f>
        <v>0</v>
      </c>
      <c r="AD58" s="140">
        <f>SUMIF('2019'!$C$6:$C$380,AD3,'2019'!$DH$6:$DH$380)</f>
        <v>0</v>
      </c>
      <c r="AE58" s="140">
        <f>SUMIF('2019'!$C$6:$C$380,AE3,'2019'!$DH$6:$DH$380)</f>
        <v>0</v>
      </c>
      <c r="AF58" s="140">
        <f>SUMIF('2019'!$C$6:$C$380,AF3,'2019'!$DH$6:$DH$380)</f>
        <v>0</v>
      </c>
      <c r="AG58" s="139">
        <f>SUMIF('2019'!$C$6:$C$380,AG3,'2019'!$DH$6:$DH$380)</f>
        <v>0</v>
      </c>
      <c r="AH58" s="140">
        <f>SUMIF('2019'!$C$6:$C$380,AH3,'2019'!$DH$6:$DH$380)</f>
        <v>0</v>
      </c>
      <c r="AI58" s="140">
        <f>SUMIF('2019'!$C$6:$C$380,AI3,'2019'!$DH$6:$DH$380)</f>
        <v>0</v>
      </c>
      <c r="AJ58" s="142">
        <f>SUMIF('2019'!$C$6:$C$380,AJ3,'2019'!$DH$6:$DH$380)</f>
        <v>0</v>
      </c>
      <c r="AK58" s="139">
        <f>SUMIF('2019'!$C$6:$C$380,AK3,'2019'!$DH$6:$DH$380)</f>
        <v>0</v>
      </c>
      <c r="AL58" s="140">
        <f>SUMIF('2019'!$C$6:$C$380,AL3,'2019'!$DH$6:$DH$380)</f>
        <v>0</v>
      </c>
      <c r="AM58" s="140">
        <f>SUMIF('2019'!$C$6:$C$380,AM3,'2019'!$DH$6:$DH$380)</f>
        <v>0</v>
      </c>
      <c r="AN58" s="140">
        <f>SUMIF('2019'!$C$6:$C$380,AN3,'2019'!$DH$6:$DH$380)</f>
        <v>0</v>
      </c>
      <c r="AO58" s="139">
        <f>SUMIF('2019'!$C$6:$C$380,AO3,'2019'!$DH$6:$DH$380)</f>
        <v>0</v>
      </c>
      <c r="AP58" s="140">
        <f>SUMIF('2019'!$C$6:$C$380,AP3,'2019'!$DH$6:$DH$380)</f>
        <v>0</v>
      </c>
      <c r="AQ58" s="140">
        <f>SUMIF('2019'!$C$6:$C$380,AQ3,'2019'!$DH$6:$DH$380)</f>
        <v>0</v>
      </c>
      <c r="AR58" s="140">
        <f>SUMIF('2019'!$C$6:$C$380,AR3,'2019'!$DH$6:$DH$380)</f>
        <v>0</v>
      </c>
      <c r="AS58" s="140">
        <f>SUMIF('2019'!$C$6:$C$380,AS3,'2019'!$DH$6:$DH$380)</f>
        <v>0</v>
      </c>
      <c r="AT58" s="139">
        <f>SUMIF('2019'!$C$6:$C$380,AT3,'2019'!$DH$6:$DH$380)</f>
        <v>0</v>
      </c>
      <c r="AU58" s="140">
        <f>SUMIF('2019'!$C$6:$C$380,AU3,'2019'!$DH$6:$DH$380)</f>
        <v>0</v>
      </c>
      <c r="AV58" s="140">
        <f>SUMIF('2019'!$C$6:$C$380,AV3,'2019'!$DH$6:$DH$380)</f>
        <v>0</v>
      </c>
      <c r="AW58" s="142">
        <f>SUMIF('2019'!$C$6:$C$380,AW3,'2019'!$DH$6:$DH$380)</f>
        <v>0</v>
      </c>
      <c r="AX58" s="139">
        <f>SUMIF('2019'!$C$6:$C$380,AX3,'2019'!$DH$6:$DH$380)</f>
        <v>0</v>
      </c>
      <c r="AY58" s="140">
        <f>SUMIF('2019'!$C$6:$C$380,AY3,'2019'!$DH$6:$DH$380)</f>
        <v>0</v>
      </c>
      <c r="AZ58" s="140">
        <f>SUMIF('2019'!$C$6:$C$380,AZ3,'2019'!$DH$6:$DH$380)</f>
        <v>0</v>
      </c>
      <c r="BA58" s="142">
        <f>SUMIF('2019'!$C$6:$C$380,BA3,'2019'!$DH$6:$DH$380)</f>
        <v>0</v>
      </c>
    </row>
    <row r="59" spans="1:53" s="130" customFormat="1" ht="18" customHeight="1" thickBot="1" x14ac:dyDescent="0.3">
      <c r="A59" s="248"/>
      <c r="B59" s="244">
        <f>SUMIF('2019'!$D$6:$D$380,$B$3,'2019'!$DH$6:$DH$380)</f>
        <v>0</v>
      </c>
      <c r="C59" s="245"/>
      <c r="D59" s="245"/>
      <c r="E59" s="245"/>
      <c r="F59" s="245"/>
      <c r="G59" s="244">
        <f>SUMIF('2019'!$D$6:$D$380,$C$3,'2019'!$DH$6:$DH$380)</f>
        <v>0</v>
      </c>
      <c r="H59" s="245"/>
      <c r="I59" s="245"/>
      <c r="J59" s="245"/>
      <c r="K59" s="244">
        <f>SUMIF('2019'!$D$6:$D$380,$D$3,'2019'!$DH$6:$DH$380)</f>
        <v>0</v>
      </c>
      <c r="L59" s="245"/>
      <c r="M59" s="245"/>
      <c r="N59" s="246"/>
      <c r="O59" s="245">
        <f>SUMIF('2019'!$D$6:$D$380,$E$3,'2019'!$DH$6:$DH$380)</f>
        <v>0</v>
      </c>
      <c r="P59" s="245"/>
      <c r="Q59" s="245"/>
      <c r="R59" s="245"/>
      <c r="S59" s="244">
        <f>SUMIF('2019'!$D$6:$D$380,$F$3,'2019'!$DH$6:$DH$380)</f>
        <v>0</v>
      </c>
      <c r="T59" s="245"/>
      <c r="U59" s="245"/>
      <c r="V59" s="245"/>
      <c r="W59" s="245"/>
      <c r="X59" s="244">
        <f>SUMIF('2019'!$D$6:$D$380,$G$3,'2019'!$DH$6:$DH$380)</f>
        <v>0</v>
      </c>
      <c r="Y59" s="245"/>
      <c r="Z59" s="245"/>
      <c r="AA59" s="246"/>
      <c r="AB59" s="244">
        <f>SUMIF('2019'!$D$6:$D$380,$H$3,'2019'!$DH$6:$DH$380)</f>
        <v>0</v>
      </c>
      <c r="AC59" s="245"/>
      <c r="AD59" s="245"/>
      <c r="AE59" s="245"/>
      <c r="AF59" s="245"/>
      <c r="AG59" s="244">
        <f>SUMIF('2019'!$D$6:$D$380,$I$3,'2019'!$DH$6:$DH$380)</f>
        <v>0</v>
      </c>
      <c r="AH59" s="245"/>
      <c r="AI59" s="245"/>
      <c r="AJ59" s="246"/>
      <c r="AK59" s="244">
        <f>SUMIF('2019'!$D$6:$D$380,$J$3,'2019'!$DH$6:$DH$380)</f>
        <v>0</v>
      </c>
      <c r="AL59" s="245"/>
      <c r="AM59" s="245"/>
      <c r="AN59" s="245"/>
      <c r="AO59" s="244">
        <f>SUMIF('2019'!$D$6:$D$380,$K$3,'2019'!$DH$6:$DH$380)</f>
        <v>0</v>
      </c>
      <c r="AP59" s="245"/>
      <c r="AQ59" s="245"/>
      <c r="AR59" s="245"/>
      <c r="AS59" s="245"/>
      <c r="AT59" s="244">
        <f>SUMIF('2019'!$D$6:$D$380,$M$3,'2019'!$DH$6:$DH$380)</f>
        <v>0</v>
      </c>
      <c r="AU59" s="245"/>
      <c r="AV59" s="245"/>
      <c r="AW59" s="246"/>
      <c r="AX59" s="244">
        <f>SUMIF('2019'!$D$6:$D$380,$M$3,'2019'!$DH$6:$DH$380)</f>
        <v>0</v>
      </c>
      <c r="AY59" s="245"/>
      <c r="AZ59" s="245"/>
      <c r="BA59" s="246"/>
    </row>
    <row r="60" spans="1:53" ht="18" customHeight="1" x14ac:dyDescent="0.25">
      <c r="A60" s="247">
        <f>+Référence!B56</f>
        <v>0</v>
      </c>
      <c r="B60" s="139">
        <f>SUMIF('2019'!$C$6:$C$380,B3,'2019'!$DL$6:$DL$380)</f>
        <v>0</v>
      </c>
      <c r="C60" s="140">
        <f>SUMIF('2019'!$C$6:$C$380,C3,'2019'!$DL$6:$DL$380)</f>
        <v>0</v>
      </c>
      <c r="D60" s="140">
        <f>SUMIF('2019'!$C$6:$C$380,D3,'2019'!$DL$6:$DL$380)</f>
        <v>0</v>
      </c>
      <c r="E60" s="140">
        <f>SUMIF('2019'!$C$6:$C$380,E3,'2019'!$DL$6:$DL$380)</f>
        <v>0</v>
      </c>
      <c r="F60" s="141">
        <f>SUMIF('2019'!$C$6:$C$380,F3,'2019'!$DL$6:$DL$380)</f>
        <v>0</v>
      </c>
      <c r="G60" s="139">
        <f>SUMIF('2019'!$C$6:$C$380,G3,'2019'!$DL$6:$DL$380)</f>
        <v>0</v>
      </c>
      <c r="H60" s="140">
        <f>SUMIF('2019'!$C$6:$C$380,H3,'2019'!$DL$6:$DL$380)</f>
        <v>0</v>
      </c>
      <c r="I60" s="140">
        <f>SUMIF('2019'!$C$6:$C$380,I3,'2019'!$DL$6:$DL$380)</f>
        <v>0</v>
      </c>
      <c r="J60" s="140">
        <f>SUMIF('2019'!$C$6:$C$380,J3,'2019'!$DL$6:$DL$380)</f>
        <v>0</v>
      </c>
      <c r="K60" s="139">
        <f>SUMIF('2019'!$C$6:$C$380,K3,'2019'!$DL$6:$DL$380)</f>
        <v>0</v>
      </c>
      <c r="L60" s="140">
        <f>SUMIF('2019'!$C$6:$C$380,L3,'2019'!$DL$6:$DL$380)</f>
        <v>0</v>
      </c>
      <c r="M60" s="140">
        <f>SUMIF('2019'!$C$6:$C$380,M3,'2019'!$DL$6:$DL$380)</f>
        <v>0</v>
      </c>
      <c r="N60" s="142">
        <f>SUMIF('2019'!$C$6:$C$380,N3,'2019'!$DL$6:$DL$380)</f>
        <v>0</v>
      </c>
      <c r="O60" s="140">
        <f>SUMIF('2019'!$C$6:$C$380,O3,'2019'!$DL$6:$DL$380)</f>
        <v>0</v>
      </c>
      <c r="P60" s="140">
        <f>SUMIF('2019'!$C$6:$C$380,P3,'2019'!$DL$6:$DL$380)</f>
        <v>0</v>
      </c>
      <c r="Q60" s="140">
        <f>SUMIF('2019'!$C$6:$C$380,Q3,'2019'!$DL$6:$DL$380)</f>
        <v>0</v>
      </c>
      <c r="R60" s="140">
        <f>SUMIF('2019'!$C$6:$C$380,R3,'2019'!$DL$6:$DL$380)</f>
        <v>0</v>
      </c>
      <c r="S60" s="139">
        <f>SUMIF('2019'!$C$6:$C$380,S3,'2019'!$DL$6:$DL$380)</f>
        <v>0</v>
      </c>
      <c r="T60" s="140">
        <f>SUMIF('2019'!$C$6:$C$380,T3,'2019'!$DL$6:$DL$380)</f>
        <v>0</v>
      </c>
      <c r="U60" s="140">
        <f>SUMIF('2019'!$C$6:$C$380,U3,'2019'!$DL$6:$DL$380)</f>
        <v>0</v>
      </c>
      <c r="V60" s="140">
        <f>SUMIF('2019'!$C$6:$C$380,V3,'2019'!$DL$6:$DL$380)</f>
        <v>0</v>
      </c>
      <c r="W60" s="140">
        <f>SUMIF('2019'!$C$6:$C$380,W3,'2019'!$DL$6:$DL$380)</f>
        <v>0</v>
      </c>
      <c r="X60" s="139">
        <f>SUMIF('2019'!$C$6:$C$380,X3,'2019'!$DL$6:$DL$380)</f>
        <v>0</v>
      </c>
      <c r="Y60" s="140">
        <f>SUMIF('2019'!$C$6:$C$380,Y3,'2019'!$DL$6:$DL$380)</f>
        <v>0</v>
      </c>
      <c r="Z60" s="140">
        <f>SUMIF('2019'!$C$6:$C$380,Z3,'2019'!$DL$6:$DL$380)</f>
        <v>0</v>
      </c>
      <c r="AA60" s="142">
        <f>SUMIF('2019'!$C$6:$C$380,AA3,'2019'!$DL$6:$DL$380)</f>
        <v>0</v>
      </c>
      <c r="AB60" s="140">
        <f>SUMIF('2019'!$C$6:$C$380,AB3,'2019'!$DL$6:$DL$380)</f>
        <v>0</v>
      </c>
      <c r="AC60" s="140">
        <f>SUMIF('2019'!$C$6:$C$380,AC3,'2019'!$DL$6:$DL$380)</f>
        <v>0</v>
      </c>
      <c r="AD60" s="140">
        <f>SUMIF('2019'!$C$6:$C$380,AD3,'2019'!$DL$6:$DL$380)</f>
        <v>0</v>
      </c>
      <c r="AE60" s="140">
        <f>SUMIF('2019'!$C$6:$C$380,AE3,'2019'!$DL$6:$DL$380)</f>
        <v>0</v>
      </c>
      <c r="AF60" s="140">
        <f>SUMIF('2019'!$C$6:$C$380,AF3,'2019'!$DL$6:$DL$380)</f>
        <v>0</v>
      </c>
      <c r="AG60" s="139">
        <f>SUMIF('2019'!$C$6:$C$380,AG3,'2019'!$DL$6:$DL$380)</f>
        <v>0</v>
      </c>
      <c r="AH60" s="140">
        <f>SUMIF('2019'!$C$6:$C$380,AH3,'2019'!$DL$6:$DL$380)</f>
        <v>0</v>
      </c>
      <c r="AI60" s="140">
        <f>SUMIF('2019'!$C$6:$C$380,AI3,'2019'!$DL$6:$DL$380)</f>
        <v>0</v>
      </c>
      <c r="AJ60" s="142">
        <f>SUMIF('2019'!$C$6:$C$380,AJ3,'2019'!$DL$6:$DL$380)</f>
        <v>0</v>
      </c>
      <c r="AK60" s="139">
        <f>SUMIF('2019'!$C$6:$C$380,AK3,'2019'!$DL$6:$DL$380)</f>
        <v>0</v>
      </c>
      <c r="AL60" s="140">
        <f>SUMIF('2019'!$C$6:$C$380,AL3,'2019'!$DL$6:$DL$380)</f>
        <v>0</v>
      </c>
      <c r="AM60" s="140">
        <f>SUMIF('2019'!$C$6:$C$380,AM3,'2019'!$DL$6:$DL$380)</f>
        <v>0</v>
      </c>
      <c r="AN60" s="140">
        <f>SUMIF('2019'!$C$6:$C$380,AN3,'2019'!$DL$6:$DL$380)</f>
        <v>0</v>
      </c>
      <c r="AO60" s="139">
        <f>SUMIF('2019'!$C$6:$C$380,AO3,'2019'!$DL$6:$DL$380)</f>
        <v>0</v>
      </c>
      <c r="AP60" s="140">
        <f>SUMIF('2019'!$C$6:$C$380,AP3,'2019'!$DL$6:$DL$380)</f>
        <v>0</v>
      </c>
      <c r="AQ60" s="140">
        <f>SUMIF('2019'!$C$6:$C$380,AQ3,'2019'!$DL$6:$DL$380)</f>
        <v>0</v>
      </c>
      <c r="AR60" s="140">
        <f>SUMIF('2019'!$C$6:$C$380,AR3,'2019'!$DL$6:$DL$380)</f>
        <v>0</v>
      </c>
      <c r="AS60" s="140">
        <f>SUMIF('2019'!$C$6:$C$380,AS3,'2019'!$DL$6:$DL$380)</f>
        <v>0</v>
      </c>
      <c r="AT60" s="139">
        <f>SUMIF('2019'!$C$6:$C$380,AT3,'2019'!$DL$6:$DL$380)</f>
        <v>0</v>
      </c>
      <c r="AU60" s="140">
        <f>SUMIF('2019'!$C$6:$C$380,AU3,'2019'!$DL$6:$DL$380)</f>
        <v>0</v>
      </c>
      <c r="AV60" s="140">
        <f>SUMIF('2019'!$C$6:$C$380,AV3,'2019'!$DL$6:$DL$380)</f>
        <v>0</v>
      </c>
      <c r="AW60" s="142">
        <f>SUMIF('2019'!$C$6:$C$380,AW3,'2019'!$DL$6:$DL$380)</f>
        <v>0</v>
      </c>
      <c r="AX60" s="139">
        <f>SUMIF('2019'!$C$6:$C$380,AX3,'2019'!$DL$6:$DL$380)</f>
        <v>0</v>
      </c>
      <c r="AY60" s="140">
        <f>SUMIF('2019'!$C$6:$C$380,AY3,'2019'!$DL$6:$DL$380)</f>
        <v>0</v>
      </c>
      <c r="AZ60" s="140">
        <f>SUMIF('2019'!$C$6:$C$380,AZ3,'2019'!$DL$6:$DL$380)</f>
        <v>0</v>
      </c>
      <c r="BA60" s="142">
        <f>SUMIF('2019'!$C$6:$C$380,BA3,'2019'!$DL$6:$DL$380)</f>
        <v>0</v>
      </c>
    </row>
    <row r="61" spans="1:53" s="130" customFormat="1" ht="18" customHeight="1" thickBot="1" x14ac:dyDescent="0.3">
      <c r="A61" s="248"/>
      <c r="B61" s="244">
        <f>SUMIF('2019'!$D$6:$D$380,$B$3,'2019'!$DL$6:$DL$380)</f>
        <v>0</v>
      </c>
      <c r="C61" s="245"/>
      <c r="D61" s="245"/>
      <c r="E61" s="245"/>
      <c r="F61" s="245"/>
      <c r="G61" s="244">
        <f>SUMIF('2019'!$D$6:$D$380,$C$3,'2019'!$DL$6:$DL$380)</f>
        <v>0</v>
      </c>
      <c r="H61" s="245"/>
      <c r="I61" s="245"/>
      <c r="J61" s="245"/>
      <c r="K61" s="244">
        <f>SUMIF('2019'!$D$6:$D$380,$D$3,'2019'!$DL$6:$DL$380)</f>
        <v>0</v>
      </c>
      <c r="L61" s="245"/>
      <c r="M61" s="245"/>
      <c r="N61" s="246"/>
      <c r="O61" s="245">
        <f>SUMIF('2019'!$D$6:$D$380,$E$3,'2019'!$DL$6:$DL$380)</f>
        <v>0</v>
      </c>
      <c r="P61" s="245"/>
      <c r="Q61" s="245"/>
      <c r="R61" s="245"/>
      <c r="S61" s="244">
        <f>SUMIF('2019'!$D$6:$D$380,$F$3,'2019'!$DL$6:$DL$380)</f>
        <v>0</v>
      </c>
      <c r="T61" s="245"/>
      <c r="U61" s="245"/>
      <c r="V61" s="245"/>
      <c r="W61" s="245"/>
      <c r="X61" s="244">
        <f>SUMIF('2019'!$D$6:$D$380,$G$3,'2019'!$DL$6:$DL$380)</f>
        <v>0</v>
      </c>
      <c r="Y61" s="245"/>
      <c r="Z61" s="245"/>
      <c r="AA61" s="246"/>
      <c r="AB61" s="244">
        <f>SUMIF('2019'!$D$6:$D$380,$H$3,'2019'!$DL$6:$DL$380)</f>
        <v>0</v>
      </c>
      <c r="AC61" s="245"/>
      <c r="AD61" s="245"/>
      <c r="AE61" s="245"/>
      <c r="AF61" s="245"/>
      <c r="AG61" s="244">
        <f>SUMIF('2019'!$D$6:$D$380,$I$3,'2019'!$DL$6:$DL$380)</f>
        <v>0</v>
      </c>
      <c r="AH61" s="245"/>
      <c r="AI61" s="245"/>
      <c r="AJ61" s="246"/>
      <c r="AK61" s="244">
        <f>SUMIF('2019'!$D$6:$D$380,$J$3,'2019'!$DL$6:$DL$380)</f>
        <v>0</v>
      </c>
      <c r="AL61" s="245"/>
      <c r="AM61" s="245"/>
      <c r="AN61" s="245"/>
      <c r="AO61" s="244">
        <f>SUMIF('2019'!$D$6:$D$380,$K$3,'2019'!$DL$6:$DL$380)</f>
        <v>0</v>
      </c>
      <c r="AP61" s="245"/>
      <c r="AQ61" s="245"/>
      <c r="AR61" s="245"/>
      <c r="AS61" s="245"/>
      <c r="AT61" s="244">
        <f>SUMIF('2019'!$D$6:$D$380,$M$3,'2019'!$DL$6:$DL$380)</f>
        <v>0</v>
      </c>
      <c r="AU61" s="245"/>
      <c r="AV61" s="245"/>
      <c r="AW61" s="246"/>
      <c r="AX61" s="244">
        <f>SUMIF('2019'!$D$6:$D$380,$M$3,'2019'!$DL$6:$DL$380)</f>
        <v>0</v>
      </c>
      <c r="AY61" s="245"/>
      <c r="AZ61" s="245"/>
      <c r="BA61" s="246"/>
    </row>
    <row r="62" spans="1:53" ht="18" customHeight="1" x14ac:dyDescent="0.25">
      <c r="A62" s="247">
        <f>+Référence!B58</f>
        <v>0</v>
      </c>
      <c r="B62" s="139">
        <f>SUMIF('2019'!$C$6:$C$380,B3,'2019'!$DP$6:$DP$380)</f>
        <v>0</v>
      </c>
      <c r="C62" s="140">
        <f>SUMIF('2019'!$C$6:$C$380,C3,'2019'!$DP$6:$DP$380)</f>
        <v>0</v>
      </c>
      <c r="D62" s="140">
        <f>SUMIF('2019'!$C$6:$C$380,D3,'2019'!$DP$6:$DP$380)</f>
        <v>0</v>
      </c>
      <c r="E62" s="140">
        <f>SUMIF('2019'!$C$6:$C$380,E3,'2019'!$DP$6:$DP$380)</f>
        <v>0</v>
      </c>
      <c r="F62" s="141">
        <f>SUMIF('2019'!$C$6:$C$380,F3,'2019'!$DP$6:$DP$380)</f>
        <v>0</v>
      </c>
      <c r="G62" s="139">
        <f>SUMIF('2019'!$C$6:$C$380,G3,'2019'!$DP$6:$DP$380)</f>
        <v>0</v>
      </c>
      <c r="H62" s="140">
        <f>SUMIF('2019'!$C$6:$C$380,H3,'2019'!$DP$6:$DP$380)</f>
        <v>0</v>
      </c>
      <c r="I62" s="140">
        <f>SUMIF('2019'!$C$6:$C$380,I3,'2019'!$DP$6:$DP$380)</f>
        <v>0</v>
      </c>
      <c r="J62" s="140">
        <f>SUMIF('2019'!$C$6:$C$380,J3,'2019'!$DP$6:$DP$380)</f>
        <v>0</v>
      </c>
      <c r="K62" s="139">
        <f>SUMIF('2019'!$C$6:$C$380,K3,'2019'!$DP$6:$DP$380)</f>
        <v>0</v>
      </c>
      <c r="L62" s="140">
        <f>SUMIF('2019'!$C$6:$C$380,L3,'2019'!$DP$6:$DP$380)</f>
        <v>0</v>
      </c>
      <c r="M62" s="140">
        <f>SUMIF('2019'!$C$6:$C$380,M3,'2019'!$DP$6:$DP$380)</f>
        <v>0</v>
      </c>
      <c r="N62" s="142">
        <f>SUMIF('2019'!$C$6:$C$380,N3,'2019'!$DP$6:$DP$380)</f>
        <v>0</v>
      </c>
      <c r="O62" s="140">
        <f>SUMIF('2019'!$C$6:$C$380,O3,'2019'!$DP$6:$DP$380)</f>
        <v>0</v>
      </c>
      <c r="P62" s="140">
        <f>SUMIF('2019'!$C$6:$C$380,P3,'2019'!$DP$6:$DP$380)</f>
        <v>0</v>
      </c>
      <c r="Q62" s="140">
        <f>SUMIF('2019'!$C$6:$C$380,Q3,'2019'!$DP$6:$DP$380)</f>
        <v>0</v>
      </c>
      <c r="R62" s="140">
        <f>SUMIF('2019'!$C$6:$C$380,R3,'2019'!$DP$6:$DP$380)</f>
        <v>0</v>
      </c>
      <c r="S62" s="139">
        <f>SUMIF('2019'!$C$6:$C$380,S3,'2019'!$DP$6:$DP$380)</f>
        <v>0</v>
      </c>
      <c r="T62" s="140">
        <f>SUMIF('2019'!$C$6:$C$380,T3,'2019'!$DP$6:$DP$380)</f>
        <v>0</v>
      </c>
      <c r="U62" s="140">
        <f>SUMIF('2019'!$C$6:$C$380,U3,'2019'!$DP$6:$DP$380)</f>
        <v>0</v>
      </c>
      <c r="V62" s="140">
        <f>SUMIF('2019'!$C$6:$C$380,V3,'2019'!$DP$6:$DP$380)</f>
        <v>0</v>
      </c>
      <c r="W62" s="140">
        <f>SUMIF('2019'!$C$6:$C$380,W3,'2019'!$DP$6:$DP$380)</f>
        <v>0</v>
      </c>
      <c r="X62" s="139">
        <f>SUMIF('2019'!$C$6:$C$380,X3,'2019'!$DP$6:$DP$380)</f>
        <v>0</v>
      </c>
      <c r="Y62" s="140">
        <f>SUMIF('2019'!$C$6:$C$380,Y3,'2019'!$DP$6:$DP$380)</f>
        <v>0</v>
      </c>
      <c r="Z62" s="140">
        <f>SUMIF('2019'!$C$6:$C$380,Z3,'2019'!$DP$6:$DP$380)</f>
        <v>0</v>
      </c>
      <c r="AA62" s="142">
        <f>SUMIF('2019'!$C$6:$C$380,AA3,'2019'!$DP$6:$DP$380)</f>
        <v>0</v>
      </c>
      <c r="AB62" s="140">
        <f>SUMIF('2019'!$C$6:$C$380,AB3,'2019'!$DP$6:$DP$380)</f>
        <v>0</v>
      </c>
      <c r="AC62" s="140">
        <f>SUMIF('2019'!$C$6:$C$380,AC3,'2019'!$DP$6:$DP$380)</f>
        <v>0</v>
      </c>
      <c r="AD62" s="140">
        <f>SUMIF('2019'!$C$6:$C$380,AD3,'2019'!$DP$6:$DP$380)</f>
        <v>0</v>
      </c>
      <c r="AE62" s="140">
        <f>SUMIF('2019'!$C$6:$C$380,AE3,'2019'!$DP$6:$DP$380)</f>
        <v>0</v>
      </c>
      <c r="AF62" s="140">
        <f>SUMIF('2019'!$C$6:$C$380,AF3,'2019'!$DP$6:$DP$380)</f>
        <v>0</v>
      </c>
      <c r="AG62" s="139">
        <f>SUMIF('2019'!$C$6:$C$380,AG3,'2019'!$DP$6:$DP$380)</f>
        <v>0</v>
      </c>
      <c r="AH62" s="140">
        <f>SUMIF('2019'!$C$6:$C$380,AH3,'2019'!$DP$6:$DP$380)</f>
        <v>0</v>
      </c>
      <c r="AI62" s="140">
        <f>SUMIF('2019'!$C$6:$C$380,AI3,'2019'!$DP$6:$DP$380)</f>
        <v>0</v>
      </c>
      <c r="AJ62" s="142">
        <f>SUMIF('2019'!$C$6:$C$380,AJ3,'2019'!$DP$6:$DP$380)</f>
        <v>0</v>
      </c>
      <c r="AK62" s="139">
        <f>SUMIF('2019'!$C$6:$C$380,AK3,'2019'!$DP$6:$DP$380)</f>
        <v>0</v>
      </c>
      <c r="AL62" s="140">
        <f>SUMIF('2019'!$C$6:$C$380,AL3,'2019'!$DP$6:$DP$380)</f>
        <v>0</v>
      </c>
      <c r="AM62" s="140">
        <f>SUMIF('2019'!$C$6:$C$380,AM3,'2019'!$DP$6:$DP$380)</f>
        <v>0</v>
      </c>
      <c r="AN62" s="140">
        <f>SUMIF('2019'!$C$6:$C$380,AN3,'2019'!$DP$6:$DP$380)</f>
        <v>0</v>
      </c>
      <c r="AO62" s="139">
        <f>SUMIF('2019'!$C$6:$C$380,AO3,'2019'!$DP$6:$DP$380)</f>
        <v>0</v>
      </c>
      <c r="AP62" s="140">
        <f>SUMIF('2019'!$C$6:$C$380,AP3,'2019'!$DP$6:$DP$380)</f>
        <v>0</v>
      </c>
      <c r="AQ62" s="140">
        <f>SUMIF('2019'!$C$6:$C$380,AQ3,'2019'!$DP$6:$DP$380)</f>
        <v>0</v>
      </c>
      <c r="AR62" s="140">
        <f>SUMIF('2019'!$C$6:$C$380,AR3,'2019'!$DP$6:$DP$380)</f>
        <v>0</v>
      </c>
      <c r="AS62" s="140">
        <f>SUMIF('2019'!$C$6:$C$380,AS3,'2019'!$DP$6:$DP$380)</f>
        <v>0</v>
      </c>
      <c r="AT62" s="139">
        <f>SUMIF('2019'!$C$6:$C$380,AT3,'2019'!$DP$6:$DP$380)</f>
        <v>0</v>
      </c>
      <c r="AU62" s="140">
        <f>SUMIF('2019'!$C$6:$C$380,AU3,'2019'!$DP$6:$DP$380)</f>
        <v>0</v>
      </c>
      <c r="AV62" s="140">
        <f>SUMIF('2019'!$C$6:$C$380,AV3,'2019'!$DP$6:$DP$380)</f>
        <v>0</v>
      </c>
      <c r="AW62" s="142">
        <f>SUMIF('2019'!$C$6:$C$380,AW3,'2019'!$DP$6:$DP$380)</f>
        <v>0</v>
      </c>
      <c r="AX62" s="139">
        <f>SUMIF('2019'!$C$6:$C$380,AX3,'2019'!$DP$6:$DP$380)</f>
        <v>0</v>
      </c>
      <c r="AY62" s="140">
        <f>SUMIF('2019'!$C$6:$C$380,AY3,'2019'!$DP$6:$DP$380)</f>
        <v>0</v>
      </c>
      <c r="AZ62" s="140">
        <f>SUMIF('2019'!$C$6:$C$380,AZ3,'2019'!$DP$6:$DP$380)</f>
        <v>0</v>
      </c>
      <c r="BA62" s="142">
        <f>SUMIF('2019'!$C$6:$C$380,BA3,'2019'!$DP$6:$DP$380)</f>
        <v>0</v>
      </c>
    </row>
    <row r="63" spans="1:53" s="130" customFormat="1" ht="18" customHeight="1" thickBot="1" x14ac:dyDescent="0.3">
      <c r="A63" s="248"/>
      <c r="B63" s="244">
        <f>SUMIF('2019'!$D$6:$D$380,$B$3,'2019'!$DP$6:$DP$380)</f>
        <v>0</v>
      </c>
      <c r="C63" s="245"/>
      <c r="D63" s="245"/>
      <c r="E63" s="245"/>
      <c r="F63" s="245"/>
      <c r="G63" s="244">
        <f>SUMIF('2019'!$D$6:$D$380,$C$3,'2019'!$DP$6:$DP$380)</f>
        <v>0</v>
      </c>
      <c r="H63" s="245"/>
      <c r="I63" s="245"/>
      <c r="J63" s="245"/>
      <c r="K63" s="244">
        <f>SUMIF('2019'!$D$6:$D$380,$D$3,'2019'!$DP$6:$DP$380)</f>
        <v>0</v>
      </c>
      <c r="L63" s="245"/>
      <c r="M63" s="245"/>
      <c r="N63" s="246"/>
      <c r="O63" s="245">
        <f>SUMIF('2019'!$D$6:$D$380,$E$3,'2019'!$DP$6:$DP$380)</f>
        <v>0</v>
      </c>
      <c r="P63" s="245"/>
      <c r="Q63" s="245"/>
      <c r="R63" s="245"/>
      <c r="S63" s="244">
        <f>SUMIF('2019'!$D$6:$D$380,$F$3,'2019'!$DP$6:$DP$380)</f>
        <v>0</v>
      </c>
      <c r="T63" s="245"/>
      <c r="U63" s="245"/>
      <c r="V63" s="245"/>
      <c r="W63" s="245"/>
      <c r="X63" s="244">
        <f>SUMIF('2019'!$D$6:$D$380,$G$3,'2019'!$DP$6:$DP$380)</f>
        <v>0</v>
      </c>
      <c r="Y63" s="245"/>
      <c r="Z63" s="245"/>
      <c r="AA63" s="246"/>
      <c r="AB63" s="244">
        <f>SUMIF('2019'!$D$6:$D$380,$H$3,'2019'!$DP$6:$DP$380)</f>
        <v>0</v>
      </c>
      <c r="AC63" s="245"/>
      <c r="AD63" s="245"/>
      <c r="AE63" s="245"/>
      <c r="AF63" s="245"/>
      <c r="AG63" s="244">
        <f>SUMIF('2019'!$D$6:$D$380,$I$3,'2019'!$DP$6:$DP$380)</f>
        <v>0</v>
      </c>
      <c r="AH63" s="245"/>
      <c r="AI63" s="245"/>
      <c r="AJ63" s="246"/>
      <c r="AK63" s="244">
        <f>SUMIF('2019'!$D$6:$D$380,$J$3,'2019'!$DP$6:$DP$380)</f>
        <v>0</v>
      </c>
      <c r="AL63" s="245"/>
      <c r="AM63" s="245"/>
      <c r="AN63" s="245"/>
      <c r="AO63" s="244">
        <f>SUMIF('2019'!$D$6:$D$380,$K$3,'2019'!$DP$6:$DP$380)</f>
        <v>0</v>
      </c>
      <c r="AP63" s="245"/>
      <c r="AQ63" s="245"/>
      <c r="AR63" s="245"/>
      <c r="AS63" s="245"/>
      <c r="AT63" s="244">
        <f>SUMIF('2019'!$D$6:$D$380,$M$3,'2019'!$DP$6:$DP$380)</f>
        <v>0</v>
      </c>
      <c r="AU63" s="245"/>
      <c r="AV63" s="245"/>
      <c r="AW63" s="246"/>
      <c r="AX63" s="244">
        <f>SUMIF('2019'!$D$6:$D$380,$M$3,'2019'!$DP$6:$DP$380)</f>
        <v>0</v>
      </c>
      <c r="AY63" s="245"/>
      <c r="AZ63" s="245"/>
      <c r="BA63" s="246"/>
    </row>
    <row r="64" spans="1:53" ht="18" customHeight="1" x14ac:dyDescent="0.25">
      <c r="A64" s="247">
        <f>+Référence!B60</f>
        <v>0</v>
      </c>
      <c r="B64" s="139">
        <f>SUMIF('2019'!$C$6:$C$380,B3,'2019'!$DT$6:$DT$380)</f>
        <v>0</v>
      </c>
      <c r="C64" s="140">
        <f>SUMIF('2019'!$C$6:$C$380,C3,'2019'!$DT$6:$DT$380)</f>
        <v>0</v>
      </c>
      <c r="D64" s="140">
        <f>SUMIF('2019'!$C$6:$C$380,D3,'2019'!$DT$6:$DT$380)</f>
        <v>0</v>
      </c>
      <c r="E64" s="140">
        <f>SUMIF('2019'!$C$6:$C$380,E3,'2019'!$DT$6:$DT$380)</f>
        <v>0</v>
      </c>
      <c r="F64" s="141">
        <f>SUMIF('2019'!$C$6:$C$380,F3,'2019'!$DT$6:$DT$380)</f>
        <v>0</v>
      </c>
      <c r="G64" s="139">
        <f>SUMIF('2019'!$C$6:$C$380,G3,'2019'!$DT$6:$DT$380)</f>
        <v>0</v>
      </c>
      <c r="H64" s="140">
        <f>SUMIF('2019'!$C$6:$C$380,H3,'2019'!$DT$6:$DT$380)</f>
        <v>0</v>
      </c>
      <c r="I64" s="140">
        <f>SUMIF('2019'!$C$6:$C$380,I3,'2019'!$DT$6:$DT$380)</f>
        <v>0</v>
      </c>
      <c r="J64" s="140">
        <f>SUMIF('2019'!$C$6:$C$380,J3,'2019'!$DT$6:$DT$380)</f>
        <v>0</v>
      </c>
      <c r="K64" s="139">
        <f>SUMIF('2019'!$C$6:$C$380,K3,'2019'!$DT$6:$DT$380)</f>
        <v>0</v>
      </c>
      <c r="L64" s="140">
        <f>SUMIF('2019'!$C$6:$C$380,L3,'2019'!$DT$6:$DT$380)</f>
        <v>0</v>
      </c>
      <c r="M64" s="140">
        <f>SUMIF('2019'!$C$6:$C$380,M3,'2019'!$DT$6:$DT$380)</f>
        <v>0</v>
      </c>
      <c r="N64" s="142">
        <f>SUMIF('2019'!$C$6:$C$380,N3,'2019'!$DT$6:$DT$380)</f>
        <v>0</v>
      </c>
      <c r="O64" s="140">
        <f>SUMIF('2019'!$C$6:$C$380,O3,'2019'!$DT$6:$DT$380)</f>
        <v>0</v>
      </c>
      <c r="P64" s="140">
        <f>SUMIF('2019'!$C$6:$C$380,P3,'2019'!$DT$6:$DT$380)</f>
        <v>0</v>
      </c>
      <c r="Q64" s="140">
        <f>SUMIF('2019'!$C$6:$C$380,Q3,'2019'!$DT$6:$DT$380)</f>
        <v>0</v>
      </c>
      <c r="R64" s="140">
        <f>SUMIF('2019'!$C$6:$C$380,R3,'2019'!$DT$6:$DT$380)</f>
        <v>0</v>
      </c>
      <c r="S64" s="139">
        <f>SUMIF('2019'!$C$6:$C$380,S3,'2019'!$DT$6:$DT$380)</f>
        <v>0</v>
      </c>
      <c r="T64" s="140">
        <f>SUMIF('2019'!$C$6:$C$380,T3,'2019'!$DT$6:$DT$380)</f>
        <v>0</v>
      </c>
      <c r="U64" s="140">
        <f>SUMIF('2019'!$C$6:$C$380,U3,'2019'!$DT$6:$DT$380)</f>
        <v>0</v>
      </c>
      <c r="V64" s="140">
        <f>SUMIF('2019'!$C$6:$C$380,V3,'2019'!$DT$6:$DT$380)</f>
        <v>0</v>
      </c>
      <c r="W64" s="140">
        <f>SUMIF('2019'!$C$6:$C$380,W3,'2019'!$DT$6:$DT$380)</f>
        <v>0</v>
      </c>
      <c r="X64" s="139">
        <f>SUMIF('2019'!$C$6:$C$380,X3,'2019'!$DT$6:$DT$380)</f>
        <v>0</v>
      </c>
      <c r="Y64" s="140">
        <f>SUMIF('2019'!$C$6:$C$380,Y3,'2019'!$DT$6:$DT$380)</f>
        <v>0</v>
      </c>
      <c r="Z64" s="140">
        <f>SUMIF('2019'!$C$6:$C$380,Z3,'2019'!$DT$6:$DT$380)</f>
        <v>0</v>
      </c>
      <c r="AA64" s="142">
        <f>SUMIF('2019'!$C$6:$C$380,AA3,'2019'!$DT$6:$DT$380)</f>
        <v>0</v>
      </c>
      <c r="AB64" s="140">
        <f>SUMIF('2019'!$C$6:$C$380,AB3,'2019'!$DT$6:$DT$380)</f>
        <v>0</v>
      </c>
      <c r="AC64" s="140">
        <f>SUMIF('2019'!$C$6:$C$380,AC3,'2019'!$DT$6:$DT$380)</f>
        <v>0</v>
      </c>
      <c r="AD64" s="140">
        <f>SUMIF('2019'!$C$6:$C$380,AD3,'2019'!$DT$6:$DT$380)</f>
        <v>0</v>
      </c>
      <c r="AE64" s="140">
        <f>SUMIF('2019'!$C$6:$C$380,AE3,'2019'!$DT$6:$DT$380)</f>
        <v>0</v>
      </c>
      <c r="AF64" s="140">
        <f>SUMIF('2019'!$C$6:$C$380,AF3,'2019'!$DT$6:$DT$380)</f>
        <v>0</v>
      </c>
      <c r="AG64" s="139">
        <f>SUMIF('2019'!$C$6:$C$380,AG3,'2019'!$DT$6:$DT$380)</f>
        <v>0</v>
      </c>
      <c r="AH64" s="140">
        <f>SUMIF('2019'!$C$6:$C$380,AH3,'2019'!$DT$6:$DT$380)</f>
        <v>0</v>
      </c>
      <c r="AI64" s="140">
        <f>SUMIF('2019'!$C$6:$C$380,AI3,'2019'!$DT$6:$DT$380)</f>
        <v>0</v>
      </c>
      <c r="AJ64" s="142">
        <f>SUMIF('2019'!$C$6:$C$380,AJ3,'2019'!$DT$6:$DT$380)</f>
        <v>0</v>
      </c>
      <c r="AK64" s="139">
        <f>SUMIF('2019'!$C$6:$C$380,AK3,'2019'!$DT$6:$DT$380)</f>
        <v>0</v>
      </c>
      <c r="AL64" s="140">
        <f>SUMIF('2019'!$C$6:$C$380,AL3,'2019'!$DT$6:$DT$380)</f>
        <v>0</v>
      </c>
      <c r="AM64" s="140">
        <f>SUMIF('2019'!$C$6:$C$380,AM3,'2019'!$DT$6:$DT$380)</f>
        <v>0</v>
      </c>
      <c r="AN64" s="140">
        <f>SUMIF('2019'!$C$6:$C$380,AN3,'2019'!$DT$6:$DT$380)</f>
        <v>0</v>
      </c>
      <c r="AO64" s="139">
        <f>SUMIF('2019'!$C$6:$C$380,AO3,'2019'!$DT$6:$DT$380)</f>
        <v>0</v>
      </c>
      <c r="AP64" s="140">
        <f>SUMIF('2019'!$C$6:$C$380,AP3,'2019'!$DT$6:$DT$380)</f>
        <v>0</v>
      </c>
      <c r="AQ64" s="140">
        <f>SUMIF('2019'!$C$6:$C$380,AQ3,'2019'!$DT$6:$DT$380)</f>
        <v>0</v>
      </c>
      <c r="AR64" s="140">
        <f>SUMIF('2019'!$C$6:$C$380,AR3,'2019'!$DT$6:$DT$380)</f>
        <v>0</v>
      </c>
      <c r="AS64" s="140">
        <f>SUMIF('2019'!$C$6:$C$380,AS3,'2019'!$DT$6:$DT$380)</f>
        <v>0</v>
      </c>
      <c r="AT64" s="139">
        <f>SUMIF('2019'!$C$6:$C$380,AT3,'2019'!$DT$6:$DT$380)</f>
        <v>0</v>
      </c>
      <c r="AU64" s="140">
        <f>SUMIF('2019'!$C$6:$C$380,AU3,'2019'!$DT$6:$DT$380)</f>
        <v>0</v>
      </c>
      <c r="AV64" s="140">
        <f>SUMIF('2019'!$C$6:$C$380,AV3,'2019'!$DT$6:$DT$380)</f>
        <v>0</v>
      </c>
      <c r="AW64" s="142">
        <f>SUMIF('2019'!$C$6:$C$380,AW3,'2019'!$DT$6:$DT$380)</f>
        <v>0</v>
      </c>
      <c r="AX64" s="139">
        <f>SUMIF('2019'!$C$6:$C$380,AX3,'2019'!$DT$6:$DT$380)</f>
        <v>0</v>
      </c>
      <c r="AY64" s="140">
        <f>SUMIF('2019'!$C$6:$C$380,AY3,'2019'!$DT$6:$DT$380)</f>
        <v>0</v>
      </c>
      <c r="AZ64" s="140">
        <f>SUMIF('2019'!$C$6:$C$380,AZ3,'2019'!$DT$6:$DT$380)</f>
        <v>0</v>
      </c>
      <c r="BA64" s="142">
        <f>SUMIF('2019'!$C$6:$C$380,BA3,'2019'!$DT$6:$DT$380)</f>
        <v>0</v>
      </c>
    </row>
    <row r="65" spans="1:53" s="130" customFormat="1" ht="18" customHeight="1" thickBot="1" x14ac:dyDescent="0.3">
      <c r="A65" s="248"/>
      <c r="B65" s="244">
        <f>SUMIF('2019'!$D$6:$D$380,$B$3,'2019'!$DT$6:$DT$380)</f>
        <v>0</v>
      </c>
      <c r="C65" s="245"/>
      <c r="D65" s="245"/>
      <c r="E65" s="245"/>
      <c r="F65" s="245"/>
      <c r="G65" s="244">
        <f>SUMIF('2019'!$D$6:$D$380,$C$3,'2019'!$DT$6:$DT$380)</f>
        <v>0</v>
      </c>
      <c r="H65" s="245"/>
      <c r="I65" s="245"/>
      <c r="J65" s="245"/>
      <c r="K65" s="244">
        <f>SUMIF('2019'!$D$6:$D$380,$D$3,'2019'!$DT$6:$DT$380)</f>
        <v>0</v>
      </c>
      <c r="L65" s="245"/>
      <c r="M65" s="245"/>
      <c r="N65" s="246"/>
      <c r="O65" s="245">
        <f>SUMIF('2019'!$D$6:$D$380,$E$3,'2019'!$DT$6:$DT$380)</f>
        <v>0</v>
      </c>
      <c r="P65" s="245"/>
      <c r="Q65" s="245"/>
      <c r="R65" s="245"/>
      <c r="S65" s="244">
        <f>SUMIF('2019'!$D$6:$D$380,$F$3,'2019'!$DT$6:$DT$380)</f>
        <v>0</v>
      </c>
      <c r="T65" s="245"/>
      <c r="U65" s="245"/>
      <c r="V65" s="245"/>
      <c r="W65" s="245"/>
      <c r="X65" s="244">
        <f>SUMIF('2019'!$D$6:$D$380,$G$3,'2019'!$DT$6:$DT$380)</f>
        <v>0</v>
      </c>
      <c r="Y65" s="245"/>
      <c r="Z65" s="245"/>
      <c r="AA65" s="246"/>
      <c r="AB65" s="244">
        <f>SUMIF('2019'!$D$6:$D$380,$H$3,'2019'!$DT$6:$DT$380)</f>
        <v>0</v>
      </c>
      <c r="AC65" s="245"/>
      <c r="AD65" s="245"/>
      <c r="AE65" s="245"/>
      <c r="AF65" s="245"/>
      <c r="AG65" s="244">
        <f>SUMIF('2019'!$D$6:$D$380,$I$3,'2019'!$DT$6:$DT$380)</f>
        <v>0</v>
      </c>
      <c r="AH65" s="245"/>
      <c r="AI65" s="245"/>
      <c r="AJ65" s="246"/>
      <c r="AK65" s="244">
        <f>SUMIF('2019'!$D$6:$D$380,$J$3,'2019'!$DT$6:$DT$380)</f>
        <v>0</v>
      </c>
      <c r="AL65" s="245"/>
      <c r="AM65" s="245"/>
      <c r="AN65" s="245"/>
      <c r="AO65" s="244">
        <f>SUMIF('2019'!$D$6:$D$380,$K$3,'2019'!$DT$6:$DT$380)</f>
        <v>0</v>
      </c>
      <c r="AP65" s="245"/>
      <c r="AQ65" s="245"/>
      <c r="AR65" s="245"/>
      <c r="AS65" s="245"/>
      <c r="AT65" s="244">
        <f>SUMIF('2019'!$D$6:$D$380,$M$3,'2019'!$DT$6:$DT$380)</f>
        <v>0</v>
      </c>
      <c r="AU65" s="245"/>
      <c r="AV65" s="245"/>
      <c r="AW65" s="246"/>
      <c r="AX65" s="244">
        <f>SUMIF('2019'!$D$6:$D$380,$M$3,'2019'!$DT$6:$DT$380)</f>
        <v>0</v>
      </c>
      <c r="AY65" s="245"/>
      <c r="AZ65" s="245"/>
      <c r="BA65" s="246"/>
    </row>
  </sheetData>
  <mergeCells count="402">
    <mergeCell ref="A64:A65"/>
    <mergeCell ref="B65:F65"/>
    <mergeCell ref="G65:J65"/>
    <mergeCell ref="K65:N65"/>
    <mergeCell ref="O65:R65"/>
    <mergeCell ref="S65:W65"/>
    <mergeCell ref="X65:AA65"/>
    <mergeCell ref="AB65:AF65"/>
    <mergeCell ref="AG65:AJ65"/>
    <mergeCell ref="AO61:AS61"/>
    <mergeCell ref="AT61:AW61"/>
    <mergeCell ref="AK65:AN65"/>
    <mergeCell ref="AO65:AS65"/>
    <mergeCell ref="AT65:AW65"/>
    <mergeCell ref="AX65:BA65"/>
    <mergeCell ref="AK63:AN63"/>
    <mergeCell ref="AO63:AS63"/>
    <mergeCell ref="AT63:AW63"/>
    <mergeCell ref="AX63:BA63"/>
    <mergeCell ref="A62:A63"/>
    <mergeCell ref="B63:F63"/>
    <mergeCell ref="G63:J63"/>
    <mergeCell ref="K63:N63"/>
    <mergeCell ref="O63:R63"/>
    <mergeCell ref="S63:W63"/>
    <mergeCell ref="X63:AA63"/>
    <mergeCell ref="AB63:AF63"/>
    <mergeCell ref="AG63:AJ63"/>
    <mergeCell ref="AK59:AN59"/>
    <mergeCell ref="AO59:AS59"/>
    <mergeCell ref="AT59:AW59"/>
    <mergeCell ref="AX59:BA59"/>
    <mergeCell ref="A60:A61"/>
    <mergeCell ref="B61:F61"/>
    <mergeCell ref="G61:J61"/>
    <mergeCell ref="K61:N61"/>
    <mergeCell ref="O61:R61"/>
    <mergeCell ref="S61:W61"/>
    <mergeCell ref="A58:A59"/>
    <mergeCell ref="B59:F59"/>
    <mergeCell ref="G59:J59"/>
    <mergeCell ref="K59:N59"/>
    <mergeCell ref="O59:R59"/>
    <mergeCell ref="S59:W59"/>
    <mergeCell ref="X59:AA59"/>
    <mergeCell ref="AB59:AF59"/>
    <mergeCell ref="AG59:AJ59"/>
    <mergeCell ref="AX61:BA61"/>
    <mergeCell ref="X61:AA61"/>
    <mergeCell ref="AB61:AF61"/>
    <mergeCell ref="AG61:AJ61"/>
    <mergeCell ref="AK61:AN61"/>
    <mergeCell ref="AK55:AN55"/>
    <mergeCell ref="AO55:AS55"/>
    <mergeCell ref="AT55:AW55"/>
    <mergeCell ref="AX55:BA55"/>
    <mergeCell ref="A56:A57"/>
    <mergeCell ref="B57:F57"/>
    <mergeCell ref="G57:J57"/>
    <mergeCell ref="K57:N57"/>
    <mergeCell ref="O57:R57"/>
    <mergeCell ref="S57:W57"/>
    <mergeCell ref="AX57:BA57"/>
    <mergeCell ref="X57:AA57"/>
    <mergeCell ref="AB57:AF57"/>
    <mergeCell ref="AG57:AJ57"/>
    <mergeCell ref="AK57:AN57"/>
    <mergeCell ref="AO57:AS57"/>
    <mergeCell ref="AT57:AW57"/>
    <mergeCell ref="A54:A55"/>
    <mergeCell ref="B55:F55"/>
    <mergeCell ref="G55:J55"/>
    <mergeCell ref="K55:N55"/>
    <mergeCell ref="O55:R55"/>
    <mergeCell ref="S55:W55"/>
    <mergeCell ref="X55:AA55"/>
    <mergeCell ref="AB55:AF55"/>
    <mergeCell ref="AG55:AJ55"/>
    <mergeCell ref="AK51:AN51"/>
    <mergeCell ref="AO51:AS51"/>
    <mergeCell ref="AT51:AW51"/>
    <mergeCell ref="AX51:BA51"/>
    <mergeCell ref="A52:A53"/>
    <mergeCell ref="B53:F53"/>
    <mergeCell ref="G53:J53"/>
    <mergeCell ref="K53:N53"/>
    <mergeCell ref="O53:R53"/>
    <mergeCell ref="S53:W53"/>
    <mergeCell ref="AX53:BA53"/>
    <mergeCell ref="X53:AA53"/>
    <mergeCell ref="AB53:AF53"/>
    <mergeCell ref="AG53:AJ53"/>
    <mergeCell ref="AK53:AN53"/>
    <mergeCell ref="AO53:AS53"/>
    <mergeCell ref="AT53:AW53"/>
    <mergeCell ref="A50:A51"/>
    <mergeCell ref="B51:F51"/>
    <mergeCell ref="G51:J51"/>
    <mergeCell ref="K51:N51"/>
    <mergeCell ref="O51:R51"/>
    <mergeCell ref="AX47:BA47"/>
    <mergeCell ref="A48:A49"/>
    <mergeCell ref="B49:F49"/>
    <mergeCell ref="G49:J49"/>
    <mergeCell ref="K49:N49"/>
    <mergeCell ref="O49:R49"/>
    <mergeCell ref="S49:W49"/>
    <mergeCell ref="AX49:BA49"/>
    <mergeCell ref="X49:AA49"/>
    <mergeCell ref="AB49:AF49"/>
    <mergeCell ref="AG49:AJ49"/>
    <mergeCell ref="AK49:AN49"/>
    <mergeCell ref="AO49:AS49"/>
    <mergeCell ref="AT49:AW49"/>
    <mergeCell ref="A46:A47"/>
    <mergeCell ref="B47:F47"/>
    <mergeCell ref="G47:J47"/>
    <mergeCell ref="K47:N47"/>
    <mergeCell ref="O47:R47"/>
    <mergeCell ref="AO43:AS43"/>
    <mergeCell ref="AT43:AW43"/>
    <mergeCell ref="S51:W51"/>
    <mergeCell ref="X51:AA51"/>
    <mergeCell ref="AB51:AF51"/>
    <mergeCell ref="AG51:AJ51"/>
    <mergeCell ref="AK47:AN47"/>
    <mergeCell ref="AO47:AS47"/>
    <mergeCell ref="AT47:AW47"/>
    <mergeCell ref="AB43:AF43"/>
    <mergeCell ref="AG43:AJ43"/>
    <mergeCell ref="S47:W47"/>
    <mergeCell ref="X47:AA47"/>
    <mergeCell ref="AB47:AF47"/>
    <mergeCell ref="AG47:AJ47"/>
    <mergeCell ref="AK43:AN43"/>
    <mergeCell ref="O39:R39"/>
    <mergeCell ref="S39:W39"/>
    <mergeCell ref="X39:AA39"/>
    <mergeCell ref="AX43:BA43"/>
    <mergeCell ref="A44:A45"/>
    <mergeCell ref="B45:F45"/>
    <mergeCell ref="G45:J45"/>
    <mergeCell ref="K45:N45"/>
    <mergeCell ref="O45:R45"/>
    <mergeCell ref="S45:W45"/>
    <mergeCell ref="AX45:BA45"/>
    <mergeCell ref="X45:AA45"/>
    <mergeCell ref="AB45:AF45"/>
    <mergeCell ref="AG45:AJ45"/>
    <mergeCell ref="AK45:AN45"/>
    <mergeCell ref="AO45:AS45"/>
    <mergeCell ref="AT45:AW45"/>
    <mergeCell ref="A42:A43"/>
    <mergeCell ref="B43:F43"/>
    <mergeCell ref="G43:J43"/>
    <mergeCell ref="K43:N43"/>
    <mergeCell ref="O43:R43"/>
    <mergeCell ref="S43:W43"/>
    <mergeCell ref="X43:AA43"/>
    <mergeCell ref="G35:J35"/>
    <mergeCell ref="K35:N35"/>
    <mergeCell ref="O35:R35"/>
    <mergeCell ref="AK39:AN39"/>
    <mergeCell ref="AO39:AS39"/>
    <mergeCell ref="AT39:AW39"/>
    <mergeCell ref="AX39:BA39"/>
    <mergeCell ref="A40:A41"/>
    <mergeCell ref="B41:F41"/>
    <mergeCell ref="G41:J41"/>
    <mergeCell ref="K41:N41"/>
    <mergeCell ref="O41:R41"/>
    <mergeCell ref="S41:W41"/>
    <mergeCell ref="AX41:BA41"/>
    <mergeCell ref="X41:AA41"/>
    <mergeCell ref="AB41:AF41"/>
    <mergeCell ref="AG41:AJ41"/>
    <mergeCell ref="AK41:AN41"/>
    <mergeCell ref="AO41:AS41"/>
    <mergeCell ref="AT41:AW41"/>
    <mergeCell ref="A38:A39"/>
    <mergeCell ref="B39:F39"/>
    <mergeCell ref="G39:J39"/>
    <mergeCell ref="K39:N39"/>
    <mergeCell ref="A30:A31"/>
    <mergeCell ref="B31:F31"/>
    <mergeCell ref="G31:J31"/>
    <mergeCell ref="AB39:AF39"/>
    <mergeCell ref="AG39:AJ39"/>
    <mergeCell ref="AK35:AN35"/>
    <mergeCell ref="AO35:AS35"/>
    <mergeCell ref="AT35:AW35"/>
    <mergeCell ref="AX35:BA35"/>
    <mergeCell ref="A36:A37"/>
    <mergeCell ref="B37:F37"/>
    <mergeCell ref="G37:J37"/>
    <mergeCell ref="K37:N37"/>
    <mergeCell ref="O37:R37"/>
    <mergeCell ref="S37:W37"/>
    <mergeCell ref="AX37:BA37"/>
    <mergeCell ref="X37:AA37"/>
    <mergeCell ref="AB37:AF37"/>
    <mergeCell ref="AG37:AJ37"/>
    <mergeCell ref="AK37:AN37"/>
    <mergeCell ref="AO37:AS37"/>
    <mergeCell ref="AT37:AW37"/>
    <mergeCell ref="A34:A35"/>
    <mergeCell ref="B35:F35"/>
    <mergeCell ref="A32:A33"/>
    <mergeCell ref="B33:F33"/>
    <mergeCell ref="G33:J33"/>
    <mergeCell ref="K33:N33"/>
    <mergeCell ref="O33:R33"/>
    <mergeCell ref="S33:W33"/>
    <mergeCell ref="AX33:BA33"/>
    <mergeCell ref="X33:AA33"/>
    <mergeCell ref="AB33:AF33"/>
    <mergeCell ref="AG33:AJ33"/>
    <mergeCell ref="AK33:AN33"/>
    <mergeCell ref="AO33:AS33"/>
    <mergeCell ref="AT33:AW33"/>
    <mergeCell ref="AT27:AW27"/>
    <mergeCell ref="S35:W35"/>
    <mergeCell ref="X35:AA35"/>
    <mergeCell ref="AB35:AF35"/>
    <mergeCell ref="AG35:AJ35"/>
    <mergeCell ref="AK31:AN31"/>
    <mergeCell ref="AO31:AS31"/>
    <mergeCell ref="AT31:AW31"/>
    <mergeCell ref="AX31:BA31"/>
    <mergeCell ref="AG27:AJ27"/>
    <mergeCell ref="AX27:BA27"/>
    <mergeCell ref="K31:N31"/>
    <mergeCell ref="O31:R31"/>
    <mergeCell ref="S31:W31"/>
    <mergeCell ref="X31:AA31"/>
    <mergeCell ref="AB31:AF31"/>
    <mergeCell ref="AG31:AJ31"/>
    <mergeCell ref="AK27:AN27"/>
    <mergeCell ref="AO27:AS27"/>
    <mergeCell ref="S23:W23"/>
    <mergeCell ref="X23:AA23"/>
    <mergeCell ref="A28:A29"/>
    <mergeCell ref="B29:F29"/>
    <mergeCell ref="G29:J29"/>
    <mergeCell ref="K29:N29"/>
    <mergeCell ref="O29:R29"/>
    <mergeCell ref="S29:W29"/>
    <mergeCell ref="AX29:BA29"/>
    <mergeCell ref="X29:AA29"/>
    <mergeCell ref="AB29:AF29"/>
    <mergeCell ref="AG29:AJ29"/>
    <mergeCell ref="AK29:AN29"/>
    <mergeCell ref="AO29:AS29"/>
    <mergeCell ref="AT29:AW29"/>
    <mergeCell ref="A26:A27"/>
    <mergeCell ref="B27:F27"/>
    <mergeCell ref="G27:J27"/>
    <mergeCell ref="K27:N27"/>
    <mergeCell ref="O27:R27"/>
    <mergeCell ref="S27:W27"/>
    <mergeCell ref="X27:AA27"/>
    <mergeCell ref="AB27:AF27"/>
    <mergeCell ref="A24:A25"/>
    <mergeCell ref="B25:F25"/>
    <mergeCell ref="G25:J25"/>
    <mergeCell ref="K25:N25"/>
    <mergeCell ref="O25:R25"/>
    <mergeCell ref="S25:W25"/>
    <mergeCell ref="AX25:BA25"/>
    <mergeCell ref="X25:AA25"/>
    <mergeCell ref="AB25:AF25"/>
    <mergeCell ref="AG25:AJ25"/>
    <mergeCell ref="AK25:AN25"/>
    <mergeCell ref="AO25:AS25"/>
    <mergeCell ref="AT25:AW25"/>
    <mergeCell ref="AB23:AF23"/>
    <mergeCell ref="AG23:AJ23"/>
    <mergeCell ref="AK23:AN23"/>
    <mergeCell ref="AO23:AS23"/>
    <mergeCell ref="AT23:AW23"/>
    <mergeCell ref="AX23:BA23"/>
    <mergeCell ref="AK21:AN21"/>
    <mergeCell ref="AO21:AS21"/>
    <mergeCell ref="AT21:AW21"/>
    <mergeCell ref="AX21:BA21"/>
    <mergeCell ref="A20:A21"/>
    <mergeCell ref="B21:F21"/>
    <mergeCell ref="G21:J21"/>
    <mergeCell ref="K21:N21"/>
    <mergeCell ref="O21:R21"/>
    <mergeCell ref="S21:W21"/>
    <mergeCell ref="X21:AA21"/>
    <mergeCell ref="AB21:AF21"/>
    <mergeCell ref="AG21:AJ21"/>
    <mergeCell ref="A22:A23"/>
    <mergeCell ref="B23:F23"/>
    <mergeCell ref="G23:J23"/>
    <mergeCell ref="K23:N23"/>
    <mergeCell ref="O23:R23"/>
    <mergeCell ref="AK17:AN17"/>
    <mergeCell ref="AO17:AS17"/>
    <mergeCell ref="AT17:AW17"/>
    <mergeCell ref="AX17:BA17"/>
    <mergeCell ref="A18:A19"/>
    <mergeCell ref="B19:F19"/>
    <mergeCell ref="G19:J19"/>
    <mergeCell ref="K19:N19"/>
    <mergeCell ref="O19:R19"/>
    <mergeCell ref="S19:W19"/>
    <mergeCell ref="AX19:BA19"/>
    <mergeCell ref="X19:AA19"/>
    <mergeCell ref="AB19:AF19"/>
    <mergeCell ref="AG19:AJ19"/>
    <mergeCell ref="AK19:AN19"/>
    <mergeCell ref="AO19:AS19"/>
    <mergeCell ref="AT19:AW19"/>
    <mergeCell ref="A16:A17"/>
    <mergeCell ref="B17:F17"/>
    <mergeCell ref="G17:J17"/>
    <mergeCell ref="K17:N17"/>
    <mergeCell ref="O17:R17"/>
    <mergeCell ref="S17:W17"/>
    <mergeCell ref="X17:AA17"/>
    <mergeCell ref="AB17:AF17"/>
    <mergeCell ref="AG17:AJ17"/>
    <mergeCell ref="AK13:AN13"/>
    <mergeCell ref="AO13:AS13"/>
    <mergeCell ref="AT13:AW13"/>
    <mergeCell ref="AX13:BA13"/>
    <mergeCell ref="A14:A15"/>
    <mergeCell ref="B15:F15"/>
    <mergeCell ref="G15:J15"/>
    <mergeCell ref="K15:N15"/>
    <mergeCell ref="O15:R15"/>
    <mergeCell ref="S15:W15"/>
    <mergeCell ref="AX15:BA15"/>
    <mergeCell ref="X15:AA15"/>
    <mergeCell ref="AB15:AF15"/>
    <mergeCell ref="AG15:AJ15"/>
    <mergeCell ref="AK15:AN15"/>
    <mergeCell ref="AO15:AS15"/>
    <mergeCell ref="AT15:AW15"/>
    <mergeCell ref="A12:A13"/>
    <mergeCell ref="B13:F13"/>
    <mergeCell ref="G13:J13"/>
    <mergeCell ref="K13:N13"/>
    <mergeCell ref="O13:R13"/>
    <mergeCell ref="S13:W13"/>
    <mergeCell ref="X13:AA13"/>
    <mergeCell ref="AB13:AF13"/>
    <mergeCell ref="AG13:AJ13"/>
    <mergeCell ref="AT9:AW9"/>
    <mergeCell ref="AX9:BA9"/>
    <mergeCell ref="A10:A11"/>
    <mergeCell ref="B11:F11"/>
    <mergeCell ref="G11:J11"/>
    <mergeCell ref="K11:N11"/>
    <mergeCell ref="O11:R11"/>
    <mergeCell ref="S11:W11"/>
    <mergeCell ref="AX11:BA11"/>
    <mergeCell ref="X11:AA11"/>
    <mergeCell ref="AB11:AF11"/>
    <mergeCell ref="AG11:AJ11"/>
    <mergeCell ref="AK11:AN11"/>
    <mergeCell ref="AO11:AS11"/>
    <mergeCell ref="AT11:AW11"/>
    <mergeCell ref="AX7:BA7"/>
    <mergeCell ref="A8:A9"/>
    <mergeCell ref="B9:F9"/>
    <mergeCell ref="G9:J9"/>
    <mergeCell ref="K9:N9"/>
    <mergeCell ref="O9:R9"/>
    <mergeCell ref="S9:W9"/>
    <mergeCell ref="X9:AA9"/>
    <mergeCell ref="AB9:AF9"/>
    <mergeCell ref="AG9:AJ9"/>
    <mergeCell ref="X7:AA7"/>
    <mergeCell ref="AB7:AF7"/>
    <mergeCell ref="AG7:AJ7"/>
    <mergeCell ref="AK7:AN7"/>
    <mergeCell ref="AO7:AS7"/>
    <mergeCell ref="AT7:AW7"/>
    <mergeCell ref="A6:A7"/>
    <mergeCell ref="B7:F7"/>
    <mergeCell ref="G7:J7"/>
    <mergeCell ref="K7:N7"/>
    <mergeCell ref="O7:R7"/>
    <mergeCell ref="S7:W7"/>
    <mergeCell ref="AK9:AN9"/>
    <mergeCell ref="AO9:AS9"/>
    <mergeCell ref="AB4:AF4"/>
    <mergeCell ref="AG4:AJ4"/>
    <mergeCell ref="AK4:AN4"/>
    <mergeCell ref="AO4:AS4"/>
    <mergeCell ref="AT4:AW4"/>
    <mergeCell ref="AX4:BA4"/>
    <mergeCell ref="B4:F4"/>
    <mergeCell ref="G4:J4"/>
    <mergeCell ref="K4:N4"/>
    <mergeCell ref="O4:R4"/>
    <mergeCell ref="S4:W4"/>
    <mergeCell ref="X4:AA4"/>
  </mergeCells>
  <conditionalFormatting sqref="B6:BA6 B8:BA8 B12:BA12 B14:BA14 B16:BA16 B18:BA18 B20:BA20 B22:BA22 B24:BA24 B26:BA26 B28:BA28 B30:BA30 B32:BA32 B34:BA34 B36:BA36 B38:BA38 B40:BA40 B42:BA42 B44:BA44 B46:BA46 B48:BA48 B50:BA50 B52:BA52 B54:BA54 B56:BA56 B58:BA58 B60:BA60 B62:BA62 B64:BA64">
    <cfRule type="cellIs" dxfId="158" priority="1452" operator="between">
      <formula>1</formula>
      <formula>#REF!</formula>
    </cfRule>
    <cfRule type="cellIs" dxfId="157" priority="1453" operator="between">
      <formula>#REF!</formula>
      <formula>70</formula>
    </cfRule>
    <cfRule type="cellIs" dxfId="156" priority="1454" operator="between">
      <formula>#REF!</formula>
      <formula>#REF!</formula>
    </cfRule>
    <cfRule type="cellIs" dxfId="155" priority="1455" operator="between">
      <formula>#REF!</formula>
      <formula>#REF!</formula>
    </cfRule>
  </conditionalFormatting>
  <conditionalFormatting sqref="B7:BA7 B9:BA9 B13:BA13 B15:BA15 B17:BA17 B19:BA19 B21:BA21 B23:BA23 B25:BA25 B27:BA27 B29:BA29 B31:BA31 B33:BA33 B35:BA35 B37:BA37 B39:BA39 B41:BA41 B43:BA43 B45:BA45 B47:BA47 B49:BA49 B51:BA51 B53:BA53 B55:BA55 B57:BA57 B59:BA59 B61:BA61 B63:BA63 B65:BA65">
    <cfRule type="cellIs" dxfId="154" priority="1458" operator="between">
      <formula>2</formula>
      <formula>#REF!</formula>
    </cfRule>
    <cfRule type="cellIs" dxfId="153" priority="1459" operator="greaterThanOrEqual">
      <formula>#REF!</formula>
    </cfRule>
    <cfRule type="cellIs" dxfId="152" priority="1460" operator="between">
      <formula>#REF!+#REF!</formula>
      <formula>#REF!</formula>
    </cfRule>
    <cfRule type="cellIs" dxfId="151" priority="1461" operator="between">
      <formula>#REF!</formula>
      <formula>#REF!</formula>
    </cfRule>
  </conditionalFormatting>
  <conditionalFormatting sqref="B10:BA10">
    <cfRule type="cellIs" dxfId="150" priority="1" operator="between">
      <formula>1</formula>
      <formula>#REF!</formula>
    </cfRule>
    <cfRule type="cellIs" dxfId="149" priority="2" operator="between">
      <formula>#REF!</formula>
      <formula>70</formula>
    </cfRule>
    <cfRule type="cellIs" dxfId="148" priority="3" operator="between">
      <formula>#REF!</formula>
      <formula>#REF!</formula>
    </cfRule>
    <cfRule type="cellIs" dxfId="147" priority="4" operator="between">
      <formula>#REF!</formula>
      <formula>#REF!</formula>
    </cfRule>
  </conditionalFormatting>
  <conditionalFormatting sqref="B11:BA11">
    <cfRule type="cellIs" dxfId="146" priority="5" operator="between">
      <formula>2</formula>
      <formula>#REF!</formula>
    </cfRule>
    <cfRule type="cellIs" dxfId="145" priority="6" operator="greaterThanOrEqual">
      <formula>#REF!</formula>
    </cfRule>
    <cfRule type="cellIs" dxfId="144" priority="7" operator="between">
      <formula>#REF!+#REF!</formula>
      <formula>#REF!</formula>
    </cfRule>
    <cfRule type="cellIs" dxfId="143" priority="8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ignoredErrors>
    <ignoredError sqref="B20" formula="1"/>
  </ignoredError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749992370372631"/>
  </sheetPr>
  <dimension ref="A1:S58"/>
  <sheetViews>
    <sheetView zoomScaleNormal="100" workbookViewId="0">
      <selection activeCell="D30" sqref="D30"/>
    </sheetView>
  </sheetViews>
  <sheetFormatPr baseColWidth="10" defaultRowHeight="15" x14ac:dyDescent="0.25"/>
  <cols>
    <col min="1" max="1" width="4.5703125" customWidth="1"/>
    <col min="2" max="2" width="21" bestFit="1" customWidth="1"/>
    <col min="3" max="3" width="11.42578125" customWidth="1"/>
    <col min="4" max="4" width="14.42578125" bestFit="1" customWidth="1"/>
    <col min="5" max="5" width="11.42578125" style="229" customWidth="1"/>
    <col min="6" max="6" width="17.28515625" bestFit="1" customWidth="1"/>
    <col min="8" max="8" width="8.5703125" customWidth="1"/>
    <col min="12" max="12" width="12" customWidth="1"/>
    <col min="13" max="13" width="7.7109375" customWidth="1"/>
    <col min="14" max="14" width="6.85546875" customWidth="1"/>
    <col min="16" max="16" width="21" customWidth="1"/>
    <col min="17" max="19" width="10.85546875" style="93" customWidth="1"/>
  </cols>
  <sheetData>
    <row r="1" spans="1:19" ht="16.5" thickBot="1" x14ac:dyDescent="0.3">
      <c r="B1" s="78" t="s">
        <v>4</v>
      </c>
      <c r="C1" s="4" t="s">
        <v>96</v>
      </c>
      <c r="D1" s="4" t="s">
        <v>133</v>
      </c>
      <c r="E1" s="222"/>
      <c r="F1" s="223" t="s">
        <v>134</v>
      </c>
      <c r="G1" s="224"/>
      <c r="L1" s="93"/>
      <c r="M1" s="93"/>
      <c r="N1" s="93"/>
      <c r="Q1"/>
      <c r="R1"/>
      <c r="S1"/>
    </row>
    <row r="2" spans="1:19" x14ac:dyDescent="0.25">
      <c r="A2">
        <v>1</v>
      </c>
      <c r="B2" s="79" t="s">
        <v>136</v>
      </c>
      <c r="C2" s="82" t="s">
        <v>101</v>
      </c>
      <c r="D2" s="181">
        <v>41484</v>
      </c>
      <c r="E2" s="225"/>
      <c r="F2" s="226" t="s">
        <v>101</v>
      </c>
      <c r="G2" s="15"/>
      <c r="J2" s="150"/>
      <c r="K2" s="150"/>
      <c r="L2" s="151"/>
      <c r="M2" s="151"/>
      <c r="N2" s="151"/>
      <c r="Q2"/>
      <c r="R2"/>
      <c r="S2"/>
    </row>
    <row r="3" spans="1:19" ht="15.75" thickBot="1" x14ac:dyDescent="0.3">
      <c r="A3">
        <v>2</v>
      </c>
      <c r="B3" s="79" t="s">
        <v>137</v>
      </c>
      <c r="C3" s="82" t="s">
        <v>101</v>
      </c>
      <c r="D3" s="181">
        <v>41199</v>
      </c>
      <c r="E3" s="225"/>
      <c r="F3" s="226" t="s">
        <v>135</v>
      </c>
      <c r="G3" s="15"/>
      <c r="I3" s="227"/>
      <c r="J3" s="150"/>
      <c r="K3" s="150"/>
      <c r="L3" s="151"/>
      <c r="M3" s="151"/>
      <c r="N3" s="151"/>
      <c r="Q3"/>
      <c r="R3"/>
      <c r="S3"/>
    </row>
    <row r="4" spans="1:19" ht="15.75" thickBot="1" x14ac:dyDescent="0.3">
      <c r="A4">
        <v>3</v>
      </c>
      <c r="B4" s="79" t="s">
        <v>141</v>
      </c>
      <c r="C4" s="82" t="s">
        <v>101</v>
      </c>
      <c r="D4" s="181" t="s">
        <v>138</v>
      </c>
      <c r="E4" s="225"/>
      <c r="F4" s="228" t="s">
        <v>102</v>
      </c>
      <c r="G4" s="15"/>
      <c r="L4" s="249" t="s">
        <v>38</v>
      </c>
      <c r="M4" s="250"/>
      <c r="N4" s="251"/>
      <c r="O4" s="150"/>
      <c r="P4" s="150"/>
      <c r="Q4" s="151"/>
      <c r="R4" s="151"/>
      <c r="S4" s="151"/>
    </row>
    <row r="5" spans="1:19" ht="15.75" thickBot="1" x14ac:dyDescent="0.3">
      <c r="A5">
        <v>4</v>
      </c>
      <c r="B5" s="79"/>
      <c r="C5" s="82" t="s">
        <v>101</v>
      </c>
      <c r="D5" s="181"/>
      <c r="E5" s="225"/>
      <c r="L5" s="30" t="str">
        <f>"-"</f>
        <v>-</v>
      </c>
      <c r="M5" s="57">
        <v>0.33263888888888887</v>
      </c>
      <c r="N5" s="127"/>
      <c r="O5" s="150"/>
      <c r="P5" s="150"/>
      <c r="Q5" s="151"/>
      <c r="R5" s="151"/>
      <c r="S5" s="151"/>
    </row>
    <row r="6" spans="1:19" ht="15.75" thickBot="1" x14ac:dyDescent="0.3">
      <c r="A6">
        <v>5</v>
      </c>
      <c r="B6" s="79"/>
      <c r="C6" s="82" t="s">
        <v>101</v>
      </c>
      <c r="D6" s="181"/>
      <c r="E6" s="225"/>
      <c r="H6" s="9" t="s">
        <v>18</v>
      </c>
      <c r="I6" s="9" t="s">
        <v>19</v>
      </c>
      <c r="J6" s="9" t="s">
        <v>20</v>
      </c>
      <c r="L6" s="57">
        <v>0.33333333333333331</v>
      </c>
      <c r="M6" s="59">
        <v>0.4993055555555555</v>
      </c>
      <c r="N6" s="31"/>
      <c r="O6" s="150"/>
      <c r="P6" s="152" t="s">
        <v>124</v>
      </c>
      <c r="Q6" s="159">
        <v>2018</v>
      </c>
      <c r="R6" s="159">
        <v>2019</v>
      </c>
      <c r="S6" s="153">
        <v>2020</v>
      </c>
    </row>
    <row r="7" spans="1:19" x14ac:dyDescent="0.25">
      <c r="A7">
        <v>6</v>
      </c>
      <c r="B7" s="79"/>
      <c r="C7" s="82" t="s">
        <v>101</v>
      </c>
      <c r="D7" s="181"/>
      <c r="E7" s="225"/>
      <c r="H7" s="10">
        <v>7</v>
      </c>
      <c r="I7" s="10" t="s">
        <v>21</v>
      </c>
      <c r="J7" s="10" t="s">
        <v>22</v>
      </c>
      <c r="L7" s="59">
        <v>0.5</v>
      </c>
      <c r="M7" s="59">
        <v>0.62430555555555556</v>
      </c>
      <c r="N7" s="32"/>
      <c r="O7" s="150"/>
      <c r="P7" s="152" t="s">
        <v>113</v>
      </c>
      <c r="Q7" s="160">
        <v>43101</v>
      </c>
      <c r="R7" s="160">
        <v>43101</v>
      </c>
      <c r="S7" s="156">
        <v>43101</v>
      </c>
    </row>
    <row r="8" spans="1:19" ht="15.75" thickBot="1" x14ac:dyDescent="0.3">
      <c r="A8">
        <v>7</v>
      </c>
      <c r="B8" s="79"/>
      <c r="C8" s="82" t="s">
        <v>101</v>
      </c>
      <c r="D8" s="181"/>
      <c r="E8" s="225"/>
      <c r="H8" s="10">
        <v>1</v>
      </c>
      <c r="I8" s="10" t="s">
        <v>23</v>
      </c>
      <c r="J8" s="10" t="s">
        <v>24</v>
      </c>
      <c r="L8" s="59">
        <v>0.625</v>
      </c>
      <c r="M8" s="33" t="str">
        <f>"+"</f>
        <v>+</v>
      </c>
      <c r="N8" s="34"/>
      <c r="O8" s="150"/>
      <c r="P8" s="154" t="s">
        <v>114</v>
      </c>
      <c r="Q8" s="161">
        <v>43192</v>
      </c>
      <c r="R8" s="161">
        <v>43212</v>
      </c>
      <c r="S8" s="157">
        <v>43203</v>
      </c>
    </row>
    <row r="9" spans="1:19" ht="15.75" thickBot="1" x14ac:dyDescent="0.3">
      <c r="A9">
        <v>8</v>
      </c>
      <c r="B9" s="79"/>
      <c r="C9" s="82" t="s">
        <v>101</v>
      </c>
      <c r="D9" s="181"/>
      <c r="E9" s="225"/>
      <c r="H9" s="10">
        <v>2</v>
      </c>
      <c r="I9" s="10" t="s">
        <v>25</v>
      </c>
      <c r="J9" s="10" t="s">
        <v>26</v>
      </c>
      <c r="L9" s="249" t="s">
        <v>39</v>
      </c>
      <c r="M9" s="250"/>
      <c r="N9" s="251"/>
      <c r="O9" s="150"/>
      <c r="P9" s="154" t="s">
        <v>115</v>
      </c>
      <c r="Q9" s="161">
        <v>43221</v>
      </c>
      <c r="R9" s="161">
        <v>43221</v>
      </c>
      <c r="S9" s="157">
        <v>43221</v>
      </c>
    </row>
    <row r="10" spans="1:19" x14ac:dyDescent="0.25">
      <c r="A10">
        <v>9</v>
      </c>
      <c r="B10" s="79"/>
      <c r="C10" s="82" t="s">
        <v>101</v>
      </c>
      <c r="D10" s="181"/>
      <c r="E10" s="225"/>
      <c r="H10" s="10">
        <v>3</v>
      </c>
      <c r="I10" s="10" t="s">
        <v>27</v>
      </c>
      <c r="J10" s="10" t="s">
        <v>28</v>
      </c>
      <c r="L10" s="56" t="str">
        <f>"-"</f>
        <v>-</v>
      </c>
      <c r="M10" s="57">
        <v>1.7909722222222222</v>
      </c>
      <c r="N10" s="127"/>
      <c r="O10" s="150"/>
      <c r="P10" s="154" t="s">
        <v>116</v>
      </c>
      <c r="Q10" s="161">
        <v>43228</v>
      </c>
      <c r="R10" s="161">
        <v>43228</v>
      </c>
      <c r="S10" s="157">
        <v>43228</v>
      </c>
    </row>
    <row r="11" spans="1:19" x14ac:dyDescent="0.25">
      <c r="A11">
        <v>10</v>
      </c>
      <c r="B11" s="79"/>
      <c r="C11" s="82" t="s">
        <v>101</v>
      </c>
      <c r="D11" s="181"/>
      <c r="E11" s="225"/>
      <c r="H11" s="10">
        <v>4</v>
      </c>
      <c r="I11" s="10" t="s">
        <v>29</v>
      </c>
      <c r="J11" s="10" t="s">
        <v>30</v>
      </c>
      <c r="L11" s="58">
        <v>1.7916666666666667</v>
      </c>
      <c r="M11" s="59">
        <v>2.0409722222222224</v>
      </c>
      <c r="N11" s="31"/>
      <c r="O11" s="150"/>
      <c r="P11" s="154" t="s">
        <v>117</v>
      </c>
      <c r="Q11" s="161">
        <v>43230</v>
      </c>
      <c r="R11" s="161">
        <v>43250</v>
      </c>
      <c r="S11" s="157">
        <v>43241</v>
      </c>
    </row>
    <row r="12" spans="1:19" x14ac:dyDescent="0.25">
      <c r="A12">
        <v>11</v>
      </c>
      <c r="B12" s="79"/>
      <c r="C12" s="82" t="s">
        <v>101</v>
      </c>
      <c r="D12" s="181"/>
      <c r="E12" s="225"/>
      <c r="H12" s="10">
        <v>5</v>
      </c>
      <c r="I12" s="10" t="s">
        <v>31</v>
      </c>
      <c r="J12" s="10" t="s">
        <v>32</v>
      </c>
      <c r="L12" s="58">
        <v>2.0416666666666665</v>
      </c>
      <c r="M12" s="59">
        <v>2.3326388888888889</v>
      </c>
      <c r="N12" s="32"/>
      <c r="O12" s="150"/>
      <c r="P12" s="154" t="s">
        <v>118</v>
      </c>
      <c r="Q12" s="161">
        <v>43241</v>
      </c>
      <c r="R12" s="161">
        <v>43261</v>
      </c>
      <c r="S12" s="157">
        <v>43252</v>
      </c>
    </row>
    <row r="13" spans="1:19" ht="15.75" thickBot="1" x14ac:dyDescent="0.3">
      <c r="A13">
        <v>12</v>
      </c>
      <c r="B13" s="79"/>
      <c r="C13" s="82" t="s">
        <v>101</v>
      </c>
      <c r="D13" s="181"/>
      <c r="E13" s="225"/>
      <c r="H13" s="10">
        <v>6</v>
      </c>
      <c r="I13" s="10" t="s">
        <v>33</v>
      </c>
      <c r="J13" s="10" t="s">
        <v>34</v>
      </c>
      <c r="L13" s="60">
        <v>2.3333333333333335</v>
      </c>
      <c r="M13" s="61" t="str">
        <f>"+"</f>
        <v>+</v>
      </c>
      <c r="N13" s="34"/>
      <c r="O13" s="150"/>
      <c r="P13" s="154" t="s">
        <v>119</v>
      </c>
      <c r="Q13" s="161">
        <v>43295</v>
      </c>
      <c r="R13" s="161">
        <v>43295</v>
      </c>
      <c r="S13" s="157">
        <v>43295</v>
      </c>
    </row>
    <row r="14" spans="1:19" ht="15.75" thickBot="1" x14ac:dyDescent="0.3">
      <c r="A14">
        <v>13</v>
      </c>
      <c r="B14" s="79"/>
      <c r="C14" s="82" t="s">
        <v>101</v>
      </c>
      <c r="D14" s="181"/>
      <c r="E14" s="225"/>
      <c r="L14" s="249" t="s">
        <v>40</v>
      </c>
      <c r="M14" s="250"/>
      <c r="N14" s="251"/>
      <c r="O14" s="150"/>
      <c r="P14" s="154" t="s">
        <v>120</v>
      </c>
      <c r="Q14" s="161">
        <v>43327</v>
      </c>
      <c r="R14" s="161">
        <v>43327</v>
      </c>
      <c r="S14" s="157">
        <v>43327</v>
      </c>
    </row>
    <row r="15" spans="1:19" ht="15.75" thickBot="1" x14ac:dyDescent="0.3">
      <c r="A15">
        <v>14</v>
      </c>
      <c r="B15" s="79"/>
      <c r="C15" s="82" t="s">
        <v>101</v>
      </c>
      <c r="D15" s="181"/>
      <c r="E15" s="225"/>
      <c r="L15" s="72" t="str">
        <f>"-"</f>
        <v>-</v>
      </c>
      <c r="M15" s="72">
        <v>6.625</v>
      </c>
      <c r="N15" s="127"/>
      <c r="O15" s="150"/>
      <c r="P15" s="154" t="s">
        <v>121</v>
      </c>
      <c r="Q15" s="161">
        <v>43405</v>
      </c>
      <c r="R15" s="161">
        <v>43405</v>
      </c>
      <c r="S15" s="157">
        <v>43405</v>
      </c>
    </row>
    <row r="16" spans="1:19" ht="15.75" thickBot="1" x14ac:dyDescent="0.3">
      <c r="A16">
        <v>15</v>
      </c>
      <c r="B16" s="79"/>
      <c r="C16" s="82" t="s">
        <v>101</v>
      </c>
      <c r="D16" s="181"/>
      <c r="E16" s="225"/>
      <c r="H16" s="23">
        <v>1</v>
      </c>
      <c r="I16" s="19" t="s">
        <v>5</v>
      </c>
      <c r="L16" s="72">
        <v>6.666666666666667</v>
      </c>
      <c r="M16" s="72">
        <v>8.3333333333333339</v>
      </c>
      <c r="N16" s="69"/>
      <c r="O16" s="150"/>
      <c r="P16" s="154" t="s">
        <v>122</v>
      </c>
      <c r="Q16" s="161">
        <v>43415</v>
      </c>
      <c r="R16" s="161">
        <v>43415</v>
      </c>
      <c r="S16" s="157">
        <v>43415</v>
      </c>
    </row>
    <row r="17" spans="1:19" ht="15.75" thickBot="1" x14ac:dyDescent="0.3">
      <c r="A17">
        <v>16</v>
      </c>
      <c r="B17" s="79"/>
      <c r="C17" s="82" t="s">
        <v>101</v>
      </c>
      <c r="D17" s="181"/>
      <c r="E17" s="225"/>
      <c r="H17" s="24">
        <v>2</v>
      </c>
      <c r="I17" s="20" t="s">
        <v>35</v>
      </c>
      <c r="L17" s="72">
        <v>8.3847222222222211</v>
      </c>
      <c r="M17" s="72">
        <v>8.9583333333333339</v>
      </c>
      <c r="N17" s="70"/>
      <c r="O17" s="150"/>
      <c r="P17" s="155" t="s">
        <v>123</v>
      </c>
      <c r="Q17" s="162">
        <v>43459</v>
      </c>
      <c r="R17" s="162">
        <v>43459</v>
      </c>
      <c r="S17" s="158">
        <v>43459</v>
      </c>
    </row>
    <row r="18" spans="1:19" ht="15.75" thickBot="1" x14ac:dyDescent="0.3">
      <c r="A18">
        <v>17</v>
      </c>
      <c r="B18" s="79"/>
      <c r="C18" s="82" t="s">
        <v>101</v>
      </c>
      <c r="D18" s="181"/>
      <c r="E18" s="225"/>
      <c r="H18" s="25">
        <v>3</v>
      </c>
      <c r="I18" s="21" t="s">
        <v>7</v>
      </c>
      <c r="L18" s="72">
        <v>9</v>
      </c>
      <c r="M18" s="73" t="str">
        <f>"+"</f>
        <v>+</v>
      </c>
      <c r="N18" s="71"/>
      <c r="O18" s="150"/>
      <c r="P18" s="150"/>
      <c r="Q18" s="151"/>
      <c r="R18" s="151"/>
      <c r="S18" s="151"/>
    </row>
    <row r="19" spans="1:19" x14ac:dyDescent="0.25">
      <c r="A19">
        <v>18</v>
      </c>
      <c r="B19" s="80"/>
      <c r="C19" s="82" t="s">
        <v>101</v>
      </c>
      <c r="D19" s="82"/>
      <c r="E19" s="227"/>
      <c r="H19" s="24">
        <v>4</v>
      </c>
      <c r="I19" s="20" t="s">
        <v>8</v>
      </c>
      <c r="O19" s="150"/>
      <c r="P19" s="150"/>
      <c r="Q19" s="151"/>
      <c r="R19" s="151"/>
      <c r="S19" s="151"/>
    </row>
    <row r="20" spans="1:19" x14ac:dyDescent="0.25">
      <c r="A20">
        <v>19</v>
      </c>
      <c r="B20" s="80"/>
      <c r="C20" s="82"/>
      <c r="D20" s="81"/>
      <c r="E20" s="227"/>
      <c r="H20" s="25">
        <v>5</v>
      </c>
      <c r="I20" s="21" t="s">
        <v>9</v>
      </c>
      <c r="O20" s="150"/>
      <c r="P20" s="150"/>
      <c r="Q20" s="151"/>
      <c r="R20" s="151"/>
      <c r="S20" s="151"/>
    </row>
    <row r="21" spans="1:19" x14ac:dyDescent="0.25">
      <c r="A21">
        <v>20</v>
      </c>
      <c r="B21" s="80"/>
      <c r="C21" s="82"/>
      <c r="D21" s="82"/>
      <c r="E21" s="227"/>
      <c r="H21" s="24">
        <v>6</v>
      </c>
      <c r="I21" s="20" t="s">
        <v>10</v>
      </c>
      <c r="O21" s="150"/>
      <c r="P21" s="150"/>
      <c r="Q21" s="151"/>
      <c r="R21" s="151"/>
      <c r="S21" s="151"/>
    </row>
    <row r="22" spans="1:19" x14ac:dyDescent="0.25">
      <c r="A22">
        <v>21</v>
      </c>
      <c r="B22" s="80"/>
      <c r="C22" s="82"/>
      <c r="D22" s="82"/>
      <c r="E22" s="227"/>
      <c r="H22" s="25">
        <v>7</v>
      </c>
      <c r="I22" s="21" t="s">
        <v>11</v>
      </c>
      <c r="O22" s="150"/>
      <c r="Q22"/>
      <c r="R22"/>
      <c r="S22"/>
    </row>
    <row r="23" spans="1:19" x14ac:dyDescent="0.25">
      <c r="A23">
        <v>22</v>
      </c>
      <c r="B23" s="80"/>
      <c r="C23" s="82"/>
      <c r="D23" s="82"/>
      <c r="E23" s="227"/>
      <c r="H23" s="24">
        <v>8</v>
      </c>
      <c r="I23" s="20" t="s">
        <v>36</v>
      </c>
      <c r="O23" s="150"/>
      <c r="Q23"/>
      <c r="R23"/>
      <c r="S23"/>
    </row>
    <row r="24" spans="1:19" x14ac:dyDescent="0.25">
      <c r="A24">
        <v>23</v>
      </c>
      <c r="B24" s="80"/>
      <c r="C24" s="82"/>
      <c r="D24" s="82"/>
      <c r="E24" s="227"/>
      <c r="H24" s="25">
        <v>9</v>
      </c>
      <c r="I24" s="21" t="s">
        <v>13</v>
      </c>
      <c r="O24" s="150"/>
      <c r="Q24"/>
      <c r="R24"/>
      <c r="S24"/>
    </row>
    <row r="25" spans="1:19" x14ac:dyDescent="0.25">
      <c r="A25">
        <v>24</v>
      </c>
      <c r="B25" s="80"/>
      <c r="C25" s="82"/>
      <c r="D25" s="82"/>
      <c r="E25" s="227"/>
      <c r="H25" s="24">
        <v>10</v>
      </c>
      <c r="I25" s="20" t="s">
        <v>14</v>
      </c>
      <c r="O25" s="150"/>
      <c r="Q25"/>
      <c r="R25"/>
      <c r="S25"/>
    </row>
    <row r="26" spans="1:19" x14ac:dyDescent="0.25">
      <c r="A26">
        <v>25</v>
      </c>
      <c r="B26" s="80"/>
      <c r="C26" s="82"/>
      <c r="D26" s="82"/>
      <c r="E26" s="227"/>
      <c r="H26" s="25">
        <v>11</v>
      </c>
      <c r="I26" s="21" t="s">
        <v>15</v>
      </c>
      <c r="O26" s="150"/>
      <c r="Q26"/>
      <c r="R26"/>
      <c r="S26"/>
    </row>
    <row r="27" spans="1:19" ht="15.75" thickBot="1" x14ac:dyDescent="0.3">
      <c r="A27">
        <v>26</v>
      </c>
      <c r="B27" s="80"/>
      <c r="C27" s="82"/>
      <c r="D27" s="82"/>
      <c r="E27" s="227"/>
      <c r="H27" s="26">
        <v>12</v>
      </c>
      <c r="I27" s="22" t="s">
        <v>37</v>
      </c>
      <c r="O27" s="150"/>
      <c r="Q27"/>
      <c r="R27"/>
      <c r="S27"/>
    </row>
    <row r="28" spans="1:19" x14ac:dyDescent="0.25">
      <c r="A28">
        <v>27</v>
      </c>
      <c r="B28" s="80"/>
      <c r="C28" s="82"/>
      <c r="D28" s="82"/>
      <c r="E28" s="227"/>
      <c r="O28" s="150"/>
      <c r="Q28"/>
      <c r="R28"/>
      <c r="S28"/>
    </row>
    <row r="29" spans="1:19" x14ac:dyDescent="0.25">
      <c r="A29">
        <v>28</v>
      </c>
      <c r="B29" s="80"/>
      <c r="C29" s="82"/>
      <c r="D29" s="82"/>
      <c r="E29" s="227"/>
      <c r="O29" s="150"/>
      <c r="P29" s="150"/>
      <c r="Q29" s="151"/>
      <c r="R29" s="151"/>
      <c r="S29" s="151"/>
    </row>
    <row r="30" spans="1:19" x14ac:dyDescent="0.25">
      <c r="A30">
        <v>29</v>
      </c>
      <c r="B30" s="80"/>
      <c r="C30" s="82"/>
      <c r="D30" s="82"/>
      <c r="E30" s="227"/>
      <c r="O30" s="150"/>
      <c r="P30" s="150"/>
      <c r="Q30" s="151"/>
      <c r="R30" s="151"/>
      <c r="S30" s="151"/>
    </row>
    <row r="31" spans="1:19" x14ac:dyDescent="0.25">
      <c r="A31">
        <v>30</v>
      </c>
      <c r="B31" s="80"/>
      <c r="C31" s="82"/>
      <c r="D31" s="82"/>
      <c r="E31" s="227"/>
      <c r="O31" s="150"/>
      <c r="P31" s="150"/>
      <c r="Q31" s="151"/>
      <c r="R31" s="151"/>
      <c r="S31" s="151"/>
    </row>
    <row r="32" spans="1:19" x14ac:dyDescent="0.25">
      <c r="A32">
        <v>31</v>
      </c>
      <c r="B32" s="80"/>
      <c r="C32" s="82"/>
      <c r="D32" s="82"/>
      <c r="E32" s="227"/>
      <c r="O32" s="150"/>
      <c r="P32" s="150"/>
      <c r="Q32" s="151"/>
      <c r="R32" s="151"/>
      <c r="S32" s="151"/>
    </row>
    <row r="33" spans="15:19" x14ac:dyDescent="0.25">
      <c r="O33" s="150"/>
      <c r="P33" s="150"/>
      <c r="Q33" s="151"/>
      <c r="R33" s="151"/>
      <c r="S33" s="151"/>
    </row>
    <row r="34" spans="15:19" x14ac:dyDescent="0.25">
      <c r="O34" s="150"/>
      <c r="P34" s="150"/>
      <c r="Q34" s="151"/>
      <c r="R34" s="151"/>
      <c r="S34" s="151"/>
    </row>
    <row r="35" spans="15:19" x14ac:dyDescent="0.25">
      <c r="O35" s="150"/>
      <c r="P35" s="150"/>
      <c r="Q35" s="151"/>
      <c r="R35" s="151"/>
      <c r="S35" s="151"/>
    </row>
    <row r="36" spans="15:19" x14ac:dyDescent="0.25">
      <c r="O36" s="150"/>
      <c r="P36" s="150"/>
      <c r="Q36" s="151"/>
      <c r="R36" s="151"/>
      <c r="S36" s="151"/>
    </row>
    <row r="37" spans="15:19" x14ac:dyDescent="0.25">
      <c r="O37" s="150"/>
      <c r="P37" s="150"/>
      <c r="Q37" s="151"/>
      <c r="R37" s="151"/>
      <c r="S37" s="151"/>
    </row>
    <row r="38" spans="15:19" x14ac:dyDescent="0.25">
      <c r="O38" s="150"/>
      <c r="P38" s="150"/>
      <c r="Q38" s="151"/>
      <c r="R38" s="151"/>
      <c r="S38" s="151"/>
    </row>
    <row r="39" spans="15:19" x14ac:dyDescent="0.25">
      <c r="O39" s="150"/>
      <c r="P39" s="150"/>
      <c r="Q39" s="151"/>
      <c r="R39" s="151"/>
      <c r="S39" s="151"/>
    </row>
    <row r="40" spans="15:19" x14ac:dyDescent="0.25">
      <c r="O40" s="150"/>
      <c r="P40" s="150"/>
      <c r="Q40" s="151"/>
      <c r="R40" s="151"/>
      <c r="S40" s="151"/>
    </row>
    <row r="41" spans="15:19" x14ac:dyDescent="0.25">
      <c r="O41" s="150"/>
      <c r="P41" s="150"/>
      <c r="Q41" s="151"/>
      <c r="R41" s="151"/>
      <c r="S41" s="151"/>
    </row>
    <row r="42" spans="15:19" x14ac:dyDescent="0.25">
      <c r="O42" s="150"/>
      <c r="P42" s="150"/>
      <c r="Q42" s="151"/>
      <c r="R42" s="151"/>
      <c r="S42" s="151"/>
    </row>
    <row r="43" spans="15:19" x14ac:dyDescent="0.25">
      <c r="O43" s="150"/>
      <c r="P43" s="150"/>
      <c r="Q43" s="151"/>
      <c r="R43" s="151"/>
      <c r="S43" s="151"/>
    </row>
    <row r="44" spans="15:19" x14ac:dyDescent="0.25">
      <c r="O44" s="150"/>
      <c r="P44" s="150"/>
      <c r="Q44" s="151"/>
      <c r="R44" s="151"/>
      <c r="S44" s="151"/>
    </row>
    <row r="45" spans="15:19" x14ac:dyDescent="0.25">
      <c r="O45" s="150"/>
      <c r="P45" s="150"/>
      <c r="Q45" s="151"/>
      <c r="R45" s="151"/>
      <c r="S45" s="151"/>
    </row>
    <row r="46" spans="15:19" x14ac:dyDescent="0.25">
      <c r="O46" s="150"/>
      <c r="P46" s="150"/>
      <c r="Q46" s="151"/>
      <c r="R46" s="151"/>
      <c r="S46" s="151"/>
    </row>
    <row r="47" spans="15:19" x14ac:dyDescent="0.25">
      <c r="O47" s="150"/>
      <c r="P47" s="150"/>
      <c r="Q47" s="151"/>
      <c r="R47" s="151"/>
      <c r="S47" s="151"/>
    </row>
    <row r="48" spans="15:19" x14ac:dyDescent="0.25">
      <c r="O48" s="150"/>
      <c r="P48" s="150"/>
      <c r="Q48" s="151"/>
      <c r="R48" s="151"/>
      <c r="S48" s="151"/>
    </row>
    <row r="49" spans="15:19" x14ac:dyDescent="0.25">
      <c r="O49" s="150"/>
      <c r="P49" s="150"/>
      <c r="Q49" s="151"/>
      <c r="R49" s="151"/>
      <c r="S49" s="151"/>
    </row>
    <row r="50" spans="15:19" x14ac:dyDescent="0.25">
      <c r="O50" s="150"/>
      <c r="P50" s="150"/>
      <c r="Q50" s="151"/>
      <c r="R50" s="151"/>
      <c r="S50" s="151"/>
    </row>
    <row r="51" spans="15:19" x14ac:dyDescent="0.25">
      <c r="O51" s="150"/>
      <c r="P51" s="150"/>
      <c r="Q51" s="151"/>
      <c r="R51" s="151"/>
      <c r="S51" s="151"/>
    </row>
    <row r="52" spans="15:19" x14ac:dyDescent="0.25">
      <c r="O52" s="150"/>
      <c r="P52" s="150"/>
      <c r="Q52" s="151"/>
      <c r="R52" s="151"/>
      <c r="S52" s="151"/>
    </row>
    <row r="53" spans="15:19" x14ac:dyDescent="0.25">
      <c r="O53" s="150"/>
      <c r="P53" s="150"/>
      <c r="Q53" s="151"/>
      <c r="R53" s="151"/>
      <c r="S53" s="151"/>
    </row>
    <row r="54" spans="15:19" x14ac:dyDescent="0.25">
      <c r="O54" s="150"/>
      <c r="P54" s="150"/>
      <c r="Q54" s="151"/>
      <c r="R54" s="151"/>
      <c r="S54" s="151"/>
    </row>
    <row r="55" spans="15:19" x14ac:dyDescent="0.25">
      <c r="O55" s="150"/>
      <c r="P55" s="150"/>
      <c r="Q55" s="151"/>
      <c r="R55" s="151"/>
      <c r="S55" s="151"/>
    </row>
    <row r="56" spans="15:19" x14ac:dyDescent="0.25">
      <c r="O56" s="150"/>
      <c r="P56" s="150"/>
      <c r="Q56" s="151"/>
      <c r="R56" s="151"/>
      <c r="S56" s="151"/>
    </row>
    <row r="57" spans="15:19" x14ac:dyDescent="0.25">
      <c r="O57" s="150"/>
      <c r="P57" s="150"/>
      <c r="Q57" s="151"/>
      <c r="R57" s="151"/>
      <c r="S57" s="151"/>
    </row>
    <row r="58" spans="15:19" x14ac:dyDescent="0.25">
      <c r="O58" s="150"/>
      <c r="P58" s="150"/>
      <c r="Q58" s="151"/>
      <c r="R58" s="151"/>
      <c r="S58" s="151"/>
    </row>
  </sheetData>
  <sortState ref="B2:D18">
    <sortCondition ref="B2:B18"/>
  </sortState>
  <mergeCells count="3">
    <mergeCell ref="L4:N4"/>
    <mergeCell ref="L9:N9"/>
    <mergeCell ref="L14:N14"/>
  </mergeCells>
  <conditionalFormatting sqref="M17">
    <cfRule type="expression" dxfId="142" priority="4">
      <formula>M24&gt;Aujourdhui</formula>
    </cfRule>
  </conditionalFormatting>
  <conditionalFormatting sqref="L18">
    <cfRule type="expression" dxfId="141" priority="3">
      <formula>#REF!=TODAY()</formula>
    </cfRule>
  </conditionalFormatting>
  <conditionalFormatting sqref="L15:M16">
    <cfRule type="expression" dxfId="140" priority="2">
      <formula>L17&gt;Aujourdhui</formula>
    </cfRule>
  </conditionalFormatting>
  <conditionalFormatting sqref="L15:M17">
    <cfRule type="expression" dxfId="139" priority="1">
      <formula>#REF!=TODAY()</formula>
    </cfRule>
  </conditionalFormatting>
  <conditionalFormatting sqref="L17:L18">
    <cfRule type="expression" dxfId="138" priority="5">
      <formula>#REF!&gt;Aujourdhui</formula>
    </cfRule>
  </conditionalFormatting>
  <dataValidations count="1">
    <dataValidation type="list" allowBlank="1" showInputMessage="1" showErrorMessage="1" sqref="C2:C32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R233"/>
  <sheetViews>
    <sheetView showGridLines="0" zoomScale="98" zoomScaleNormal="98" workbookViewId="0">
      <pane xSplit="11" ySplit="8" topLeftCell="L9" activePane="bottomRight" state="frozen"/>
      <selection pane="topRight" activeCell="L1" sqref="L1"/>
      <selection pane="bottomLeft" activeCell="A9" sqref="A9"/>
      <selection pane="bottomRight" activeCell="R12" sqref="R12:X14"/>
    </sheetView>
  </sheetViews>
  <sheetFormatPr baseColWidth="10" defaultColWidth="11.42578125" defaultRowHeight="15" x14ac:dyDescent="0.25"/>
  <cols>
    <col min="1" max="1" width="22.140625" style="93" customWidth="1"/>
    <col min="2" max="2" width="8.5703125" style="5" customWidth="1"/>
    <col min="3" max="3" width="6.140625" style="5" customWidth="1"/>
    <col min="4" max="4" width="6.42578125" style="5" customWidth="1"/>
    <col min="5" max="5" width="6.140625" style="5" customWidth="1"/>
    <col min="6" max="6" width="6.7109375" style="5" customWidth="1"/>
    <col min="7" max="7" width="6.140625" style="5" customWidth="1"/>
    <col min="8" max="8" width="5.42578125" style="5" customWidth="1"/>
    <col min="9" max="11" width="4.7109375" style="5" customWidth="1"/>
    <col min="12" max="12" width="4.7109375" style="93" customWidth="1"/>
    <col min="13" max="13" width="4.85546875" style="93" customWidth="1"/>
    <col min="14" max="284" width="4.5703125" style="93" customWidth="1"/>
    <col min="285" max="285" width="7.5703125" style="93" customWidth="1"/>
    <col min="286" max="382" width="4.5703125" style="93" customWidth="1"/>
    <col min="383" max="16384" width="11.42578125" style="93"/>
  </cols>
  <sheetData>
    <row r="1" spans="1:382" ht="36.75" customHeight="1" thickBot="1" x14ac:dyDescent="0.3">
      <c r="B1" s="171" t="s">
        <v>100</v>
      </c>
      <c r="C1" s="175" t="s">
        <v>107</v>
      </c>
      <c r="D1" s="174" t="s">
        <v>94</v>
      </c>
      <c r="E1" s="172" t="s">
        <v>95</v>
      </c>
      <c r="F1" s="173" t="s">
        <v>109</v>
      </c>
      <c r="G1" s="76"/>
      <c r="H1" s="275">
        <v>2019</v>
      </c>
      <c r="I1" s="276"/>
      <c r="J1" s="276"/>
      <c r="K1" s="276"/>
      <c r="AQ1" s="75"/>
      <c r="AR1" s="75"/>
      <c r="AS1" s="75"/>
      <c r="AT1" s="75"/>
      <c r="NM1" s="68"/>
    </row>
    <row r="2" spans="1:382" ht="22.5" customHeight="1" thickBot="1" x14ac:dyDescent="0.3">
      <c r="B2" s="119" t="s">
        <v>103</v>
      </c>
      <c r="C2" s="176" t="s">
        <v>108</v>
      </c>
      <c r="D2" s="120" t="s">
        <v>105</v>
      </c>
      <c r="E2" s="120" t="s">
        <v>106</v>
      </c>
      <c r="F2" s="121" t="s">
        <v>104</v>
      </c>
      <c r="H2" s="83"/>
      <c r="I2" s="83"/>
      <c r="J2" s="83"/>
      <c r="K2" s="83"/>
      <c r="AQ2" s="75"/>
      <c r="AR2" s="75"/>
      <c r="AS2" s="75"/>
      <c r="AT2" s="75"/>
      <c r="NM2" s="75"/>
    </row>
    <row r="3" spans="1:382" ht="13.5" hidden="1" customHeight="1" x14ac:dyDescent="0.25">
      <c r="L3" s="94">
        <f>DATE(H1,1,1)</f>
        <v>43466</v>
      </c>
      <c r="M3" s="94">
        <f>L3+1</f>
        <v>43467</v>
      </c>
      <c r="N3" s="94">
        <f t="shared" ref="N3:BY3" si="0">M3+1</f>
        <v>43468</v>
      </c>
      <c r="O3" s="94">
        <f t="shared" si="0"/>
        <v>43469</v>
      </c>
      <c r="P3" s="94">
        <f t="shared" si="0"/>
        <v>43470</v>
      </c>
      <c r="Q3" s="94">
        <f t="shared" si="0"/>
        <v>43471</v>
      </c>
      <c r="R3" s="94">
        <f t="shared" si="0"/>
        <v>43472</v>
      </c>
      <c r="S3" s="94">
        <f t="shared" si="0"/>
        <v>43473</v>
      </c>
      <c r="T3" s="94">
        <f t="shared" si="0"/>
        <v>43474</v>
      </c>
      <c r="U3" s="94">
        <f t="shared" si="0"/>
        <v>43475</v>
      </c>
      <c r="V3" s="94">
        <f t="shared" si="0"/>
        <v>43476</v>
      </c>
      <c r="W3" s="94">
        <f t="shared" si="0"/>
        <v>43477</v>
      </c>
      <c r="X3" s="94">
        <f t="shared" si="0"/>
        <v>43478</v>
      </c>
      <c r="Y3" s="94">
        <f t="shared" si="0"/>
        <v>43479</v>
      </c>
      <c r="Z3" s="94">
        <f t="shared" si="0"/>
        <v>43480</v>
      </c>
      <c r="AA3" s="94">
        <f t="shared" si="0"/>
        <v>43481</v>
      </c>
      <c r="AB3" s="94">
        <f t="shared" si="0"/>
        <v>43482</v>
      </c>
      <c r="AC3" s="94">
        <f t="shared" si="0"/>
        <v>43483</v>
      </c>
      <c r="AD3" s="94">
        <f t="shared" si="0"/>
        <v>43484</v>
      </c>
      <c r="AE3" s="94">
        <f t="shared" si="0"/>
        <v>43485</v>
      </c>
      <c r="AF3" s="94">
        <f t="shared" si="0"/>
        <v>43486</v>
      </c>
      <c r="AG3" s="94">
        <f t="shared" si="0"/>
        <v>43487</v>
      </c>
      <c r="AH3" s="94">
        <f t="shared" si="0"/>
        <v>43488</v>
      </c>
      <c r="AI3" s="94">
        <f t="shared" si="0"/>
        <v>43489</v>
      </c>
      <c r="AJ3" s="94">
        <f t="shared" si="0"/>
        <v>43490</v>
      </c>
      <c r="AK3" s="94">
        <f t="shared" si="0"/>
        <v>43491</v>
      </c>
      <c r="AL3" s="94">
        <f t="shared" si="0"/>
        <v>43492</v>
      </c>
      <c r="AM3" s="94">
        <f t="shared" si="0"/>
        <v>43493</v>
      </c>
      <c r="AN3" s="94">
        <f t="shared" si="0"/>
        <v>43494</v>
      </c>
      <c r="AO3" s="94">
        <f t="shared" si="0"/>
        <v>43495</v>
      </c>
      <c r="AP3" s="94">
        <f t="shared" si="0"/>
        <v>43496</v>
      </c>
      <c r="AQ3" s="94">
        <f t="shared" si="0"/>
        <v>43497</v>
      </c>
      <c r="AR3" s="94">
        <f t="shared" si="0"/>
        <v>43498</v>
      </c>
      <c r="AS3" s="94">
        <f t="shared" si="0"/>
        <v>43499</v>
      </c>
      <c r="AT3" s="94">
        <f t="shared" si="0"/>
        <v>43500</v>
      </c>
      <c r="AU3" s="94">
        <f t="shared" si="0"/>
        <v>43501</v>
      </c>
      <c r="AV3" s="94">
        <f t="shared" si="0"/>
        <v>43502</v>
      </c>
      <c r="AW3" s="94">
        <f t="shared" si="0"/>
        <v>43503</v>
      </c>
      <c r="AX3" s="94">
        <f t="shared" si="0"/>
        <v>43504</v>
      </c>
      <c r="AY3" s="94">
        <f t="shared" si="0"/>
        <v>43505</v>
      </c>
      <c r="AZ3" s="94">
        <f t="shared" si="0"/>
        <v>43506</v>
      </c>
      <c r="BA3" s="94">
        <f t="shared" si="0"/>
        <v>43507</v>
      </c>
      <c r="BB3" s="94">
        <f t="shared" si="0"/>
        <v>43508</v>
      </c>
      <c r="BC3" s="94">
        <f t="shared" si="0"/>
        <v>43509</v>
      </c>
      <c r="BD3" s="94">
        <f t="shared" si="0"/>
        <v>43510</v>
      </c>
      <c r="BE3" s="94">
        <f t="shared" si="0"/>
        <v>43511</v>
      </c>
      <c r="BF3" s="94">
        <f t="shared" si="0"/>
        <v>43512</v>
      </c>
      <c r="BG3" s="94">
        <f t="shared" si="0"/>
        <v>43513</v>
      </c>
      <c r="BH3" s="94">
        <f t="shared" si="0"/>
        <v>43514</v>
      </c>
      <c r="BI3" s="94">
        <f t="shared" si="0"/>
        <v>43515</v>
      </c>
      <c r="BJ3" s="94">
        <f t="shared" si="0"/>
        <v>43516</v>
      </c>
      <c r="BK3" s="94">
        <f t="shared" si="0"/>
        <v>43517</v>
      </c>
      <c r="BL3" s="94">
        <f t="shared" si="0"/>
        <v>43518</v>
      </c>
      <c r="BM3" s="94">
        <f t="shared" si="0"/>
        <v>43519</v>
      </c>
      <c r="BN3" s="94">
        <f t="shared" si="0"/>
        <v>43520</v>
      </c>
      <c r="BO3" s="94">
        <f t="shared" si="0"/>
        <v>43521</v>
      </c>
      <c r="BP3" s="94">
        <f t="shared" si="0"/>
        <v>43522</v>
      </c>
      <c r="BQ3" s="94">
        <f t="shared" si="0"/>
        <v>43523</v>
      </c>
      <c r="BR3" s="94">
        <f t="shared" si="0"/>
        <v>43524</v>
      </c>
      <c r="BS3" s="94">
        <f t="shared" si="0"/>
        <v>43525</v>
      </c>
      <c r="BT3" s="94">
        <f t="shared" si="0"/>
        <v>43526</v>
      </c>
      <c r="BU3" s="94">
        <f t="shared" si="0"/>
        <v>43527</v>
      </c>
      <c r="BV3" s="94">
        <f t="shared" si="0"/>
        <v>43528</v>
      </c>
      <c r="BW3" s="94">
        <f t="shared" si="0"/>
        <v>43529</v>
      </c>
      <c r="BX3" s="94">
        <f t="shared" si="0"/>
        <v>43530</v>
      </c>
      <c r="BY3" s="94">
        <f t="shared" si="0"/>
        <v>43531</v>
      </c>
      <c r="BZ3" s="94">
        <f t="shared" ref="BZ3:EK3" si="1">BY3+1</f>
        <v>43532</v>
      </c>
      <c r="CA3" s="94">
        <f t="shared" si="1"/>
        <v>43533</v>
      </c>
      <c r="CB3" s="94">
        <f t="shared" si="1"/>
        <v>43534</v>
      </c>
      <c r="CC3" s="94">
        <f t="shared" si="1"/>
        <v>43535</v>
      </c>
      <c r="CD3" s="94">
        <f t="shared" si="1"/>
        <v>43536</v>
      </c>
      <c r="CE3" s="94">
        <f t="shared" si="1"/>
        <v>43537</v>
      </c>
      <c r="CF3" s="94">
        <f t="shared" si="1"/>
        <v>43538</v>
      </c>
      <c r="CG3" s="94">
        <f t="shared" si="1"/>
        <v>43539</v>
      </c>
      <c r="CH3" s="94">
        <f t="shared" si="1"/>
        <v>43540</v>
      </c>
      <c r="CI3" s="94">
        <f t="shared" si="1"/>
        <v>43541</v>
      </c>
      <c r="CJ3" s="94">
        <f t="shared" si="1"/>
        <v>43542</v>
      </c>
      <c r="CK3" s="94">
        <f t="shared" si="1"/>
        <v>43543</v>
      </c>
      <c r="CL3" s="94">
        <f t="shared" si="1"/>
        <v>43544</v>
      </c>
      <c r="CM3" s="94">
        <f t="shared" si="1"/>
        <v>43545</v>
      </c>
      <c r="CN3" s="94">
        <f t="shared" si="1"/>
        <v>43546</v>
      </c>
      <c r="CO3" s="94">
        <f t="shared" si="1"/>
        <v>43547</v>
      </c>
      <c r="CP3" s="94">
        <f t="shared" si="1"/>
        <v>43548</v>
      </c>
      <c r="CQ3" s="94">
        <f t="shared" si="1"/>
        <v>43549</v>
      </c>
      <c r="CR3" s="94">
        <f t="shared" si="1"/>
        <v>43550</v>
      </c>
      <c r="CS3" s="94">
        <f t="shared" si="1"/>
        <v>43551</v>
      </c>
      <c r="CT3" s="94">
        <f t="shared" si="1"/>
        <v>43552</v>
      </c>
      <c r="CU3" s="94">
        <f t="shared" si="1"/>
        <v>43553</v>
      </c>
      <c r="CV3" s="94">
        <f t="shared" si="1"/>
        <v>43554</v>
      </c>
      <c r="CW3" s="94">
        <f t="shared" si="1"/>
        <v>43555</v>
      </c>
      <c r="CX3" s="94">
        <f t="shared" si="1"/>
        <v>43556</v>
      </c>
      <c r="CY3" s="94">
        <f t="shared" si="1"/>
        <v>43557</v>
      </c>
      <c r="CZ3" s="94">
        <f t="shared" si="1"/>
        <v>43558</v>
      </c>
      <c r="DA3" s="94">
        <f t="shared" si="1"/>
        <v>43559</v>
      </c>
      <c r="DB3" s="94">
        <f t="shared" si="1"/>
        <v>43560</v>
      </c>
      <c r="DC3" s="94">
        <f t="shared" si="1"/>
        <v>43561</v>
      </c>
      <c r="DD3" s="94">
        <f t="shared" si="1"/>
        <v>43562</v>
      </c>
      <c r="DE3" s="94">
        <f t="shared" si="1"/>
        <v>43563</v>
      </c>
      <c r="DF3" s="94">
        <f t="shared" si="1"/>
        <v>43564</v>
      </c>
      <c r="DG3" s="94">
        <f t="shared" si="1"/>
        <v>43565</v>
      </c>
      <c r="DH3" s="94">
        <f t="shared" si="1"/>
        <v>43566</v>
      </c>
      <c r="DI3" s="94">
        <f t="shared" si="1"/>
        <v>43567</v>
      </c>
      <c r="DJ3" s="94">
        <f t="shared" si="1"/>
        <v>43568</v>
      </c>
      <c r="DK3" s="94">
        <f t="shared" si="1"/>
        <v>43569</v>
      </c>
      <c r="DL3" s="94">
        <f t="shared" si="1"/>
        <v>43570</v>
      </c>
      <c r="DM3" s="94">
        <f t="shared" si="1"/>
        <v>43571</v>
      </c>
      <c r="DN3" s="94">
        <f t="shared" si="1"/>
        <v>43572</v>
      </c>
      <c r="DO3" s="94">
        <f t="shared" si="1"/>
        <v>43573</v>
      </c>
      <c r="DP3" s="94">
        <f t="shared" si="1"/>
        <v>43574</v>
      </c>
      <c r="DQ3" s="94">
        <f t="shared" si="1"/>
        <v>43575</v>
      </c>
      <c r="DR3" s="94">
        <f t="shared" si="1"/>
        <v>43576</v>
      </c>
      <c r="DS3" s="94">
        <f t="shared" si="1"/>
        <v>43577</v>
      </c>
      <c r="DT3" s="94">
        <f t="shared" si="1"/>
        <v>43578</v>
      </c>
      <c r="DU3" s="94">
        <f t="shared" si="1"/>
        <v>43579</v>
      </c>
      <c r="DV3" s="94">
        <f t="shared" si="1"/>
        <v>43580</v>
      </c>
      <c r="DW3" s="94">
        <f t="shared" si="1"/>
        <v>43581</v>
      </c>
      <c r="DX3" s="94">
        <f t="shared" si="1"/>
        <v>43582</v>
      </c>
      <c r="DY3" s="94">
        <f t="shared" si="1"/>
        <v>43583</v>
      </c>
      <c r="DZ3" s="94">
        <f t="shared" si="1"/>
        <v>43584</v>
      </c>
      <c r="EA3" s="94">
        <f t="shared" si="1"/>
        <v>43585</v>
      </c>
      <c r="EB3" s="94">
        <f t="shared" si="1"/>
        <v>43586</v>
      </c>
      <c r="EC3" s="94">
        <f t="shared" si="1"/>
        <v>43587</v>
      </c>
      <c r="ED3" s="94">
        <f t="shared" si="1"/>
        <v>43588</v>
      </c>
      <c r="EE3" s="94">
        <f t="shared" si="1"/>
        <v>43589</v>
      </c>
      <c r="EF3" s="94">
        <f t="shared" si="1"/>
        <v>43590</v>
      </c>
      <c r="EG3" s="94">
        <f t="shared" si="1"/>
        <v>43591</v>
      </c>
      <c r="EH3" s="94">
        <f t="shared" si="1"/>
        <v>43592</v>
      </c>
      <c r="EI3" s="94">
        <f t="shared" si="1"/>
        <v>43593</v>
      </c>
      <c r="EJ3" s="94">
        <f t="shared" si="1"/>
        <v>43594</v>
      </c>
      <c r="EK3" s="94">
        <f t="shared" si="1"/>
        <v>43595</v>
      </c>
      <c r="EL3" s="94">
        <f t="shared" ref="EL3:GW3" si="2">EK3+1</f>
        <v>43596</v>
      </c>
      <c r="EM3" s="94">
        <f t="shared" si="2"/>
        <v>43597</v>
      </c>
      <c r="EN3" s="94">
        <f t="shared" si="2"/>
        <v>43598</v>
      </c>
      <c r="EO3" s="94">
        <f t="shared" si="2"/>
        <v>43599</v>
      </c>
      <c r="EP3" s="94">
        <f t="shared" si="2"/>
        <v>43600</v>
      </c>
      <c r="EQ3" s="94">
        <f t="shared" si="2"/>
        <v>43601</v>
      </c>
      <c r="ER3" s="94">
        <f t="shared" si="2"/>
        <v>43602</v>
      </c>
      <c r="ES3" s="94">
        <f t="shared" si="2"/>
        <v>43603</v>
      </c>
      <c r="ET3" s="94">
        <f t="shared" si="2"/>
        <v>43604</v>
      </c>
      <c r="EU3" s="94">
        <f t="shared" si="2"/>
        <v>43605</v>
      </c>
      <c r="EV3" s="94">
        <f t="shared" si="2"/>
        <v>43606</v>
      </c>
      <c r="EW3" s="94">
        <f t="shared" si="2"/>
        <v>43607</v>
      </c>
      <c r="EX3" s="94">
        <f t="shared" si="2"/>
        <v>43608</v>
      </c>
      <c r="EY3" s="94">
        <f t="shared" si="2"/>
        <v>43609</v>
      </c>
      <c r="EZ3" s="94">
        <f t="shared" si="2"/>
        <v>43610</v>
      </c>
      <c r="FA3" s="94">
        <f t="shared" si="2"/>
        <v>43611</v>
      </c>
      <c r="FB3" s="94">
        <f t="shared" si="2"/>
        <v>43612</v>
      </c>
      <c r="FC3" s="94">
        <f t="shared" si="2"/>
        <v>43613</v>
      </c>
      <c r="FD3" s="94">
        <f t="shared" si="2"/>
        <v>43614</v>
      </c>
      <c r="FE3" s="94">
        <f t="shared" si="2"/>
        <v>43615</v>
      </c>
      <c r="FF3" s="94">
        <f t="shared" si="2"/>
        <v>43616</v>
      </c>
      <c r="FG3" s="94">
        <f t="shared" si="2"/>
        <v>43617</v>
      </c>
      <c r="FH3" s="94">
        <f t="shared" si="2"/>
        <v>43618</v>
      </c>
      <c r="FI3" s="94">
        <f t="shared" si="2"/>
        <v>43619</v>
      </c>
      <c r="FJ3" s="94">
        <f t="shared" si="2"/>
        <v>43620</v>
      </c>
      <c r="FK3" s="94">
        <f t="shared" si="2"/>
        <v>43621</v>
      </c>
      <c r="FL3" s="94">
        <f t="shared" si="2"/>
        <v>43622</v>
      </c>
      <c r="FM3" s="94">
        <f t="shared" si="2"/>
        <v>43623</v>
      </c>
      <c r="FN3" s="94">
        <f t="shared" si="2"/>
        <v>43624</v>
      </c>
      <c r="FO3" s="94">
        <f t="shared" si="2"/>
        <v>43625</v>
      </c>
      <c r="FP3" s="94">
        <f t="shared" si="2"/>
        <v>43626</v>
      </c>
      <c r="FQ3" s="94">
        <f t="shared" si="2"/>
        <v>43627</v>
      </c>
      <c r="FR3" s="94">
        <f t="shared" si="2"/>
        <v>43628</v>
      </c>
      <c r="FS3" s="94">
        <f t="shared" si="2"/>
        <v>43629</v>
      </c>
      <c r="FT3" s="94">
        <f t="shared" si="2"/>
        <v>43630</v>
      </c>
      <c r="FU3" s="94">
        <f t="shared" si="2"/>
        <v>43631</v>
      </c>
      <c r="FV3" s="94">
        <f t="shared" si="2"/>
        <v>43632</v>
      </c>
      <c r="FW3" s="94">
        <f t="shared" si="2"/>
        <v>43633</v>
      </c>
      <c r="FX3" s="94">
        <f t="shared" si="2"/>
        <v>43634</v>
      </c>
      <c r="FY3" s="94">
        <f t="shared" si="2"/>
        <v>43635</v>
      </c>
      <c r="FZ3" s="94">
        <f t="shared" si="2"/>
        <v>43636</v>
      </c>
      <c r="GA3" s="94">
        <f t="shared" si="2"/>
        <v>43637</v>
      </c>
      <c r="GB3" s="94">
        <f t="shared" si="2"/>
        <v>43638</v>
      </c>
      <c r="GC3" s="94">
        <f t="shared" si="2"/>
        <v>43639</v>
      </c>
      <c r="GD3" s="94">
        <f t="shared" si="2"/>
        <v>43640</v>
      </c>
      <c r="GE3" s="94">
        <f t="shared" si="2"/>
        <v>43641</v>
      </c>
      <c r="GF3" s="94">
        <f t="shared" si="2"/>
        <v>43642</v>
      </c>
      <c r="GG3" s="94">
        <f t="shared" si="2"/>
        <v>43643</v>
      </c>
      <c r="GH3" s="94">
        <f t="shared" si="2"/>
        <v>43644</v>
      </c>
      <c r="GI3" s="94">
        <f t="shared" si="2"/>
        <v>43645</v>
      </c>
      <c r="GJ3" s="94">
        <f t="shared" si="2"/>
        <v>43646</v>
      </c>
      <c r="GK3" s="94">
        <f t="shared" si="2"/>
        <v>43647</v>
      </c>
      <c r="GL3" s="94">
        <f t="shared" si="2"/>
        <v>43648</v>
      </c>
      <c r="GM3" s="94">
        <f t="shared" si="2"/>
        <v>43649</v>
      </c>
      <c r="GN3" s="94">
        <f t="shared" si="2"/>
        <v>43650</v>
      </c>
      <c r="GO3" s="94">
        <f t="shared" si="2"/>
        <v>43651</v>
      </c>
      <c r="GP3" s="94">
        <f t="shared" si="2"/>
        <v>43652</v>
      </c>
      <c r="GQ3" s="94">
        <f t="shared" si="2"/>
        <v>43653</v>
      </c>
      <c r="GR3" s="94">
        <f t="shared" si="2"/>
        <v>43654</v>
      </c>
      <c r="GS3" s="94">
        <f t="shared" si="2"/>
        <v>43655</v>
      </c>
      <c r="GT3" s="94">
        <f t="shared" si="2"/>
        <v>43656</v>
      </c>
      <c r="GU3" s="94">
        <f t="shared" si="2"/>
        <v>43657</v>
      </c>
      <c r="GV3" s="94">
        <f t="shared" si="2"/>
        <v>43658</v>
      </c>
      <c r="GW3" s="94">
        <f t="shared" si="2"/>
        <v>43659</v>
      </c>
      <c r="GX3" s="94">
        <f t="shared" ref="GX3:JI3" si="3">GW3+1</f>
        <v>43660</v>
      </c>
      <c r="GY3" s="94">
        <f t="shared" si="3"/>
        <v>43661</v>
      </c>
      <c r="GZ3" s="94">
        <f t="shared" si="3"/>
        <v>43662</v>
      </c>
      <c r="HA3" s="94">
        <f t="shared" si="3"/>
        <v>43663</v>
      </c>
      <c r="HB3" s="94">
        <f t="shared" si="3"/>
        <v>43664</v>
      </c>
      <c r="HC3" s="94">
        <f t="shared" si="3"/>
        <v>43665</v>
      </c>
      <c r="HD3" s="94">
        <f t="shared" si="3"/>
        <v>43666</v>
      </c>
      <c r="HE3" s="94">
        <f t="shared" si="3"/>
        <v>43667</v>
      </c>
      <c r="HF3" s="94">
        <f t="shared" si="3"/>
        <v>43668</v>
      </c>
      <c r="HG3" s="94">
        <f t="shared" si="3"/>
        <v>43669</v>
      </c>
      <c r="HH3" s="94">
        <f t="shared" si="3"/>
        <v>43670</v>
      </c>
      <c r="HI3" s="94">
        <f t="shared" si="3"/>
        <v>43671</v>
      </c>
      <c r="HJ3" s="94">
        <f t="shared" si="3"/>
        <v>43672</v>
      </c>
      <c r="HK3" s="94">
        <f t="shared" si="3"/>
        <v>43673</v>
      </c>
      <c r="HL3" s="94">
        <f t="shared" si="3"/>
        <v>43674</v>
      </c>
      <c r="HM3" s="94">
        <f t="shared" si="3"/>
        <v>43675</v>
      </c>
      <c r="HN3" s="94">
        <f t="shared" si="3"/>
        <v>43676</v>
      </c>
      <c r="HO3" s="94">
        <f t="shared" si="3"/>
        <v>43677</v>
      </c>
      <c r="HP3" s="94">
        <f t="shared" si="3"/>
        <v>43678</v>
      </c>
      <c r="HQ3" s="94">
        <f t="shared" si="3"/>
        <v>43679</v>
      </c>
      <c r="HR3" s="94">
        <f t="shared" si="3"/>
        <v>43680</v>
      </c>
      <c r="HS3" s="94">
        <f t="shared" si="3"/>
        <v>43681</v>
      </c>
      <c r="HT3" s="94">
        <f t="shared" si="3"/>
        <v>43682</v>
      </c>
      <c r="HU3" s="94">
        <f t="shared" si="3"/>
        <v>43683</v>
      </c>
      <c r="HV3" s="94">
        <f t="shared" si="3"/>
        <v>43684</v>
      </c>
      <c r="HW3" s="94">
        <f t="shared" si="3"/>
        <v>43685</v>
      </c>
      <c r="HX3" s="94">
        <f t="shared" si="3"/>
        <v>43686</v>
      </c>
      <c r="HY3" s="94">
        <f t="shared" si="3"/>
        <v>43687</v>
      </c>
      <c r="HZ3" s="94">
        <f t="shared" si="3"/>
        <v>43688</v>
      </c>
      <c r="IA3" s="94">
        <f t="shared" si="3"/>
        <v>43689</v>
      </c>
      <c r="IB3" s="94">
        <f t="shared" si="3"/>
        <v>43690</v>
      </c>
      <c r="IC3" s="94">
        <f t="shared" si="3"/>
        <v>43691</v>
      </c>
      <c r="ID3" s="94">
        <f t="shared" si="3"/>
        <v>43692</v>
      </c>
      <c r="IE3" s="94">
        <f t="shared" si="3"/>
        <v>43693</v>
      </c>
      <c r="IF3" s="94">
        <f t="shared" si="3"/>
        <v>43694</v>
      </c>
      <c r="IG3" s="94">
        <f t="shared" si="3"/>
        <v>43695</v>
      </c>
      <c r="IH3" s="94">
        <f t="shared" si="3"/>
        <v>43696</v>
      </c>
      <c r="II3" s="94">
        <f t="shared" si="3"/>
        <v>43697</v>
      </c>
      <c r="IJ3" s="94">
        <f t="shared" si="3"/>
        <v>43698</v>
      </c>
      <c r="IK3" s="94">
        <f t="shared" si="3"/>
        <v>43699</v>
      </c>
      <c r="IL3" s="94">
        <f t="shared" si="3"/>
        <v>43700</v>
      </c>
      <c r="IM3" s="94">
        <f t="shared" si="3"/>
        <v>43701</v>
      </c>
      <c r="IN3" s="94">
        <f t="shared" si="3"/>
        <v>43702</v>
      </c>
      <c r="IO3" s="94">
        <f t="shared" si="3"/>
        <v>43703</v>
      </c>
      <c r="IP3" s="94">
        <f t="shared" si="3"/>
        <v>43704</v>
      </c>
      <c r="IQ3" s="94">
        <f t="shared" si="3"/>
        <v>43705</v>
      </c>
      <c r="IR3" s="94">
        <f t="shared" si="3"/>
        <v>43706</v>
      </c>
      <c r="IS3" s="94">
        <f t="shared" si="3"/>
        <v>43707</v>
      </c>
      <c r="IT3" s="94">
        <f t="shared" si="3"/>
        <v>43708</v>
      </c>
      <c r="IU3" s="94">
        <f t="shared" si="3"/>
        <v>43709</v>
      </c>
      <c r="IV3" s="94">
        <f t="shared" si="3"/>
        <v>43710</v>
      </c>
      <c r="IW3" s="94">
        <f t="shared" si="3"/>
        <v>43711</v>
      </c>
      <c r="IX3" s="94">
        <f t="shared" si="3"/>
        <v>43712</v>
      </c>
      <c r="IY3" s="94">
        <f t="shared" si="3"/>
        <v>43713</v>
      </c>
      <c r="IZ3" s="94">
        <f t="shared" si="3"/>
        <v>43714</v>
      </c>
      <c r="JA3" s="94">
        <f t="shared" si="3"/>
        <v>43715</v>
      </c>
      <c r="JB3" s="94">
        <f t="shared" si="3"/>
        <v>43716</v>
      </c>
      <c r="JC3" s="94">
        <f t="shared" si="3"/>
        <v>43717</v>
      </c>
      <c r="JD3" s="94">
        <f t="shared" si="3"/>
        <v>43718</v>
      </c>
      <c r="JE3" s="94">
        <f t="shared" si="3"/>
        <v>43719</v>
      </c>
      <c r="JF3" s="94">
        <f t="shared" si="3"/>
        <v>43720</v>
      </c>
      <c r="JG3" s="94">
        <f t="shared" si="3"/>
        <v>43721</v>
      </c>
      <c r="JH3" s="94">
        <f t="shared" si="3"/>
        <v>43722</v>
      </c>
      <c r="JI3" s="94">
        <f t="shared" si="3"/>
        <v>43723</v>
      </c>
      <c r="JJ3" s="94">
        <f t="shared" ref="JJ3:LU3" si="4">JI3+1</f>
        <v>43724</v>
      </c>
      <c r="JK3" s="94">
        <f t="shared" si="4"/>
        <v>43725</v>
      </c>
      <c r="JL3" s="94">
        <f t="shared" si="4"/>
        <v>43726</v>
      </c>
      <c r="JM3" s="94">
        <f t="shared" si="4"/>
        <v>43727</v>
      </c>
      <c r="JN3" s="94">
        <f t="shared" si="4"/>
        <v>43728</v>
      </c>
      <c r="JO3" s="94">
        <f t="shared" si="4"/>
        <v>43729</v>
      </c>
      <c r="JP3" s="94">
        <f t="shared" si="4"/>
        <v>43730</v>
      </c>
      <c r="JQ3" s="94">
        <f t="shared" si="4"/>
        <v>43731</v>
      </c>
      <c r="JR3" s="94">
        <f t="shared" si="4"/>
        <v>43732</v>
      </c>
      <c r="JS3" s="94">
        <f t="shared" si="4"/>
        <v>43733</v>
      </c>
      <c r="JT3" s="94">
        <f t="shared" si="4"/>
        <v>43734</v>
      </c>
      <c r="JU3" s="94">
        <f t="shared" si="4"/>
        <v>43735</v>
      </c>
      <c r="JV3" s="94">
        <f t="shared" si="4"/>
        <v>43736</v>
      </c>
      <c r="JW3" s="94">
        <f t="shared" si="4"/>
        <v>43737</v>
      </c>
      <c r="JX3" s="94">
        <f t="shared" si="4"/>
        <v>43738</v>
      </c>
      <c r="JY3" s="94">
        <f t="shared" si="4"/>
        <v>43739</v>
      </c>
      <c r="JZ3" s="94">
        <f t="shared" si="4"/>
        <v>43740</v>
      </c>
      <c r="KA3" s="94">
        <f t="shared" si="4"/>
        <v>43741</v>
      </c>
      <c r="KB3" s="94">
        <f t="shared" si="4"/>
        <v>43742</v>
      </c>
      <c r="KC3" s="94">
        <f t="shared" si="4"/>
        <v>43743</v>
      </c>
      <c r="KD3" s="94">
        <f t="shared" si="4"/>
        <v>43744</v>
      </c>
      <c r="KE3" s="94">
        <f t="shared" si="4"/>
        <v>43745</v>
      </c>
      <c r="KF3" s="94">
        <f t="shared" si="4"/>
        <v>43746</v>
      </c>
      <c r="KG3" s="94">
        <f t="shared" si="4"/>
        <v>43747</v>
      </c>
      <c r="KH3" s="94">
        <f t="shared" si="4"/>
        <v>43748</v>
      </c>
      <c r="KI3" s="94">
        <f t="shared" si="4"/>
        <v>43749</v>
      </c>
      <c r="KJ3" s="94">
        <f t="shared" si="4"/>
        <v>43750</v>
      </c>
      <c r="KK3" s="94">
        <f t="shared" si="4"/>
        <v>43751</v>
      </c>
      <c r="KL3" s="94">
        <f t="shared" si="4"/>
        <v>43752</v>
      </c>
      <c r="KM3" s="94">
        <f t="shared" si="4"/>
        <v>43753</v>
      </c>
      <c r="KN3" s="94">
        <f t="shared" si="4"/>
        <v>43754</v>
      </c>
      <c r="KO3" s="94">
        <f t="shared" si="4"/>
        <v>43755</v>
      </c>
      <c r="KP3" s="94">
        <f t="shared" si="4"/>
        <v>43756</v>
      </c>
      <c r="KQ3" s="94">
        <f t="shared" si="4"/>
        <v>43757</v>
      </c>
      <c r="KR3" s="94">
        <f t="shared" si="4"/>
        <v>43758</v>
      </c>
      <c r="KS3" s="94">
        <f t="shared" si="4"/>
        <v>43759</v>
      </c>
      <c r="KT3" s="94">
        <f t="shared" si="4"/>
        <v>43760</v>
      </c>
      <c r="KU3" s="94">
        <f t="shared" si="4"/>
        <v>43761</v>
      </c>
      <c r="KV3" s="94">
        <f t="shared" si="4"/>
        <v>43762</v>
      </c>
      <c r="KW3" s="94">
        <f t="shared" si="4"/>
        <v>43763</v>
      </c>
      <c r="KX3" s="94">
        <f t="shared" si="4"/>
        <v>43764</v>
      </c>
      <c r="KY3" s="94">
        <f t="shared" si="4"/>
        <v>43765</v>
      </c>
      <c r="KZ3" s="94">
        <f t="shared" si="4"/>
        <v>43766</v>
      </c>
      <c r="LA3" s="94">
        <f t="shared" si="4"/>
        <v>43767</v>
      </c>
      <c r="LB3" s="94">
        <f t="shared" si="4"/>
        <v>43768</v>
      </c>
      <c r="LC3" s="94">
        <f t="shared" si="4"/>
        <v>43769</v>
      </c>
      <c r="LD3" s="94">
        <f t="shared" si="4"/>
        <v>43770</v>
      </c>
      <c r="LE3" s="94">
        <f t="shared" si="4"/>
        <v>43771</v>
      </c>
      <c r="LF3" s="94">
        <f t="shared" si="4"/>
        <v>43772</v>
      </c>
      <c r="LG3" s="94">
        <f t="shared" si="4"/>
        <v>43773</v>
      </c>
      <c r="LH3" s="94">
        <f t="shared" si="4"/>
        <v>43774</v>
      </c>
      <c r="LI3" s="94">
        <f t="shared" si="4"/>
        <v>43775</v>
      </c>
      <c r="LJ3" s="94">
        <f t="shared" si="4"/>
        <v>43776</v>
      </c>
      <c r="LK3" s="94">
        <f t="shared" si="4"/>
        <v>43777</v>
      </c>
      <c r="LL3" s="94">
        <f t="shared" si="4"/>
        <v>43778</v>
      </c>
      <c r="LM3" s="94">
        <f t="shared" si="4"/>
        <v>43779</v>
      </c>
      <c r="LN3" s="94">
        <f t="shared" si="4"/>
        <v>43780</v>
      </c>
      <c r="LO3" s="94">
        <f t="shared" si="4"/>
        <v>43781</v>
      </c>
      <c r="LP3" s="94">
        <f t="shared" si="4"/>
        <v>43782</v>
      </c>
      <c r="LQ3" s="94">
        <f t="shared" si="4"/>
        <v>43783</v>
      </c>
      <c r="LR3" s="94">
        <f t="shared" si="4"/>
        <v>43784</v>
      </c>
      <c r="LS3" s="94">
        <f t="shared" si="4"/>
        <v>43785</v>
      </c>
      <c r="LT3" s="94">
        <f t="shared" si="4"/>
        <v>43786</v>
      </c>
      <c r="LU3" s="94">
        <f t="shared" si="4"/>
        <v>43787</v>
      </c>
      <c r="LV3" s="94">
        <f t="shared" ref="LV3:NR3" si="5">LU3+1</f>
        <v>43788</v>
      </c>
      <c r="LW3" s="94">
        <f t="shared" si="5"/>
        <v>43789</v>
      </c>
      <c r="LX3" s="94">
        <f t="shared" si="5"/>
        <v>43790</v>
      </c>
      <c r="LY3" s="94">
        <f t="shared" si="5"/>
        <v>43791</v>
      </c>
      <c r="LZ3" s="94">
        <f t="shared" si="5"/>
        <v>43792</v>
      </c>
      <c r="MA3" s="94">
        <f t="shared" si="5"/>
        <v>43793</v>
      </c>
      <c r="MB3" s="94">
        <f t="shared" si="5"/>
        <v>43794</v>
      </c>
      <c r="MC3" s="94">
        <f t="shared" si="5"/>
        <v>43795</v>
      </c>
      <c r="MD3" s="94">
        <f t="shared" si="5"/>
        <v>43796</v>
      </c>
      <c r="ME3" s="94">
        <f t="shared" si="5"/>
        <v>43797</v>
      </c>
      <c r="MF3" s="94">
        <f t="shared" si="5"/>
        <v>43798</v>
      </c>
      <c r="MG3" s="94">
        <f t="shared" si="5"/>
        <v>43799</v>
      </c>
      <c r="MH3" s="94">
        <f t="shared" si="5"/>
        <v>43800</v>
      </c>
      <c r="MI3" s="94">
        <f t="shared" si="5"/>
        <v>43801</v>
      </c>
      <c r="MJ3" s="94">
        <f t="shared" si="5"/>
        <v>43802</v>
      </c>
      <c r="MK3" s="94">
        <f t="shared" si="5"/>
        <v>43803</v>
      </c>
      <c r="ML3" s="94">
        <f t="shared" si="5"/>
        <v>43804</v>
      </c>
      <c r="MM3" s="94">
        <f t="shared" si="5"/>
        <v>43805</v>
      </c>
      <c r="MN3" s="94">
        <f t="shared" si="5"/>
        <v>43806</v>
      </c>
      <c r="MO3" s="94">
        <f t="shared" si="5"/>
        <v>43807</v>
      </c>
      <c r="MP3" s="94">
        <f t="shared" si="5"/>
        <v>43808</v>
      </c>
      <c r="MQ3" s="94">
        <f t="shared" si="5"/>
        <v>43809</v>
      </c>
      <c r="MR3" s="94">
        <f t="shared" si="5"/>
        <v>43810</v>
      </c>
      <c r="MS3" s="94">
        <f t="shared" si="5"/>
        <v>43811</v>
      </c>
      <c r="MT3" s="94">
        <f t="shared" si="5"/>
        <v>43812</v>
      </c>
      <c r="MU3" s="94">
        <f t="shared" si="5"/>
        <v>43813</v>
      </c>
      <c r="MV3" s="94">
        <f t="shared" si="5"/>
        <v>43814</v>
      </c>
      <c r="MW3" s="94">
        <f t="shared" si="5"/>
        <v>43815</v>
      </c>
      <c r="MX3" s="94">
        <f t="shared" si="5"/>
        <v>43816</v>
      </c>
      <c r="MY3" s="94">
        <f t="shared" si="5"/>
        <v>43817</v>
      </c>
      <c r="MZ3" s="94">
        <f t="shared" si="5"/>
        <v>43818</v>
      </c>
      <c r="NA3" s="94">
        <f t="shared" si="5"/>
        <v>43819</v>
      </c>
      <c r="NB3" s="94">
        <f t="shared" si="5"/>
        <v>43820</v>
      </c>
      <c r="NC3" s="94">
        <f t="shared" si="5"/>
        <v>43821</v>
      </c>
      <c r="ND3" s="94">
        <f t="shared" si="5"/>
        <v>43822</v>
      </c>
      <c r="NE3" s="94">
        <f t="shared" si="5"/>
        <v>43823</v>
      </c>
      <c r="NF3" s="94">
        <f t="shared" si="5"/>
        <v>43824</v>
      </c>
      <c r="NG3" s="94">
        <f t="shared" si="5"/>
        <v>43825</v>
      </c>
      <c r="NH3" s="94">
        <f t="shared" si="5"/>
        <v>43826</v>
      </c>
      <c r="NI3" s="94">
        <f t="shared" si="5"/>
        <v>43827</v>
      </c>
      <c r="NJ3" s="94">
        <f t="shared" si="5"/>
        <v>43828</v>
      </c>
      <c r="NK3" s="94">
        <f t="shared" si="5"/>
        <v>43829</v>
      </c>
      <c r="NL3" s="94">
        <f t="shared" si="5"/>
        <v>43830</v>
      </c>
      <c r="NM3" s="94">
        <f t="shared" si="5"/>
        <v>43831</v>
      </c>
      <c r="NN3" s="94">
        <f t="shared" si="5"/>
        <v>43832</v>
      </c>
      <c r="NO3" s="94">
        <f t="shared" si="5"/>
        <v>43833</v>
      </c>
      <c r="NP3" s="94">
        <f t="shared" si="5"/>
        <v>43834</v>
      </c>
      <c r="NQ3" s="94">
        <f t="shared" si="5"/>
        <v>43835</v>
      </c>
      <c r="NR3" s="94">
        <f t="shared" si="5"/>
        <v>43836</v>
      </c>
    </row>
    <row r="4" spans="1:382" ht="18.75" hidden="1" customHeight="1" thickBot="1" x14ac:dyDescent="0.3">
      <c r="I4" s="198" t="s">
        <v>110</v>
      </c>
      <c r="J4" s="199" t="s">
        <v>128</v>
      </c>
      <c r="L4" s="95">
        <f>WEEKDAY(L3,2)</f>
        <v>2</v>
      </c>
      <c r="M4" s="95">
        <f t="shared" ref="M4:BX4" si="6">WEEKDAY(M3,2)</f>
        <v>3</v>
      </c>
      <c r="N4" s="95">
        <f t="shared" si="6"/>
        <v>4</v>
      </c>
      <c r="O4" s="95">
        <f t="shared" si="6"/>
        <v>5</v>
      </c>
      <c r="P4" s="95">
        <f t="shared" si="6"/>
        <v>6</v>
      </c>
      <c r="Q4" s="95">
        <f t="shared" si="6"/>
        <v>7</v>
      </c>
      <c r="R4" s="95">
        <f t="shared" si="6"/>
        <v>1</v>
      </c>
      <c r="S4" s="95">
        <f t="shared" si="6"/>
        <v>2</v>
      </c>
      <c r="T4" s="95">
        <f t="shared" si="6"/>
        <v>3</v>
      </c>
      <c r="U4" s="95">
        <f t="shared" si="6"/>
        <v>4</v>
      </c>
      <c r="V4" s="95">
        <f t="shared" si="6"/>
        <v>5</v>
      </c>
      <c r="W4" s="95">
        <f t="shared" si="6"/>
        <v>6</v>
      </c>
      <c r="X4" s="95">
        <f t="shared" si="6"/>
        <v>7</v>
      </c>
      <c r="Y4" s="95">
        <f t="shared" si="6"/>
        <v>1</v>
      </c>
      <c r="Z4" s="95">
        <f t="shared" si="6"/>
        <v>2</v>
      </c>
      <c r="AA4" s="95">
        <f t="shared" si="6"/>
        <v>3</v>
      </c>
      <c r="AB4" s="95">
        <f t="shared" si="6"/>
        <v>4</v>
      </c>
      <c r="AC4" s="95">
        <f t="shared" si="6"/>
        <v>5</v>
      </c>
      <c r="AD4" s="95">
        <f t="shared" si="6"/>
        <v>6</v>
      </c>
      <c r="AE4" s="95">
        <f t="shared" si="6"/>
        <v>7</v>
      </c>
      <c r="AF4" s="95">
        <f t="shared" si="6"/>
        <v>1</v>
      </c>
      <c r="AG4" s="95">
        <f t="shared" si="6"/>
        <v>2</v>
      </c>
      <c r="AH4" s="95">
        <f t="shared" si="6"/>
        <v>3</v>
      </c>
      <c r="AI4" s="95">
        <f t="shared" si="6"/>
        <v>4</v>
      </c>
      <c r="AJ4" s="95">
        <f t="shared" si="6"/>
        <v>5</v>
      </c>
      <c r="AK4" s="95">
        <f t="shared" si="6"/>
        <v>6</v>
      </c>
      <c r="AL4" s="95">
        <f t="shared" si="6"/>
        <v>7</v>
      </c>
      <c r="AM4" s="95">
        <f t="shared" si="6"/>
        <v>1</v>
      </c>
      <c r="AN4" s="95">
        <f t="shared" si="6"/>
        <v>2</v>
      </c>
      <c r="AO4" s="95">
        <f t="shared" si="6"/>
        <v>3</v>
      </c>
      <c r="AP4" s="95">
        <f t="shared" si="6"/>
        <v>4</v>
      </c>
      <c r="AQ4" s="95">
        <f t="shared" si="6"/>
        <v>5</v>
      </c>
      <c r="AR4" s="95">
        <f t="shared" si="6"/>
        <v>6</v>
      </c>
      <c r="AS4" s="95">
        <f t="shared" si="6"/>
        <v>7</v>
      </c>
      <c r="AT4" s="95">
        <f t="shared" si="6"/>
        <v>1</v>
      </c>
      <c r="AU4" s="95">
        <f t="shared" si="6"/>
        <v>2</v>
      </c>
      <c r="AV4" s="95">
        <f t="shared" si="6"/>
        <v>3</v>
      </c>
      <c r="AW4" s="95">
        <f t="shared" si="6"/>
        <v>4</v>
      </c>
      <c r="AX4" s="95">
        <f t="shared" si="6"/>
        <v>5</v>
      </c>
      <c r="AY4" s="95">
        <f t="shared" si="6"/>
        <v>6</v>
      </c>
      <c r="AZ4" s="95">
        <f t="shared" si="6"/>
        <v>7</v>
      </c>
      <c r="BA4" s="95">
        <f t="shared" si="6"/>
        <v>1</v>
      </c>
      <c r="BB4" s="95">
        <f t="shared" si="6"/>
        <v>2</v>
      </c>
      <c r="BC4" s="95">
        <f t="shared" si="6"/>
        <v>3</v>
      </c>
      <c r="BD4" s="95">
        <f t="shared" si="6"/>
        <v>4</v>
      </c>
      <c r="BE4" s="95">
        <f t="shared" si="6"/>
        <v>5</v>
      </c>
      <c r="BF4" s="95">
        <f t="shared" si="6"/>
        <v>6</v>
      </c>
      <c r="BG4" s="95">
        <f t="shared" si="6"/>
        <v>7</v>
      </c>
      <c r="BH4" s="95">
        <f t="shared" si="6"/>
        <v>1</v>
      </c>
      <c r="BI4" s="95">
        <f t="shared" si="6"/>
        <v>2</v>
      </c>
      <c r="BJ4" s="95">
        <f t="shared" si="6"/>
        <v>3</v>
      </c>
      <c r="BK4" s="95">
        <f t="shared" si="6"/>
        <v>4</v>
      </c>
      <c r="BL4" s="95">
        <f t="shared" si="6"/>
        <v>5</v>
      </c>
      <c r="BM4" s="95">
        <f t="shared" si="6"/>
        <v>6</v>
      </c>
      <c r="BN4" s="95">
        <f t="shared" si="6"/>
        <v>7</v>
      </c>
      <c r="BO4" s="95">
        <f t="shared" si="6"/>
        <v>1</v>
      </c>
      <c r="BP4" s="95">
        <f t="shared" si="6"/>
        <v>2</v>
      </c>
      <c r="BQ4" s="95">
        <f t="shared" si="6"/>
        <v>3</v>
      </c>
      <c r="BR4" s="95">
        <f t="shared" si="6"/>
        <v>4</v>
      </c>
      <c r="BS4" s="95">
        <f t="shared" si="6"/>
        <v>5</v>
      </c>
      <c r="BT4" s="95">
        <f t="shared" si="6"/>
        <v>6</v>
      </c>
      <c r="BU4" s="95">
        <f t="shared" si="6"/>
        <v>7</v>
      </c>
      <c r="BV4" s="95">
        <f t="shared" si="6"/>
        <v>1</v>
      </c>
      <c r="BW4" s="95">
        <f t="shared" si="6"/>
        <v>2</v>
      </c>
      <c r="BX4" s="95">
        <f t="shared" si="6"/>
        <v>3</v>
      </c>
      <c r="BY4" s="95">
        <f t="shared" ref="BY4:EJ4" si="7">WEEKDAY(BY3,2)</f>
        <v>4</v>
      </c>
      <c r="BZ4" s="95">
        <f t="shared" si="7"/>
        <v>5</v>
      </c>
      <c r="CA4" s="95">
        <f t="shared" si="7"/>
        <v>6</v>
      </c>
      <c r="CB4" s="95">
        <f t="shared" si="7"/>
        <v>7</v>
      </c>
      <c r="CC4" s="95">
        <f t="shared" si="7"/>
        <v>1</v>
      </c>
      <c r="CD4" s="95">
        <f t="shared" si="7"/>
        <v>2</v>
      </c>
      <c r="CE4" s="95">
        <f t="shared" si="7"/>
        <v>3</v>
      </c>
      <c r="CF4" s="95">
        <f t="shared" si="7"/>
        <v>4</v>
      </c>
      <c r="CG4" s="95">
        <f t="shared" si="7"/>
        <v>5</v>
      </c>
      <c r="CH4" s="95">
        <f t="shared" si="7"/>
        <v>6</v>
      </c>
      <c r="CI4" s="95">
        <f t="shared" si="7"/>
        <v>7</v>
      </c>
      <c r="CJ4" s="95">
        <f t="shared" si="7"/>
        <v>1</v>
      </c>
      <c r="CK4" s="95">
        <f t="shared" si="7"/>
        <v>2</v>
      </c>
      <c r="CL4" s="95">
        <f t="shared" si="7"/>
        <v>3</v>
      </c>
      <c r="CM4" s="95">
        <f t="shared" si="7"/>
        <v>4</v>
      </c>
      <c r="CN4" s="95">
        <f t="shared" si="7"/>
        <v>5</v>
      </c>
      <c r="CO4" s="95">
        <f t="shared" si="7"/>
        <v>6</v>
      </c>
      <c r="CP4" s="95">
        <f t="shared" si="7"/>
        <v>7</v>
      </c>
      <c r="CQ4" s="95">
        <f t="shared" si="7"/>
        <v>1</v>
      </c>
      <c r="CR4" s="95">
        <f t="shared" si="7"/>
        <v>2</v>
      </c>
      <c r="CS4" s="95">
        <f t="shared" si="7"/>
        <v>3</v>
      </c>
      <c r="CT4" s="95">
        <f t="shared" si="7"/>
        <v>4</v>
      </c>
      <c r="CU4" s="95">
        <f t="shared" si="7"/>
        <v>5</v>
      </c>
      <c r="CV4" s="95">
        <f t="shared" si="7"/>
        <v>6</v>
      </c>
      <c r="CW4" s="95">
        <f t="shared" si="7"/>
        <v>7</v>
      </c>
      <c r="CX4" s="95">
        <f t="shared" si="7"/>
        <v>1</v>
      </c>
      <c r="CY4" s="95">
        <f t="shared" si="7"/>
        <v>2</v>
      </c>
      <c r="CZ4" s="95">
        <f t="shared" si="7"/>
        <v>3</v>
      </c>
      <c r="DA4" s="95">
        <f t="shared" si="7"/>
        <v>4</v>
      </c>
      <c r="DB4" s="95">
        <f t="shared" si="7"/>
        <v>5</v>
      </c>
      <c r="DC4" s="95">
        <f t="shared" si="7"/>
        <v>6</v>
      </c>
      <c r="DD4" s="95">
        <f t="shared" si="7"/>
        <v>7</v>
      </c>
      <c r="DE4" s="95">
        <f t="shared" si="7"/>
        <v>1</v>
      </c>
      <c r="DF4" s="95">
        <f t="shared" si="7"/>
        <v>2</v>
      </c>
      <c r="DG4" s="95">
        <f t="shared" si="7"/>
        <v>3</v>
      </c>
      <c r="DH4" s="95">
        <f t="shared" si="7"/>
        <v>4</v>
      </c>
      <c r="DI4" s="95">
        <f t="shared" si="7"/>
        <v>5</v>
      </c>
      <c r="DJ4" s="95">
        <f t="shared" si="7"/>
        <v>6</v>
      </c>
      <c r="DK4" s="95">
        <f t="shared" si="7"/>
        <v>7</v>
      </c>
      <c r="DL4" s="95">
        <f t="shared" si="7"/>
        <v>1</v>
      </c>
      <c r="DM4" s="95">
        <f t="shared" si="7"/>
        <v>2</v>
      </c>
      <c r="DN4" s="95">
        <f t="shared" si="7"/>
        <v>3</v>
      </c>
      <c r="DO4" s="95">
        <f t="shared" si="7"/>
        <v>4</v>
      </c>
      <c r="DP4" s="95">
        <f t="shared" si="7"/>
        <v>5</v>
      </c>
      <c r="DQ4" s="95">
        <f t="shared" si="7"/>
        <v>6</v>
      </c>
      <c r="DR4" s="95">
        <f t="shared" si="7"/>
        <v>7</v>
      </c>
      <c r="DS4" s="95">
        <f t="shared" si="7"/>
        <v>1</v>
      </c>
      <c r="DT4" s="95">
        <f t="shared" si="7"/>
        <v>2</v>
      </c>
      <c r="DU4" s="95">
        <f t="shared" si="7"/>
        <v>3</v>
      </c>
      <c r="DV4" s="95">
        <f t="shared" si="7"/>
        <v>4</v>
      </c>
      <c r="DW4" s="95">
        <f t="shared" si="7"/>
        <v>5</v>
      </c>
      <c r="DX4" s="95">
        <f t="shared" si="7"/>
        <v>6</v>
      </c>
      <c r="DY4" s="95">
        <f t="shared" si="7"/>
        <v>7</v>
      </c>
      <c r="DZ4" s="95">
        <f t="shared" si="7"/>
        <v>1</v>
      </c>
      <c r="EA4" s="95">
        <f t="shared" si="7"/>
        <v>2</v>
      </c>
      <c r="EB4" s="95">
        <f t="shared" si="7"/>
        <v>3</v>
      </c>
      <c r="EC4" s="95">
        <f t="shared" si="7"/>
        <v>4</v>
      </c>
      <c r="ED4" s="95">
        <f t="shared" si="7"/>
        <v>5</v>
      </c>
      <c r="EE4" s="95">
        <f t="shared" si="7"/>
        <v>6</v>
      </c>
      <c r="EF4" s="95">
        <f t="shared" si="7"/>
        <v>7</v>
      </c>
      <c r="EG4" s="95">
        <f t="shared" si="7"/>
        <v>1</v>
      </c>
      <c r="EH4" s="95">
        <f t="shared" si="7"/>
        <v>2</v>
      </c>
      <c r="EI4" s="95">
        <f t="shared" si="7"/>
        <v>3</v>
      </c>
      <c r="EJ4" s="95">
        <f t="shared" si="7"/>
        <v>4</v>
      </c>
      <c r="EK4" s="95">
        <f t="shared" ref="EK4:GV4" si="8">WEEKDAY(EK3,2)</f>
        <v>5</v>
      </c>
      <c r="EL4" s="95">
        <f t="shared" si="8"/>
        <v>6</v>
      </c>
      <c r="EM4" s="95">
        <f t="shared" si="8"/>
        <v>7</v>
      </c>
      <c r="EN4" s="95">
        <f t="shared" si="8"/>
        <v>1</v>
      </c>
      <c r="EO4" s="95">
        <f t="shared" si="8"/>
        <v>2</v>
      </c>
      <c r="EP4" s="95">
        <f t="shared" si="8"/>
        <v>3</v>
      </c>
      <c r="EQ4" s="95">
        <f t="shared" si="8"/>
        <v>4</v>
      </c>
      <c r="ER4" s="95">
        <f t="shared" si="8"/>
        <v>5</v>
      </c>
      <c r="ES4" s="95">
        <f t="shared" si="8"/>
        <v>6</v>
      </c>
      <c r="ET4" s="95">
        <f t="shared" si="8"/>
        <v>7</v>
      </c>
      <c r="EU4" s="95">
        <f t="shared" si="8"/>
        <v>1</v>
      </c>
      <c r="EV4" s="95">
        <f t="shared" si="8"/>
        <v>2</v>
      </c>
      <c r="EW4" s="95">
        <f t="shared" si="8"/>
        <v>3</v>
      </c>
      <c r="EX4" s="95">
        <f t="shared" si="8"/>
        <v>4</v>
      </c>
      <c r="EY4" s="95">
        <f t="shared" si="8"/>
        <v>5</v>
      </c>
      <c r="EZ4" s="95">
        <f t="shared" si="8"/>
        <v>6</v>
      </c>
      <c r="FA4" s="95">
        <f t="shared" si="8"/>
        <v>7</v>
      </c>
      <c r="FB4" s="95">
        <f t="shared" si="8"/>
        <v>1</v>
      </c>
      <c r="FC4" s="95">
        <f t="shared" si="8"/>
        <v>2</v>
      </c>
      <c r="FD4" s="95">
        <f t="shared" si="8"/>
        <v>3</v>
      </c>
      <c r="FE4" s="95">
        <f t="shared" si="8"/>
        <v>4</v>
      </c>
      <c r="FF4" s="95">
        <f t="shared" si="8"/>
        <v>5</v>
      </c>
      <c r="FG4" s="95">
        <f t="shared" si="8"/>
        <v>6</v>
      </c>
      <c r="FH4" s="95">
        <f t="shared" si="8"/>
        <v>7</v>
      </c>
      <c r="FI4" s="95">
        <f t="shared" si="8"/>
        <v>1</v>
      </c>
      <c r="FJ4" s="95">
        <f t="shared" si="8"/>
        <v>2</v>
      </c>
      <c r="FK4" s="95">
        <f t="shared" si="8"/>
        <v>3</v>
      </c>
      <c r="FL4" s="95">
        <f t="shared" si="8"/>
        <v>4</v>
      </c>
      <c r="FM4" s="95">
        <f t="shared" si="8"/>
        <v>5</v>
      </c>
      <c r="FN4" s="95">
        <f t="shared" si="8"/>
        <v>6</v>
      </c>
      <c r="FO4" s="95">
        <f t="shared" si="8"/>
        <v>7</v>
      </c>
      <c r="FP4" s="95">
        <f t="shared" si="8"/>
        <v>1</v>
      </c>
      <c r="FQ4" s="95">
        <f t="shared" si="8"/>
        <v>2</v>
      </c>
      <c r="FR4" s="95">
        <f t="shared" si="8"/>
        <v>3</v>
      </c>
      <c r="FS4" s="95">
        <f t="shared" si="8"/>
        <v>4</v>
      </c>
      <c r="FT4" s="95">
        <f t="shared" si="8"/>
        <v>5</v>
      </c>
      <c r="FU4" s="95">
        <f t="shared" si="8"/>
        <v>6</v>
      </c>
      <c r="FV4" s="95">
        <f t="shared" si="8"/>
        <v>7</v>
      </c>
      <c r="FW4" s="95">
        <f t="shared" si="8"/>
        <v>1</v>
      </c>
      <c r="FX4" s="95">
        <f t="shared" si="8"/>
        <v>2</v>
      </c>
      <c r="FY4" s="95">
        <f t="shared" si="8"/>
        <v>3</v>
      </c>
      <c r="FZ4" s="95">
        <f t="shared" si="8"/>
        <v>4</v>
      </c>
      <c r="GA4" s="95">
        <f t="shared" si="8"/>
        <v>5</v>
      </c>
      <c r="GB4" s="95">
        <f t="shared" si="8"/>
        <v>6</v>
      </c>
      <c r="GC4" s="95">
        <f t="shared" si="8"/>
        <v>7</v>
      </c>
      <c r="GD4" s="95">
        <f t="shared" si="8"/>
        <v>1</v>
      </c>
      <c r="GE4" s="95">
        <f t="shared" si="8"/>
        <v>2</v>
      </c>
      <c r="GF4" s="95">
        <f t="shared" si="8"/>
        <v>3</v>
      </c>
      <c r="GG4" s="95">
        <f t="shared" si="8"/>
        <v>4</v>
      </c>
      <c r="GH4" s="95">
        <f t="shared" si="8"/>
        <v>5</v>
      </c>
      <c r="GI4" s="95">
        <f t="shared" si="8"/>
        <v>6</v>
      </c>
      <c r="GJ4" s="95">
        <f t="shared" si="8"/>
        <v>7</v>
      </c>
      <c r="GK4" s="95">
        <f t="shared" si="8"/>
        <v>1</v>
      </c>
      <c r="GL4" s="95">
        <f t="shared" si="8"/>
        <v>2</v>
      </c>
      <c r="GM4" s="95">
        <f t="shared" si="8"/>
        <v>3</v>
      </c>
      <c r="GN4" s="95">
        <f t="shared" si="8"/>
        <v>4</v>
      </c>
      <c r="GO4" s="95">
        <f t="shared" si="8"/>
        <v>5</v>
      </c>
      <c r="GP4" s="95">
        <f t="shared" si="8"/>
        <v>6</v>
      </c>
      <c r="GQ4" s="95">
        <f t="shared" si="8"/>
        <v>7</v>
      </c>
      <c r="GR4" s="95">
        <f t="shared" si="8"/>
        <v>1</v>
      </c>
      <c r="GS4" s="95">
        <f t="shared" si="8"/>
        <v>2</v>
      </c>
      <c r="GT4" s="95">
        <f t="shared" si="8"/>
        <v>3</v>
      </c>
      <c r="GU4" s="95">
        <f t="shared" si="8"/>
        <v>4</v>
      </c>
      <c r="GV4" s="95">
        <f t="shared" si="8"/>
        <v>5</v>
      </c>
      <c r="GW4" s="95">
        <f t="shared" ref="GW4:JH4" si="9">WEEKDAY(GW3,2)</f>
        <v>6</v>
      </c>
      <c r="GX4" s="95">
        <f t="shared" si="9"/>
        <v>7</v>
      </c>
      <c r="GY4" s="95">
        <f t="shared" si="9"/>
        <v>1</v>
      </c>
      <c r="GZ4" s="95">
        <f t="shared" si="9"/>
        <v>2</v>
      </c>
      <c r="HA4" s="95">
        <f t="shared" si="9"/>
        <v>3</v>
      </c>
      <c r="HB4" s="95">
        <f t="shared" si="9"/>
        <v>4</v>
      </c>
      <c r="HC4" s="95">
        <f t="shared" si="9"/>
        <v>5</v>
      </c>
      <c r="HD4" s="95">
        <f t="shared" si="9"/>
        <v>6</v>
      </c>
      <c r="HE4" s="95">
        <f t="shared" si="9"/>
        <v>7</v>
      </c>
      <c r="HF4" s="95">
        <f t="shared" si="9"/>
        <v>1</v>
      </c>
      <c r="HG4" s="95">
        <f t="shared" si="9"/>
        <v>2</v>
      </c>
      <c r="HH4" s="95">
        <f t="shared" si="9"/>
        <v>3</v>
      </c>
      <c r="HI4" s="95">
        <f t="shared" si="9"/>
        <v>4</v>
      </c>
      <c r="HJ4" s="95">
        <f t="shared" si="9"/>
        <v>5</v>
      </c>
      <c r="HK4" s="95">
        <f t="shared" si="9"/>
        <v>6</v>
      </c>
      <c r="HL4" s="95">
        <f t="shared" si="9"/>
        <v>7</v>
      </c>
      <c r="HM4" s="95">
        <f t="shared" si="9"/>
        <v>1</v>
      </c>
      <c r="HN4" s="95">
        <f t="shared" si="9"/>
        <v>2</v>
      </c>
      <c r="HO4" s="95">
        <f t="shared" si="9"/>
        <v>3</v>
      </c>
      <c r="HP4" s="95">
        <f t="shared" si="9"/>
        <v>4</v>
      </c>
      <c r="HQ4" s="95">
        <f t="shared" si="9"/>
        <v>5</v>
      </c>
      <c r="HR4" s="95">
        <f t="shared" si="9"/>
        <v>6</v>
      </c>
      <c r="HS4" s="95">
        <f t="shared" si="9"/>
        <v>7</v>
      </c>
      <c r="HT4" s="95">
        <f t="shared" si="9"/>
        <v>1</v>
      </c>
      <c r="HU4" s="95">
        <f t="shared" si="9"/>
        <v>2</v>
      </c>
      <c r="HV4" s="95">
        <f t="shared" si="9"/>
        <v>3</v>
      </c>
      <c r="HW4" s="95">
        <f t="shared" si="9"/>
        <v>4</v>
      </c>
      <c r="HX4" s="95">
        <f t="shared" si="9"/>
        <v>5</v>
      </c>
      <c r="HY4" s="95">
        <f t="shared" si="9"/>
        <v>6</v>
      </c>
      <c r="HZ4" s="95">
        <f t="shared" si="9"/>
        <v>7</v>
      </c>
      <c r="IA4" s="95">
        <f t="shared" si="9"/>
        <v>1</v>
      </c>
      <c r="IB4" s="95">
        <f t="shared" si="9"/>
        <v>2</v>
      </c>
      <c r="IC4" s="95">
        <f t="shared" si="9"/>
        <v>3</v>
      </c>
      <c r="ID4" s="95">
        <f t="shared" si="9"/>
        <v>4</v>
      </c>
      <c r="IE4" s="95">
        <f t="shared" si="9"/>
        <v>5</v>
      </c>
      <c r="IF4" s="95">
        <f t="shared" si="9"/>
        <v>6</v>
      </c>
      <c r="IG4" s="95">
        <f t="shared" si="9"/>
        <v>7</v>
      </c>
      <c r="IH4" s="95">
        <f t="shared" si="9"/>
        <v>1</v>
      </c>
      <c r="II4" s="95">
        <f t="shared" si="9"/>
        <v>2</v>
      </c>
      <c r="IJ4" s="95">
        <f t="shared" si="9"/>
        <v>3</v>
      </c>
      <c r="IK4" s="95">
        <f t="shared" si="9"/>
        <v>4</v>
      </c>
      <c r="IL4" s="95">
        <f t="shared" si="9"/>
        <v>5</v>
      </c>
      <c r="IM4" s="95">
        <f t="shared" si="9"/>
        <v>6</v>
      </c>
      <c r="IN4" s="95">
        <f t="shared" si="9"/>
        <v>7</v>
      </c>
      <c r="IO4" s="95">
        <f t="shared" si="9"/>
        <v>1</v>
      </c>
      <c r="IP4" s="95">
        <f t="shared" si="9"/>
        <v>2</v>
      </c>
      <c r="IQ4" s="95">
        <f t="shared" si="9"/>
        <v>3</v>
      </c>
      <c r="IR4" s="95">
        <f t="shared" si="9"/>
        <v>4</v>
      </c>
      <c r="IS4" s="95">
        <f t="shared" si="9"/>
        <v>5</v>
      </c>
      <c r="IT4" s="95">
        <f t="shared" si="9"/>
        <v>6</v>
      </c>
      <c r="IU4" s="95">
        <f t="shared" si="9"/>
        <v>7</v>
      </c>
      <c r="IV4" s="95">
        <f t="shared" si="9"/>
        <v>1</v>
      </c>
      <c r="IW4" s="95">
        <f t="shared" si="9"/>
        <v>2</v>
      </c>
      <c r="IX4" s="95">
        <f t="shared" si="9"/>
        <v>3</v>
      </c>
      <c r="IY4" s="95">
        <f t="shared" si="9"/>
        <v>4</v>
      </c>
      <c r="IZ4" s="95">
        <f t="shared" si="9"/>
        <v>5</v>
      </c>
      <c r="JA4" s="95">
        <f t="shared" si="9"/>
        <v>6</v>
      </c>
      <c r="JB4" s="95">
        <f t="shared" si="9"/>
        <v>7</v>
      </c>
      <c r="JC4" s="95">
        <f t="shared" si="9"/>
        <v>1</v>
      </c>
      <c r="JD4" s="95">
        <f t="shared" si="9"/>
        <v>2</v>
      </c>
      <c r="JE4" s="95">
        <f t="shared" si="9"/>
        <v>3</v>
      </c>
      <c r="JF4" s="95">
        <f t="shared" si="9"/>
        <v>4</v>
      </c>
      <c r="JG4" s="95">
        <f t="shared" si="9"/>
        <v>5</v>
      </c>
      <c r="JH4" s="95">
        <f t="shared" si="9"/>
        <v>6</v>
      </c>
      <c r="JI4" s="95">
        <f t="shared" ref="JI4:LT4" si="10">WEEKDAY(JI3,2)</f>
        <v>7</v>
      </c>
      <c r="JJ4" s="95">
        <f t="shared" si="10"/>
        <v>1</v>
      </c>
      <c r="JK4" s="95">
        <f t="shared" si="10"/>
        <v>2</v>
      </c>
      <c r="JL4" s="95">
        <f t="shared" si="10"/>
        <v>3</v>
      </c>
      <c r="JM4" s="95">
        <f t="shared" si="10"/>
        <v>4</v>
      </c>
      <c r="JN4" s="95">
        <f t="shared" si="10"/>
        <v>5</v>
      </c>
      <c r="JO4" s="95">
        <f t="shared" si="10"/>
        <v>6</v>
      </c>
      <c r="JP4" s="95">
        <f t="shared" si="10"/>
        <v>7</v>
      </c>
      <c r="JQ4" s="95">
        <f t="shared" si="10"/>
        <v>1</v>
      </c>
      <c r="JR4" s="95">
        <f t="shared" si="10"/>
        <v>2</v>
      </c>
      <c r="JS4" s="95">
        <f t="shared" si="10"/>
        <v>3</v>
      </c>
      <c r="JT4" s="95">
        <f t="shared" si="10"/>
        <v>4</v>
      </c>
      <c r="JU4" s="95">
        <f t="shared" si="10"/>
        <v>5</v>
      </c>
      <c r="JV4" s="95">
        <f t="shared" si="10"/>
        <v>6</v>
      </c>
      <c r="JW4" s="95">
        <f t="shared" si="10"/>
        <v>7</v>
      </c>
      <c r="JX4" s="95">
        <f t="shared" si="10"/>
        <v>1</v>
      </c>
      <c r="JY4" s="95">
        <f t="shared" si="10"/>
        <v>2</v>
      </c>
      <c r="JZ4" s="95">
        <f t="shared" si="10"/>
        <v>3</v>
      </c>
      <c r="KA4" s="95">
        <f t="shared" si="10"/>
        <v>4</v>
      </c>
      <c r="KB4" s="95">
        <f t="shared" si="10"/>
        <v>5</v>
      </c>
      <c r="KC4" s="95">
        <f t="shared" si="10"/>
        <v>6</v>
      </c>
      <c r="KD4" s="95">
        <f t="shared" si="10"/>
        <v>7</v>
      </c>
      <c r="KE4" s="95">
        <f t="shared" si="10"/>
        <v>1</v>
      </c>
      <c r="KF4" s="95">
        <f t="shared" si="10"/>
        <v>2</v>
      </c>
      <c r="KG4" s="95">
        <f t="shared" si="10"/>
        <v>3</v>
      </c>
      <c r="KH4" s="95">
        <f t="shared" si="10"/>
        <v>4</v>
      </c>
      <c r="KI4" s="95">
        <f t="shared" si="10"/>
        <v>5</v>
      </c>
      <c r="KJ4" s="95">
        <f t="shared" si="10"/>
        <v>6</v>
      </c>
      <c r="KK4" s="95">
        <f t="shared" si="10"/>
        <v>7</v>
      </c>
      <c r="KL4" s="95">
        <f t="shared" si="10"/>
        <v>1</v>
      </c>
      <c r="KM4" s="95">
        <f t="shared" si="10"/>
        <v>2</v>
      </c>
      <c r="KN4" s="95">
        <f t="shared" si="10"/>
        <v>3</v>
      </c>
      <c r="KO4" s="95">
        <f t="shared" si="10"/>
        <v>4</v>
      </c>
      <c r="KP4" s="95">
        <f t="shared" si="10"/>
        <v>5</v>
      </c>
      <c r="KQ4" s="95">
        <f t="shared" si="10"/>
        <v>6</v>
      </c>
      <c r="KR4" s="95">
        <f t="shared" si="10"/>
        <v>7</v>
      </c>
      <c r="KS4" s="95">
        <f t="shared" si="10"/>
        <v>1</v>
      </c>
      <c r="KT4" s="95">
        <f t="shared" si="10"/>
        <v>2</v>
      </c>
      <c r="KU4" s="95">
        <f t="shared" si="10"/>
        <v>3</v>
      </c>
      <c r="KV4" s="95">
        <f t="shared" si="10"/>
        <v>4</v>
      </c>
      <c r="KW4" s="95">
        <f t="shared" si="10"/>
        <v>5</v>
      </c>
      <c r="KX4" s="95">
        <f t="shared" si="10"/>
        <v>6</v>
      </c>
      <c r="KY4" s="95">
        <f t="shared" si="10"/>
        <v>7</v>
      </c>
      <c r="KZ4" s="95">
        <f t="shared" si="10"/>
        <v>1</v>
      </c>
      <c r="LA4" s="95">
        <f t="shared" si="10"/>
        <v>2</v>
      </c>
      <c r="LB4" s="95">
        <f t="shared" si="10"/>
        <v>3</v>
      </c>
      <c r="LC4" s="95">
        <f t="shared" si="10"/>
        <v>4</v>
      </c>
      <c r="LD4" s="95">
        <f t="shared" si="10"/>
        <v>5</v>
      </c>
      <c r="LE4" s="95">
        <f t="shared" si="10"/>
        <v>6</v>
      </c>
      <c r="LF4" s="95">
        <f t="shared" si="10"/>
        <v>7</v>
      </c>
      <c r="LG4" s="95">
        <f t="shared" si="10"/>
        <v>1</v>
      </c>
      <c r="LH4" s="95">
        <f t="shared" si="10"/>
        <v>2</v>
      </c>
      <c r="LI4" s="95">
        <f t="shared" si="10"/>
        <v>3</v>
      </c>
      <c r="LJ4" s="95">
        <f t="shared" si="10"/>
        <v>4</v>
      </c>
      <c r="LK4" s="95">
        <f t="shared" si="10"/>
        <v>5</v>
      </c>
      <c r="LL4" s="95">
        <f t="shared" si="10"/>
        <v>6</v>
      </c>
      <c r="LM4" s="95">
        <f t="shared" si="10"/>
        <v>7</v>
      </c>
      <c r="LN4" s="95">
        <f t="shared" si="10"/>
        <v>1</v>
      </c>
      <c r="LO4" s="95">
        <f t="shared" si="10"/>
        <v>2</v>
      </c>
      <c r="LP4" s="95">
        <f t="shared" si="10"/>
        <v>3</v>
      </c>
      <c r="LQ4" s="95">
        <f t="shared" si="10"/>
        <v>4</v>
      </c>
      <c r="LR4" s="95">
        <f t="shared" si="10"/>
        <v>5</v>
      </c>
      <c r="LS4" s="95">
        <f t="shared" si="10"/>
        <v>6</v>
      </c>
      <c r="LT4" s="95">
        <f t="shared" si="10"/>
        <v>7</v>
      </c>
      <c r="LU4" s="95">
        <f t="shared" ref="LU4:NR4" si="11">WEEKDAY(LU3,2)</f>
        <v>1</v>
      </c>
      <c r="LV4" s="95">
        <f t="shared" si="11"/>
        <v>2</v>
      </c>
      <c r="LW4" s="95">
        <f t="shared" si="11"/>
        <v>3</v>
      </c>
      <c r="LX4" s="95">
        <f t="shared" si="11"/>
        <v>4</v>
      </c>
      <c r="LY4" s="95">
        <f t="shared" si="11"/>
        <v>5</v>
      </c>
      <c r="LZ4" s="95">
        <f t="shared" si="11"/>
        <v>6</v>
      </c>
      <c r="MA4" s="95">
        <f t="shared" si="11"/>
        <v>7</v>
      </c>
      <c r="MB4" s="95">
        <f t="shared" si="11"/>
        <v>1</v>
      </c>
      <c r="MC4" s="95">
        <f t="shared" si="11"/>
        <v>2</v>
      </c>
      <c r="MD4" s="95">
        <f t="shared" si="11"/>
        <v>3</v>
      </c>
      <c r="ME4" s="95">
        <f t="shared" si="11"/>
        <v>4</v>
      </c>
      <c r="MF4" s="95">
        <f t="shared" si="11"/>
        <v>5</v>
      </c>
      <c r="MG4" s="95">
        <f t="shared" si="11"/>
        <v>6</v>
      </c>
      <c r="MH4" s="95">
        <f t="shared" si="11"/>
        <v>7</v>
      </c>
      <c r="MI4" s="95">
        <f t="shared" si="11"/>
        <v>1</v>
      </c>
      <c r="MJ4" s="95">
        <f t="shared" si="11"/>
        <v>2</v>
      </c>
      <c r="MK4" s="95">
        <f t="shared" si="11"/>
        <v>3</v>
      </c>
      <c r="ML4" s="95">
        <f t="shared" si="11"/>
        <v>4</v>
      </c>
      <c r="MM4" s="95">
        <f t="shared" si="11"/>
        <v>5</v>
      </c>
      <c r="MN4" s="95">
        <f t="shared" si="11"/>
        <v>6</v>
      </c>
      <c r="MO4" s="95">
        <f t="shared" si="11"/>
        <v>7</v>
      </c>
      <c r="MP4" s="95">
        <f t="shared" si="11"/>
        <v>1</v>
      </c>
      <c r="MQ4" s="95">
        <f t="shared" si="11"/>
        <v>2</v>
      </c>
      <c r="MR4" s="95">
        <f t="shared" si="11"/>
        <v>3</v>
      </c>
      <c r="MS4" s="95">
        <f t="shared" si="11"/>
        <v>4</v>
      </c>
      <c r="MT4" s="95">
        <f t="shared" si="11"/>
        <v>5</v>
      </c>
      <c r="MU4" s="95">
        <f t="shared" si="11"/>
        <v>6</v>
      </c>
      <c r="MV4" s="95">
        <f t="shared" si="11"/>
        <v>7</v>
      </c>
      <c r="MW4" s="95">
        <f t="shared" si="11"/>
        <v>1</v>
      </c>
      <c r="MX4" s="95">
        <f t="shared" si="11"/>
        <v>2</v>
      </c>
      <c r="MY4" s="95">
        <f t="shared" si="11"/>
        <v>3</v>
      </c>
      <c r="MZ4" s="95">
        <f t="shared" si="11"/>
        <v>4</v>
      </c>
      <c r="NA4" s="95">
        <f t="shared" si="11"/>
        <v>5</v>
      </c>
      <c r="NB4" s="95">
        <f t="shared" si="11"/>
        <v>6</v>
      </c>
      <c r="NC4" s="95">
        <f t="shared" si="11"/>
        <v>7</v>
      </c>
      <c r="ND4" s="95">
        <f t="shared" si="11"/>
        <v>1</v>
      </c>
      <c r="NE4" s="95">
        <f t="shared" si="11"/>
        <v>2</v>
      </c>
      <c r="NF4" s="95">
        <f t="shared" si="11"/>
        <v>3</v>
      </c>
      <c r="NG4" s="95">
        <f t="shared" si="11"/>
        <v>4</v>
      </c>
      <c r="NH4" s="95">
        <f t="shared" si="11"/>
        <v>5</v>
      </c>
      <c r="NI4" s="95">
        <f t="shared" si="11"/>
        <v>6</v>
      </c>
      <c r="NJ4" s="95">
        <f t="shared" si="11"/>
        <v>7</v>
      </c>
      <c r="NK4" s="95">
        <f t="shared" si="11"/>
        <v>1</v>
      </c>
      <c r="NL4" s="95">
        <f t="shared" si="11"/>
        <v>2</v>
      </c>
      <c r="NM4" s="95">
        <f t="shared" si="11"/>
        <v>3</v>
      </c>
      <c r="NN4" s="95">
        <f t="shared" si="11"/>
        <v>4</v>
      </c>
      <c r="NO4" s="95">
        <f t="shared" si="11"/>
        <v>5</v>
      </c>
      <c r="NP4" s="95">
        <f t="shared" si="11"/>
        <v>6</v>
      </c>
      <c r="NQ4" s="95">
        <f t="shared" si="11"/>
        <v>7</v>
      </c>
      <c r="NR4" s="95">
        <f t="shared" si="11"/>
        <v>1</v>
      </c>
    </row>
    <row r="5" spans="1:382" ht="19.5" customHeight="1" thickBot="1" x14ac:dyDescent="0.3">
      <c r="F5" s="180"/>
      <c r="L5" s="253" t="s">
        <v>5</v>
      </c>
      <c r="M5" s="253"/>
      <c r="N5" s="253"/>
      <c r="O5" s="253"/>
      <c r="P5" s="253"/>
      <c r="Q5" s="253"/>
      <c r="R5" s="253"/>
      <c r="S5" s="253"/>
      <c r="T5" s="253"/>
      <c r="U5" s="253"/>
      <c r="V5" s="253"/>
      <c r="W5" s="253"/>
      <c r="X5" s="253"/>
      <c r="Y5" s="253"/>
      <c r="Z5" s="253"/>
      <c r="AA5" s="253"/>
      <c r="AB5" s="253"/>
      <c r="AC5" s="253"/>
      <c r="AD5" s="253"/>
      <c r="AE5" s="253"/>
      <c r="AF5" s="253"/>
      <c r="AG5" s="253"/>
      <c r="AH5" s="253"/>
      <c r="AI5" s="253"/>
      <c r="AJ5" s="253"/>
      <c r="AK5" s="253"/>
      <c r="AL5" s="253"/>
      <c r="AM5" s="253"/>
      <c r="AN5" s="253"/>
      <c r="AO5" s="253"/>
      <c r="AP5" s="253"/>
      <c r="AQ5" s="253" t="s">
        <v>6</v>
      </c>
      <c r="AR5" s="253"/>
      <c r="AS5" s="253"/>
      <c r="AT5" s="253"/>
      <c r="AU5" s="253"/>
      <c r="AV5" s="253"/>
      <c r="AW5" s="253"/>
      <c r="AX5" s="253"/>
      <c r="AY5" s="253"/>
      <c r="AZ5" s="253"/>
      <c r="BA5" s="253"/>
      <c r="BB5" s="253"/>
      <c r="BC5" s="253"/>
      <c r="BD5" s="253"/>
      <c r="BE5" s="253"/>
      <c r="BF5" s="253"/>
      <c r="BG5" s="253"/>
      <c r="BH5" s="253"/>
      <c r="BI5" s="253"/>
      <c r="BJ5" s="253"/>
      <c r="BK5" s="253"/>
      <c r="BL5" s="253"/>
      <c r="BM5" s="253"/>
      <c r="BN5" s="253"/>
      <c r="BO5" s="253"/>
      <c r="BP5" s="253"/>
      <c r="BQ5" s="253"/>
      <c r="BR5" s="253"/>
      <c r="BS5" s="266" t="s">
        <v>7</v>
      </c>
      <c r="BT5" s="267"/>
      <c r="BU5" s="267"/>
      <c r="BV5" s="267"/>
      <c r="BW5" s="267"/>
      <c r="BX5" s="267"/>
      <c r="BY5" s="267"/>
      <c r="BZ5" s="267"/>
      <c r="CA5" s="267"/>
      <c r="CB5" s="267"/>
      <c r="CC5" s="267"/>
      <c r="CD5" s="267"/>
      <c r="CE5" s="267"/>
      <c r="CF5" s="267"/>
      <c r="CG5" s="267"/>
      <c r="CH5" s="267"/>
      <c r="CI5" s="267"/>
      <c r="CJ5" s="267"/>
      <c r="CK5" s="267"/>
      <c r="CL5" s="267"/>
      <c r="CM5" s="267"/>
      <c r="CN5" s="267"/>
      <c r="CO5" s="267"/>
      <c r="CP5" s="267"/>
      <c r="CQ5" s="267"/>
      <c r="CR5" s="267"/>
      <c r="CS5" s="267"/>
      <c r="CT5" s="267"/>
      <c r="CU5" s="267"/>
      <c r="CV5" s="267"/>
      <c r="CW5" s="268"/>
      <c r="CX5" s="266" t="s">
        <v>8</v>
      </c>
      <c r="CY5" s="267"/>
      <c r="CZ5" s="267"/>
      <c r="DA5" s="267"/>
      <c r="DB5" s="267"/>
      <c r="DC5" s="267"/>
      <c r="DD5" s="267"/>
      <c r="DE5" s="267"/>
      <c r="DF5" s="267"/>
      <c r="DG5" s="267"/>
      <c r="DH5" s="267"/>
      <c r="DI5" s="267"/>
      <c r="DJ5" s="267"/>
      <c r="DK5" s="267"/>
      <c r="DL5" s="267"/>
      <c r="DM5" s="267"/>
      <c r="DN5" s="267"/>
      <c r="DO5" s="267"/>
      <c r="DP5" s="267"/>
      <c r="DQ5" s="267"/>
      <c r="DR5" s="267"/>
      <c r="DS5" s="267"/>
      <c r="DT5" s="267"/>
      <c r="DU5" s="267"/>
      <c r="DV5" s="267"/>
      <c r="DW5" s="267"/>
      <c r="DX5" s="267"/>
      <c r="DY5" s="267"/>
      <c r="DZ5" s="267"/>
      <c r="EA5" s="268"/>
      <c r="EB5" s="269" t="s">
        <v>9</v>
      </c>
      <c r="EC5" s="270"/>
      <c r="ED5" s="270"/>
      <c r="EE5" s="270"/>
      <c r="EF5" s="270"/>
      <c r="EG5" s="270"/>
      <c r="EH5" s="270"/>
      <c r="EI5" s="270"/>
      <c r="EJ5" s="270"/>
      <c r="EK5" s="270"/>
      <c r="EL5" s="270"/>
      <c r="EM5" s="270"/>
      <c r="EN5" s="270"/>
      <c r="EO5" s="270"/>
      <c r="EP5" s="270"/>
      <c r="EQ5" s="270"/>
      <c r="ER5" s="270"/>
      <c r="ES5" s="270"/>
      <c r="ET5" s="270"/>
      <c r="EU5" s="270"/>
      <c r="EV5" s="270"/>
      <c r="EW5" s="270"/>
      <c r="EX5" s="270"/>
      <c r="EY5" s="270"/>
      <c r="EZ5" s="270"/>
      <c r="FA5" s="270"/>
      <c r="FB5" s="270"/>
      <c r="FC5" s="270"/>
      <c r="FD5" s="270"/>
      <c r="FE5" s="270"/>
      <c r="FF5" s="271"/>
      <c r="FG5" s="269" t="s">
        <v>10</v>
      </c>
      <c r="FH5" s="270"/>
      <c r="FI5" s="270"/>
      <c r="FJ5" s="270"/>
      <c r="FK5" s="270"/>
      <c r="FL5" s="270"/>
      <c r="FM5" s="270"/>
      <c r="FN5" s="270"/>
      <c r="FO5" s="270"/>
      <c r="FP5" s="270"/>
      <c r="FQ5" s="270"/>
      <c r="FR5" s="270"/>
      <c r="FS5" s="270"/>
      <c r="FT5" s="270"/>
      <c r="FU5" s="270"/>
      <c r="FV5" s="270"/>
      <c r="FW5" s="270"/>
      <c r="FX5" s="270"/>
      <c r="FY5" s="270"/>
      <c r="FZ5" s="270"/>
      <c r="GA5" s="270"/>
      <c r="GB5" s="270"/>
      <c r="GC5" s="270"/>
      <c r="GD5" s="270"/>
      <c r="GE5" s="270"/>
      <c r="GF5" s="270"/>
      <c r="GG5" s="270"/>
      <c r="GH5" s="270"/>
      <c r="GI5" s="270"/>
      <c r="GJ5" s="271"/>
      <c r="GK5" s="269" t="s">
        <v>11</v>
      </c>
      <c r="GL5" s="270"/>
      <c r="GM5" s="270"/>
      <c r="GN5" s="270"/>
      <c r="GO5" s="270"/>
      <c r="GP5" s="270"/>
      <c r="GQ5" s="270"/>
      <c r="GR5" s="270"/>
      <c r="GS5" s="270"/>
      <c r="GT5" s="270"/>
      <c r="GU5" s="270"/>
      <c r="GV5" s="270"/>
      <c r="GW5" s="270"/>
      <c r="GX5" s="270"/>
      <c r="GY5" s="270"/>
      <c r="GZ5" s="270"/>
      <c r="HA5" s="270"/>
      <c r="HB5" s="270"/>
      <c r="HC5" s="270"/>
      <c r="HD5" s="270"/>
      <c r="HE5" s="270"/>
      <c r="HF5" s="270"/>
      <c r="HG5" s="270"/>
      <c r="HH5" s="270"/>
      <c r="HI5" s="270"/>
      <c r="HJ5" s="270"/>
      <c r="HK5" s="270"/>
      <c r="HL5" s="270"/>
      <c r="HM5" s="270"/>
      <c r="HN5" s="270"/>
      <c r="HO5" s="271"/>
      <c r="HP5" s="269" t="s">
        <v>12</v>
      </c>
      <c r="HQ5" s="270"/>
      <c r="HR5" s="270"/>
      <c r="HS5" s="270"/>
      <c r="HT5" s="270"/>
      <c r="HU5" s="270"/>
      <c r="HV5" s="270"/>
      <c r="HW5" s="270"/>
      <c r="HX5" s="270"/>
      <c r="HY5" s="270"/>
      <c r="HZ5" s="270"/>
      <c r="IA5" s="270"/>
      <c r="IB5" s="270"/>
      <c r="IC5" s="270"/>
      <c r="ID5" s="270"/>
      <c r="IE5" s="270"/>
      <c r="IF5" s="270"/>
      <c r="IG5" s="270"/>
      <c r="IH5" s="270"/>
      <c r="II5" s="270"/>
      <c r="IJ5" s="270"/>
      <c r="IK5" s="270"/>
      <c r="IL5" s="270"/>
      <c r="IM5" s="270"/>
      <c r="IN5" s="270"/>
      <c r="IO5" s="270"/>
      <c r="IP5" s="270"/>
      <c r="IQ5" s="270"/>
      <c r="IR5" s="270"/>
      <c r="IS5" s="270"/>
      <c r="IT5" s="271"/>
      <c r="IU5" s="269" t="s">
        <v>13</v>
      </c>
      <c r="IV5" s="270"/>
      <c r="IW5" s="270"/>
      <c r="IX5" s="270"/>
      <c r="IY5" s="270"/>
      <c r="IZ5" s="270"/>
      <c r="JA5" s="270"/>
      <c r="JB5" s="270"/>
      <c r="JC5" s="270"/>
      <c r="JD5" s="270"/>
      <c r="JE5" s="270"/>
      <c r="JF5" s="270"/>
      <c r="JG5" s="270"/>
      <c r="JH5" s="270"/>
      <c r="JI5" s="270"/>
      <c r="JJ5" s="270"/>
      <c r="JK5" s="270"/>
      <c r="JL5" s="270"/>
      <c r="JM5" s="270"/>
      <c r="JN5" s="270"/>
      <c r="JO5" s="270"/>
      <c r="JP5" s="270"/>
      <c r="JQ5" s="270"/>
      <c r="JR5" s="270"/>
      <c r="JS5" s="270"/>
      <c r="JT5" s="270"/>
      <c r="JU5" s="270"/>
      <c r="JV5" s="270"/>
      <c r="JW5" s="270"/>
      <c r="JX5" s="271"/>
      <c r="JY5" s="270" t="s">
        <v>14</v>
      </c>
      <c r="JZ5" s="270"/>
      <c r="KA5" s="270"/>
      <c r="KB5" s="270"/>
      <c r="KC5" s="270"/>
      <c r="KD5" s="270"/>
      <c r="KE5" s="270"/>
      <c r="KF5" s="270"/>
      <c r="KG5" s="270"/>
      <c r="KH5" s="270"/>
      <c r="KI5" s="270"/>
      <c r="KJ5" s="270"/>
      <c r="KK5" s="270"/>
      <c r="KL5" s="270"/>
      <c r="KM5" s="270"/>
      <c r="KN5" s="270"/>
      <c r="KO5" s="270"/>
      <c r="KP5" s="270"/>
      <c r="KQ5" s="270"/>
      <c r="KR5" s="270"/>
      <c r="KS5" s="270"/>
      <c r="KT5" s="270"/>
      <c r="KU5" s="270"/>
      <c r="KV5" s="270"/>
      <c r="KW5" s="270"/>
      <c r="KX5" s="270"/>
      <c r="KY5" s="270"/>
      <c r="KZ5" s="270"/>
      <c r="LA5" s="270"/>
      <c r="LB5" s="270"/>
      <c r="LC5" s="271"/>
      <c r="LD5" s="269" t="s">
        <v>15</v>
      </c>
      <c r="LE5" s="270"/>
      <c r="LF5" s="270"/>
      <c r="LG5" s="270"/>
      <c r="LH5" s="270"/>
      <c r="LI5" s="270"/>
      <c r="LJ5" s="270"/>
      <c r="LK5" s="270"/>
      <c r="LL5" s="270"/>
      <c r="LM5" s="270"/>
      <c r="LN5" s="270"/>
      <c r="LO5" s="270"/>
      <c r="LP5" s="270"/>
      <c r="LQ5" s="270"/>
      <c r="LR5" s="270"/>
      <c r="LS5" s="270"/>
      <c r="LT5" s="270"/>
      <c r="LU5" s="270"/>
      <c r="LV5" s="270"/>
      <c r="LW5" s="270"/>
      <c r="LX5" s="270"/>
      <c r="LY5" s="270"/>
      <c r="LZ5" s="270"/>
      <c r="MA5" s="270"/>
      <c r="MB5" s="270"/>
      <c r="MC5" s="270"/>
      <c r="MD5" s="270"/>
      <c r="ME5" s="270"/>
      <c r="MF5" s="270"/>
      <c r="MG5" s="271"/>
      <c r="MH5" s="269" t="s">
        <v>16</v>
      </c>
      <c r="MI5" s="270"/>
      <c r="MJ5" s="270"/>
      <c r="MK5" s="270"/>
      <c r="ML5" s="270"/>
      <c r="MM5" s="270"/>
      <c r="MN5" s="270"/>
      <c r="MO5" s="270"/>
      <c r="MP5" s="270"/>
      <c r="MQ5" s="270"/>
      <c r="MR5" s="270"/>
      <c r="MS5" s="270"/>
      <c r="MT5" s="270"/>
      <c r="MU5" s="270"/>
      <c r="MV5" s="270"/>
      <c r="MW5" s="270"/>
      <c r="MX5" s="270"/>
      <c r="MY5" s="270"/>
      <c r="MZ5" s="270"/>
      <c r="NA5" s="270"/>
      <c r="NB5" s="270"/>
      <c r="NC5" s="270"/>
      <c r="ND5" s="270"/>
      <c r="NE5" s="270"/>
      <c r="NF5" s="270"/>
      <c r="NG5" s="270"/>
      <c r="NH5" s="270"/>
      <c r="NI5" s="270"/>
      <c r="NJ5" s="270"/>
      <c r="NK5" s="270"/>
      <c r="NL5" s="271"/>
      <c r="NM5" s="269" t="s">
        <v>5</v>
      </c>
      <c r="NN5" s="270"/>
      <c r="NO5" s="270"/>
      <c r="NP5" s="270"/>
      <c r="NQ5" s="270"/>
      <c r="NR5" s="271"/>
    </row>
    <row r="6" spans="1:382" ht="15.75" thickBot="1" x14ac:dyDescent="0.3">
      <c r="K6" s="216"/>
      <c r="L6" s="254" t="str">
        <f>"Sem "&amp; WEEKNUM(L3)</f>
        <v>Sem 1</v>
      </c>
      <c r="M6" s="255"/>
      <c r="N6" s="255"/>
      <c r="O6" s="255"/>
      <c r="P6" s="255"/>
      <c r="Q6" s="255"/>
      <c r="R6" s="261" t="str">
        <f>"Sem "&amp; WEEKNUM(S3)</f>
        <v>Sem 2</v>
      </c>
      <c r="S6" s="261"/>
      <c r="T6" s="261"/>
      <c r="U6" s="261"/>
      <c r="V6" s="261"/>
      <c r="W6" s="261"/>
      <c r="X6" s="261"/>
      <c r="Y6" s="260" t="str">
        <f>"Sem "&amp; WEEKNUM(Z3)</f>
        <v>Sem 3</v>
      </c>
      <c r="Z6" s="260"/>
      <c r="AA6" s="260"/>
      <c r="AB6" s="260"/>
      <c r="AC6" s="260"/>
      <c r="AD6" s="260"/>
      <c r="AE6" s="262"/>
      <c r="AF6" s="263" t="str">
        <f>"Sem "&amp; WEEKNUM(AG3)</f>
        <v>Sem 4</v>
      </c>
      <c r="AG6" s="255"/>
      <c r="AH6" s="255"/>
      <c r="AI6" s="255"/>
      <c r="AJ6" s="255"/>
      <c r="AK6" s="255"/>
      <c r="AL6" s="256"/>
      <c r="AM6" s="258" t="str">
        <f>"Sem "&amp; WEEKNUM(AN3)</f>
        <v>Sem 5</v>
      </c>
      <c r="AN6" s="258"/>
      <c r="AO6" s="258"/>
      <c r="AP6" s="258"/>
      <c r="AQ6" s="258"/>
      <c r="AR6" s="258"/>
      <c r="AS6" s="259"/>
      <c r="AT6" s="262" t="str">
        <f>"Sem "&amp; WEEKNUM(AU3)</f>
        <v>Sem 6</v>
      </c>
      <c r="AU6" s="264"/>
      <c r="AV6" s="264"/>
      <c r="AW6" s="264"/>
      <c r="AX6" s="264"/>
      <c r="AY6" s="264"/>
      <c r="AZ6" s="265"/>
      <c r="BA6" s="254" t="str">
        <f>"Sem "&amp; WEEKNUM(BB3)</f>
        <v>Sem 7</v>
      </c>
      <c r="BB6" s="255"/>
      <c r="BC6" s="255"/>
      <c r="BD6" s="255"/>
      <c r="BE6" s="255"/>
      <c r="BF6" s="255"/>
      <c r="BG6" s="256"/>
      <c r="BH6" s="257" t="str">
        <f>"Sem "&amp; WEEKNUM(BI3)</f>
        <v>Sem 8</v>
      </c>
      <c r="BI6" s="258"/>
      <c r="BJ6" s="258"/>
      <c r="BK6" s="258"/>
      <c r="BL6" s="258"/>
      <c r="BM6" s="258"/>
      <c r="BN6" s="259"/>
      <c r="BO6" s="260" t="str">
        <f>"Sem "&amp; WEEKNUM(BP3)</f>
        <v>Sem 9</v>
      </c>
      <c r="BP6" s="260"/>
      <c r="BQ6" s="260"/>
      <c r="BR6" s="260"/>
      <c r="BS6" s="260"/>
      <c r="BT6" s="260"/>
      <c r="BU6" s="260"/>
      <c r="BV6" s="254" t="str">
        <f>"Sem "&amp; WEEKNUM(BW3)</f>
        <v>Sem 10</v>
      </c>
      <c r="BW6" s="255"/>
      <c r="BX6" s="255"/>
      <c r="BY6" s="255"/>
      <c r="BZ6" s="255"/>
      <c r="CA6" s="255"/>
      <c r="CB6" s="256"/>
      <c r="CC6" s="257" t="str">
        <f>"Sem "&amp; WEEKNUM(CD3)</f>
        <v>Sem 11</v>
      </c>
      <c r="CD6" s="258"/>
      <c r="CE6" s="258"/>
      <c r="CF6" s="258"/>
      <c r="CG6" s="258"/>
      <c r="CH6" s="258"/>
      <c r="CI6" s="259"/>
      <c r="CJ6" s="262" t="str">
        <f>"Sem "&amp; WEEKNUM(CK3)</f>
        <v>Sem 12</v>
      </c>
      <c r="CK6" s="264"/>
      <c r="CL6" s="264"/>
      <c r="CM6" s="264"/>
      <c r="CN6" s="264"/>
      <c r="CO6" s="264"/>
      <c r="CP6" s="265"/>
      <c r="CQ6" s="254" t="str">
        <f>"Sem "&amp; WEEKNUM(CR3)</f>
        <v>Sem 13</v>
      </c>
      <c r="CR6" s="255"/>
      <c r="CS6" s="255"/>
      <c r="CT6" s="255"/>
      <c r="CU6" s="255"/>
      <c r="CV6" s="255"/>
      <c r="CW6" s="256"/>
      <c r="CX6" s="257" t="str">
        <f>"Sem "&amp; WEEKNUM(CY3)</f>
        <v>Sem 14</v>
      </c>
      <c r="CY6" s="258"/>
      <c r="CZ6" s="258"/>
      <c r="DA6" s="258"/>
      <c r="DB6" s="258"/>
      <c r="DC6" s="258"/>
      <c r="DD6" s="259"/>
      <c r="DE6" s="260" t="str">
        <f>"Sem "&amp; WEEKNUM(DF3)</f>
        <v>Sem 15</v>
      </c>
      <c r="DF6" s="260"/>
      <c r="DG6" s="260"/>
      <c r="DH6" s="260"/>
      <c r="DI6" s="260"/>
      <c r="DJ6" s="260"/>
      <c r="DK6" s="260"/>
      <c r="DL6" s="254" t="str">
        <f>"Sem "&amp; WEEKNUM(DM3)</f>
        <v>Sem 16</v>
      </c>
      <c r="DM6" s="255"/>
      <c r="DN6" s="255"/>
      <c r="DO6" s="255"/>
      <c r="DP6" s="255"/>
      <c r="DQ6" s="255"/>
      <c r="DR6" s="256"/>
      <c r="DS6" s="257" t="str">
        <f>"Sem "&amp; WEEKNUM(DT3)</f>
        <v>Sem 17</v>
      </c>
      <c r="DT6" s="258"/>
      <c r="DU6" s="258"/>
      <c r="DV6" s="258"/>
      <c r="DW6" s="258"/>
      <c r="DX6" s="258"/>
      <c r="DY6" s="259"/>
      <c r="DZ6" s="260" t="str">
        <f>"Sem "&amp; WEEKNUM(EA3)</f>
        <v>Sem 18</v>
      </c>
      <c r="EA6" s="260"/>
      <c r="EB6" s="260"/>
      <c r="EC6" s="260"/>
      <c r="ED6" s="260"/>
      <c r="EE6" s="260"/>
      <c r="EF6" s="260"/>
      <c r="EG6" s="254" t="str">
        <f>"Sem "&amp; WEEKNUM(EH3)</f>
        <v>Sem 19</v>
      </c>
      <c r="EH6" s="255"/>
      <c r="EI6" s="255"/>
      <c r="EJ6" s="255"/>
      <c r="EK6" s="255"/>
      <c r="EL6" s="255"/>
      <c r="EM6" s="256"/>
      <c r="EN6" s="257" t="str">
        <f>"Sem "&amp; WEEKNUM(EO3)</f>
        <v>Sem 20</v>
      </c>
      <c r="EO6" s="258"/>
      <c r="EP6" s="258"/>
      <c r="EQ6" s="258"/>
      <c r="ER6" s="258"/>
      <c r="ES6" s="258"/>
      <c r="ET6" s="259"/>
      <c r="EU6" s="262" t="str">
        <f>"Sem "&amp; WEEKNUM(EV3)</f>
        <v>Sem 21</v>
      </c>
      <c r="EV6" s="264"/>
      <c r="EW6" s="264"/>
      <c r="EX6" s="264"/>
      <c r="EY6" s="264"/>
      <c r="EZ6" s="264"/>
      <c r="FA6" s="265"/>
      <c r="FB6" s="254" t="str">
        <f>"Sem "&amp; WEEKNUM(FC3)</f>
        <v>Sem 22</v>
      </c>
      <c r="FC6" s="255"/>
      <c r="FD6" s="255"/>
      <c r="FE6" s="255"/>
      <c r="FF6" s="255"/>
      <c r="FG6" s="255"/>
      <c r="FH6" s="256"/>
      <c r="FI6" s="257" t="str">
        <f>"Sem "&amp; WEEKNUM(FJ3)</f>
        <v>Sem 23</v>
      </c>
      <c r="FJ6" s="258"/>
      <c r="FK6" s="258"/>
      <c r="FL6" s="258"/>
      <c r="FM6" s="258"/>
      <c r="FN6" s="258"/>
      <c r="FO6" s="259"/>
      <c r="FP6" s="262" t="str">
        <f>"Sem "&amp; WEEKNUM(FQ3)</f>
        <v>Sem 24</v>
      </c>
      <c r="FQ6" s="264"/>
      <c r="FR6" s="264"/>
      <c r="FS6" s="264"/>
      <c r="FT6" s="264"/>
      <c r="FU6" s="264"/>
      <c r="FV6" s="265"/>
      <c r="FW6" s="254" t="str">
        <f>"Sem "&amp; WEEKNUM(FX3)</f>
        <v>Sem 25</v>
      </c>
      <c r="FX6" s="255"/>
      <c r="FY6" s="255"/>
      <c r="FZ6" s="255"/>
      <c r="GA6" s="255"/>
      <c r="GB6" s="255"/>
      <c r="GC6" s="256"/>
      <c r="GD6" s="257" t="str">
        <f>"Sem "&amp; WEEKNUM(GE3)</f>
        <v>Sem 26</v>
      </c>
      <c r="GE6" s="258"/>
      <c r="GF6" s="258"/>
      <c r="GG6" s="258"/>
      <c r="GH6" s="258"/>
      <c r="GI6" s="258"/>
      <c r="GJ6" s="259"/>
      <c r="GK6" s="262" t="str">
        <f>"Sem "&amp; WEEKNUM(GL3)</f>
        <v>Sem 27</v>
      </c>
      <c r="GL6" s="264"/>
      <c r="GM6" s="264"/>
      <c r="GN6" s="264"/>
      <c r="GO6" s="264"/>
      <c r="GP6" s="264"/>
      <c r="GQ6" s="265"/>
      <c r="GR6" s="254" t="str">
        <f>"Sem "&amp; WEEKNUM(GS3)</f>
        <v>Sem 28</v>
      </c>
      <c r="GS6" s="255"/>
      <c r="GT6" s="255"/>
      <c r="GU6" s="255"/>
      <c r="GV6" s="255"/>
      <c r="GW6" s="255"/>
      <c r="GX6" s="256"/>
      <c r="GY6" s="257" t="str">
        <f>"Sem "&amp; WEEKNUM(GZ3)</f>
        <v>Sem 29</v>
      </c>
      <c r="GZ6" s="258"/>
      <c r="HA6" s="258"/>
      <c r="HB6" s="258"/>
      <c r="HC6" s="258"/>
      <c r="HD6" s="258"/>
      <c r="HE6" s="259"/>
      <c r="HF6" s="262" t="str">
        <f>"Sem "&amp; WEEKNUM(HG3)</f>
        <v>Sem 30</v>
      </c>
      <c r="HG6" s="264"/>
      <c r="HH6" s="264"/>
      <c r="HI6" s="264"/>
      <c r="HJ6" s="264"/>
      <c r="HK6" s="264"/>
      <c r="HL6" s="265"/>
      <c r="HM6" s="254" t="str">
        <f>"Sem "&amp; WEEKNUM(HN3)</f>
        <v>Sem 31</v>
      </c>
      <c r="HN6" s="255"/>
      <c r="HO6" s="255"/>
      <c r="HP6" s="255"/>
      <c r="HQ6" s="255"/>
      <c r="HR6" s="255"/>
      <c r="HS6" s="256"/>
      <c r="HT6" s="257" t="str">
        <f>"Sem "&amp; WEEKNUM(HU3)</f>
        <v>Sem 32</v>
      </c>
      <c r="HU6" s="258"/>
      <c r="HV6" s="258"/>
      <c r="HW6" s="258"/>
      <c r="HX6" s="258"/>
      <c r="HY6" s="258"/>
      <c r="HZ6" s="259"/>
      <c r="IA6" s="262" t="str">
        <f>"Sem "&amp; WEEKNUM(IB3)</f>
        <v>Sem 33</v>
      </c>
      <c r="IB6" s="264"/>
      <c r="IC6" s="264"/>
      <c r="ID6" s="264"/>
      <c r="IE6" s="264"/>
      <c r="IF6" s="264"/>
      <c r="IG6" s="265"/>
      <c r="IH6" s="254" t="str">
        <f>"Sem "&amp; WEEKNUM(II3)</f>
        <v>Sem 34</v>
      </c>
      <c r="II6" s="255"/>
      <c r="IJ6" s="255"/>
      <c r="IK6" s="255"/>
      <c r="IL6" s="255"/>
      <c r="IM6" s="255"/>
      <c r="IN6" s="256"/>
      <c r="IO6" s="257" t="str">
        <f>"Sem "&amp; WEEKNUM(IP3)</f>
        <v>Sem 35</v>
      </c>
      <c r="IP6" s="258"/>
      <c r="IQ6" s="258"/>
      <c r="IR6" s="258"/>
      <c r="IS6" s="258"/>
      <c r="IT6" s="258"/>
      <c r="IU6" s="259"/>
      <c r="IV6" s="262" t="str">
        <f>"Sem "&amp; WEEKNUM(IW3)</f>
        <v>Sem 36</v>
      </c>
      <c r="IW6" s="264"/>
      <c r="IX6" s="264"/>
      <c r="IY6" s="264"/>
      <c r="IZ6" s="264"/>
      <c r="JA6" s="264"/>
      <c r="JB6" s="265"/>
      <c r="JC6" s="254" t="str">
        <f>"Sem "&amp; WEEKNUM(JD3)</f>
        <v>Sem 37</v>
      </c>
      <c r="JD6" s="255"/>
      <c r="JE6" s="255"/>
      <c r="JF6" s="255"/>
      <c r="JG6" s="255"/>
      <c r="JH6" s="255"/>
      <c r="JI6" s="256"/>
      <c r="JJ6" s="257" t="str">
        <f>"Sem "&amp; WEEKNUM(JK3)</f>
        <v>Sem 38</v>
      </c>
      <c r="JK6" s="258"/>
      <c r="JL6" s="258"/>
      <c r="JM6" s="258"/>
      <c r="JN6" s="258"/>
      <c r="JO6" s="258"/>
      <c r="JP6" s="259"/>
      <c r="JQ6" s="262" t="str">
        <f>"Sem "&amp; WEEKNUM(JR3)</f>
        <v>Sem 39</v>
      </c>
      <c r="JR6" s="264"/>
      <c r="JS6" s="264"/>
      <c r="JT6" s="264"/>
      <c r="JU6" s="264"/>
      <c r="JV6" s="264"/>
      <c r="JW6" s="265"/>
      <c r="JX6" s="255" t="str">
        <f>"Sem "&amp; WEEKNUM(JY3)</f>
        <v>Sem 40</v>
      </c>
      <c r="JY6" s="255"/>
      <c r="JZ6" s="255"/>
      <c r="KA6" s="255"/>
      <c r="KB6" s="255"/>
      <c r="KC6" s="255"/>
      <c r="KD6" s="256"/>
      <c r="KE6" s="257" t="str">
        <f>"Sem "&amp; WEEKNUM(KF3)</f>
        <v>Sem 41</v>
      </c>
      <c r="KF6" s="258"/>
      <c r="KG6" s="258"/>
      <c r="KH6" s="258"/>
      <c r="KI6" s="258"/>
      <c r="KJ6" s="258"/>
      <c r="KK6" s="259"/>
      <c r="KL6" s="262" t="str">
        <f>"Sem "&amp; WEEKNUM(KM3)</f>
        <v>Sem 42</v>
      </c>
      <c r="KM6" s="264"/>
      <c r="KN6" s="264"/>
      <c r="KO6" s="264"/>
      <c r="KP6" s="264"/>
      <c r="KQ6" s="264"/>
      <c r="KR6" s="265"/>
      <c r="KS6" s="254" t="str">
        <f>"Sem "&amp; WEEKNUM(KT3)</f>
        <v>Sem 43</v>
      </c>
      <c r="KT6" s="255"/>
      <c r="KU6" s="255"/>
      <c r="KV6" s="255"/>
      <c r="KW6" s="255"/>
      <c r="KX6" s="255"/>
      <c r="KY6" s="256"/>
      <c r="KZ6" s="257" t="str">
        <f>"Sem "&amp; WEEKNUM(LA3)</f>
        <v>Sem 44</v>
      </c>
      <c r="LA6" s="258"/>
      <c r="LB6" s="258"/>
      <c r="LC6" s="258"/>
      <c r="LD6" s="258"/>
      <c r="LE6" s="258"/>
      <c r="LF6" s="259"/>
      <c r="LG6" s="262" t="str">
        <f>"Sem "&amp; WEEKNUM(LH3)</f>
        <v>Sem 45</v>
      </c>
      <c r="LH6" s="264"/>
      <c r="LI6" s="264"/>
      <c r="LJ6" s="264"/>
      <c r="LK6" s="264"/>
      <c r="LL6" s="264"/>
      <c r="LM6" s="265"/>
      <c r="LN6" s="254" t="str">
        <f>"Sem "&amp; WEEKNUM(LO3)</f>
        <v>Sem 46</v>
      </c>
      <c r="LO6" s="255"/>
      <c r="LP6" s="255"/>
      <c r="LQ6" s="255"/>
      <c r="LR6" s="255"/>
      <c r="LS6" s="255"/>
      <c r="LT6" s="256"/>
      <c r="LU6" s="257" t="str">
        <f>"Sem "&amp; WEEKNUM(LV3)</f>
        <v>Sem 47</v>
      </c>
      <c r="LV6" s="258"/>
      <c r="LW6" s="258"/>
      <c r="LX6" s="258"/>
      <c r="LY6" s="258"/>
      <c r="LZ6" s="258"/>
      <c r="MA6" s="259"/>
      <c r="MB6" s="262" t="str">
        <f>"Sem "&amp; WEEKNUM(MC3)</f>
        <v>Sem 48</v>
      </c>
      <c r="MC6" s="264"/>
      <c r="MD6" s="264"/>
      <c r="ME6" s="264"/>
      <c r="MF6" s="264"/>
      <c r="MG6" s="264"/>
      <c r="MH6" s="265"/>
      <c r="MI6" s="254" t="str">
        <f>"Sem "&amp; WEEKNUM(MJ3)</f>
        <v>Sem 49</v>
      </c>
      <c r="MJ6" s="255"/>
      <c r="MK6" s="255"/>
      <c r="ML6" s="255"/>
      <c r="MM6" s="255"/>
      <c r="MN6" s="255"/>
      <c r="MO6" s="256"/>
      <c r="MP6" s="257" t="str">
        <f>"Sem "&amp; WEEKNUM(MQ3)</f>
        <v>Sem 50</v>
      </c>
      <c r="MQ6" s="258"/>
      <c r="MR6" s="258"/>
      <c r="MS6" s="258"/>
      <c r="MT6" s="258"/>
      <c r="MU6" s="258"/>
      <c r="MV6" s="259"/>
      <c r="MW6" s="262" t="str">
        <f>"Sem "&amp; WEEKNUM(MX3)</f>
        <v>Sem 51</v>
      </c>
      <c r="MX6" s="264"/>
      <c r="MY6" s="264"/>
      <c r="MZ6" s="264"/>
      <c r="NA6" s="264"/>
      <c r="NB6" s="264"/>
      <c r="NC6" s="265"/>
      <c r="ND6" s="254" t="str">
        <f>"Sem "&amp; WEEKNUM(NE3)</f>
        <v>Sem 52</v>
      </c>
      <c r="NE6" s="255"/>
      <c r="NF6" s="255"/>
      <c r="NG6" s="255"/>
      <c r="NH6" s="255"/>
      <c r="NI6" s="255"/>
      <c r="NJ6" s="256"/>
      <c r="NK6" s="257" t="str">
        <f>"Sem "&amp; WEEKNUM(NL3)</f>
        <v>Sem 53</v>
      </c>
      <c r="NL6" s="258"/>
      <c r="NM6" s="258"/>
      <c r="NN6" s="258"/>
      <c r="NO6" s="258"/>
      <c r="NP6" s="258"/>
      <c r="NQ6" s="259"/>
    </row>
    <row r="7" spans="1:382" s="5" customFormat="1" ht="19.5" customHeight="1" thickBot="1" x14ac:dyDescent="0.3">
      <c r="C7" s="279" t="s">
        <v>97</v>
      </c>
      <c r="D7" s="277"/>
      <c r="E7" s="272" t="s">
        <v>98</v>
      </c>
      <c r="F7" s="273"/>
      <c r="G7" s="273"/>
      <c r="H7" s="274"/>
      <c r="I7" s="280" t="s">
        <v>94</v>
      </c>
      <c r="J7" s="277" t="s">
        <v>99</v>
      </c>
      <c r="K7" s="278"/>
      <c r="L7" s="12">
        <f t="shared" ref="L7:BW7" si="12">DAY(L3)</f>
        <v>1</v>
      </c>
      <c r="M7" s="6">
        <f t="shared" si="12"/>
        <v>2</v>
      </c>
      <c r="N7" s="6">
        <f t="shared" si="12"/>
        <v>3</v>
      </c>
      <c r="O7" s="6">
        <f t="shared" si="12"/>
        <v>4</v>
      </c>
      <c r="P7" s="6">
        <f t="shared" si="12"/>
        <v>5</v>
      </c>
      <c r="Q7" s="6">
        <f t="shared" si="12"/>
        <v>6</v>
      </c>
      <c r="R7" s="63">
        <f t="shared" si="12"/>
        <v>7</v>
      </c>
      <c r="S7" s="6">
        <f t="shared" si="12"/>
        <v>8</v>
      </c>
      <c r="T7" s="6">
        <f t="shared" si="12"/>
        <v>9</v>
      </c>
      <c r="U7" s="6">
        <f t="shared" si="12"/>
        <v>10</v>
      </c>
      <c r="V7" s="6">
        <f t="shared" si="12"/>
        <v>11</v>
      </c>
      <c r="W7" s="6">
        <f t="shared" si="12"/>
        <v>12</v>
      </c>
      <c r="X7" s="6">
        <f t="shared" si="12"/>
        <v>13</v>
      </c>
      <c r="Y7" s="6">
        <f t="shared" si="12"/>
        <v>14</v>
      </c>
      <c r="Z7" s="12">
        <f t="shared" si="12"/>
        <v>15</v>
      </c>
      <c r="AA7" s="6">
        <f t="shared" si="12"/>
        <v>16</v>
      </c>
      <c r="AB7" s="6">
        <f t="shared" si="12"/>
        <v>17</v>
      </c>
      <c r="AC7" s="6">
        <f t="shared" si="12"/>
        <v>18</v>
      </c>
      <c r="AD7" s="6">
        <f t="shared" si="12"/>
        <v>19</v>
      </c>
      <c r="AE7" s="6">
        <f t="shared" si="12"/>
        <v>20</v>
      </c>
      <c r="AF7" s="63">
        <f t="shared" si="12"/>
        <v>21</v>
      </c>
      <c r="AG7" s="6">
        <f t="shared" si="12"/>
        <v>22</v>
      </c>
      <c r="AH7" s="6">
        <f t="shared" si="12"/>
        <v>23</v>
      </c>
      <c r="AI7" s="6">
        <f t="shared" si="12"/>
        <v>24</v>
      </c>
      <c r="AJ7" s="6">
        <f t="shared" si="12"/>
        <v>25</v>
      </c>
      <c r="AK7" s="6">
        <f t="shared" si="12"/>
        <v>26</v>
      </c>
      <c r="AL7" s="6">
        <f t="shared" si="12"/>
        <v>27</v>
      </c>
      <c r="AM7" s="6">
        <f t="shared" si="12"/>
        <v>28</v>
      </c>
      <c r="AN7" s="12">
        <f t="shared" si="12"/>
        <v>29</v>
      </c>
      <c r="AO7" s="6">
        <f t="shared" si="12"/>
        <v>30</v>
      </c>
      <c r="AP7" s="6">
        <f t="shared" si="12"/>
        <v>31</v>
      </c>
      <c r="AQ7" s="6">
        <f t="shared" si="12"/>
        <v>1</v>
      </c>
      <c r="AR7" s="6">
        <f t="shared" si="12"/>
        <v>2</v>
      </c>
      <c r="AS7" s="6">
        <f t="shared" si="12"/>
        <v>3</v>
      </c>
      <c r="AT7" s="6">
        <f t="shared" si="12"/>
        <v>4</v>
      </c>
      <c r="AU7" s="6">
        <f t="shared" si="12"/>
        <v>5</v>
      </c>
      <c r="AV7" s="6">
        <f t="shared" si="12"/>
        <v>6</v>
      </c>
      <c r="AW7" s="6">
        <f t="shared" si="12"/>
        <v>7</v>
      </c>
      <c r="AX7" s="6">
        <f t="shared" si="12"/>
        <v>8</v>
      </c>
      <c r="AY7" s="6">
        <f t="shared" si="12"/>
        <v>9</v>
      </c>
      <c r="AZ7" s="6">
        <f t="shared" si="12"/>
        <v>10</v>
      </c>
      <c r="BA7" s="6">
        <f t="shared" si="12"/>
        <v>11</v>
      </c>
      <c r="BB7" s="6">
        <f t="shared" si="12"/>
        <v>12</v>
      </c>
      <c r="BC7" s="6">
        <f t="shared" si="12"/>
        <v>13</v>
      </c>
      <c r="BD7" s="6">
        <f t="shared" si="12"/>
        <v>14</v>
      </c>
      <c r="BE7" s="6">
        <f t="shared" si="12"/>
        <v>15</v>
      </c>
      <c r="BF7" s="6">
        <f t="shared" si="12"/>
        <v>16</v>
      </c>
      <c r="BG7" s="6">
        <f t="shared" si="12"/>
        <v>17</v>
      </c>
      <c r="BH7" s="6">
        <f t="shared" si="12"/>
        <v>18</v>
      </c>
      <c r="BI7" s="6">
        <f t="shared" si="12"/>
        <v>19</v>
      </c>
      <c r="BJ7" s="6">
        <f t="shared" si="12"/>
        <v>20</v>
      </c>
      <c r="BK7" s="6">
        <f t="shared" si="12"/>
        <v>21</v>
      </c>
      <c r="BL7" s="6">
        <f t="shared" si="12"/>
        <v>22</v>
      </c>
      <c r="BM7" s="6">
        <f t="shared" si="12"/>
        <v>23</v>
      </c>
      <c r="BN7" s="6">
        <f t="shared" si="12"/>
        <v>24</v>
      </c>
      <c r="BO7" s="6">
        <f t="shared" si="12"/>
        <v>25</v>
      </c>
      <c r="BP7" s="6">
        <f t="shared" si="12"/>
        <v>26</v>
      </c>
      <c r="BQ7" s="6">
        <f t="shared" si="12"/>
        <v>27</v>
      </c>
      <c r="BR7" s="63">
        <f t="shared" si="12"/>
        <v>28</v>
      </c>
      <c r="BS7" s="66">
        <f t="shared" si="12"/>
        <v>1</v>
      </c>
      <c r="BT7" s="6">
        <f t="shared" si="12"/>
        <v>2</v>
      </c>
      <c r="BU7" s="6">
        <f t="shared" si="12"/>
        <v>3</v>
      </c>
      <c r="BV7" s="6">
        <f t="shared" si="12"/>
        <v>4</v>
      </c>
      <c r="BW7" s="6">
        <f t="shared" si="12"/>
        <v>5</v>
      </c>
      <c r="BX7" s="6">
        <f t="shared" ref="BX7:EI7" si="13">DAY(BX3)</f>
        <v>6</v>
      </c>
      <c r="BY7" s="6">
        <f t="shared" si="13"/>
        <v>7</v>
      </c>
      <c r="BZ7" s="6">
        <f t="shared" si="13"/>
        <v>8</v>
      </c>
      <c r="CA7" s="6">
        <f t="shared" si="13"/>
        <v>9</v>
      </c>
      <c r="CB7" s="6">
        <f t="shared" si="13"/>
        <v>10</v>
      </c>
      <c r="CC7" s="6">
        <f t="shared" si="13"/>
        <v>11</v>
      </c>
      <c r="CD7" s="6">
        <f t="shared" si="13"/>
        <v>12</v>
      </c>
      <c r="CE7" s="6">
        <f t="shared" si="13"/>
        <v>13</v>
      </c>
      <c r="CF7" s="6">
        <f t="shared" si="13"/>
        <v>14</v>
      </c>
      <c r="CG7" s="6">
        <f t="shared" si="13"/>
        <v>15</v>
      </c>
      <c r="CH7" s="6">
        <f t="shared" si="13"/>
        <v>16</v>
      </c>
      <c r="CI7" s="6">
        <f t="shared" si="13"/>
        <v>17</v>
      </c>
      <c r="CJ7" s="6">
        <f t="shared" si="13"/>
        <v>18</v>
      </c>
      <c r="CK7" s="6">
        <f t="shared" si="13"/>
        <v>19</v>
      </c>
      <c r="CL7" s="6">
        <f t="shared" si="13"/>
        <v>20</v>
      </c>
      <c r="CM7" s="6">
        <f t="shared" si="13"/>
        <v>21</v>
      </c>
      <c r="CN7" s="6">
        <f t="shared" si="13"/>
        <v>22</v>
      </c>
      <c r="CO7" s="6">
        <f t="shared" si="13"/>
        <v>23</v>
      </c>
      <c r="CP7" s="6">
        <f t="shared" si="13"/>
        <v>24</v>
      </c>
      <c r="CQ7" s="6">
        <f t="shared" si="13"/>
        <v>25</v>
      </c>
      <c r="CR7" s="6">
        <f t="shared" si="13"/>
        <v>26</v>
      </c>
      <c r="CS7" s="6">
        <f t="shared" si="13"/>
        <v>27</v>
      </c>
      <c r="CT7" s="6">
        <f t="shared" si="13"/>
        <v>28</v>
      </c>
      <c r="CU7" s="6">
        <f t="shared" si="13"/>
        <v>29</v>
      </c>
      <c r="CV7" s="6">
        <f t="shared" si="13"/>
        <v>30</v>
      </c>
      <c r="CW7" s="6">
        <f t="shared" si="13"/>
        <v>31</v>
      </c>
      <c r="CX7" s="6">
        <f t="shared" si="13"/>
        <v>1</v>
      </c>
      <c r="CY7" s="6">
        <f t="shared" si="13"/>
        <v>2</v>
      </c>
      <c r="CZ7" s="6">
        <f t="shared" si="13"/>
        <v>3</v>
      </c>
      <c r="DA7" s="6">
        <f t="shared" si="13"/>
        <v>4</v>
      </c>
      <c r="DB7" s="6">
        <f t="shared" si="13"/>
        <v>5</v>
      </c>
      <c r="DC7" s="6">
        <f t="shared" si="13"/>
        <v>6</v>
      </c>
      <c r="DD7" s="6">
        <f t="shared" si="13"/>
        <v>7</v>
      </c>
      <c r="DE7" s="6">
        <f t="shared" si="13"/>
        <v>8</v>
      </c>
      <c r="DF7" s="6">
        <f t="shared" si="13"/>
        <v>9</v>
      </c>
      <c r="DG7" s="6">
        <f t="shared" si="13"/>
        <v>10</v>
      </c>
      <c r="DH7" s="6">
        <f t="shared" si="13"/>
        <v>11</v>
      </c>
      <c r="DI7" s="6">
        <f t="shared" si="13"/>
        <v>12</v>
      </c>
      <c r="DJ7" s="6">
        <f t="shared" si="13"/>
        <v>13</v>
      </c>
      <c r="DK7" s="6">
        <f t="shared" si="13"/>
        <v>14</v>
      </c>
      <c r="DL7" s="6">
        <f t="shared" si="13"/>
        <v>15</v>
      </c>
      <c r="DM7" s="6">
        <f t="shared" si="13"/>
        <v>16</v>
      </c>
      <c r="DN7" s="6">
        <f t="shared" si="13"/>
        <v>17</v>
      </c>
      <c r="DO7" s="6">
        <f t="shared" si="13"/>
        <v>18</v>
      </c>
      <c r="DP7" s="6">
        <f t="shared" si="13"/>
        <v>19</v>
      </c>
      <c r="DQ7" s="6">
        <f t="shared" si="13"/>
        <v>20</v>
      </c>
      <c r="DR7" s="6">
        <f t="shared" si="13"/>
        <v>21</v>
      </c>
      <c r="DS7" s="6">
        <f t="shared" si="13"/>
        <v>22</v>
      </c>
      <c r="DT7" s="6">
        <f t="shared" si="13"/>
        <v>23</v>
      </c>
      <c r="DU7" s="6">
        <f t="shared" si="13"/>
        <v>24</v>
      </c>
      <c r="DV7" s="6">
        <f t="shared" si="13"/>
        <v>25</v>
      </c>
      <c r="DW7" s="6">
        <f t="shared" si="13"/>
        <v>26</v>
      </c>
      <c r="DX7" s="6">
        <f t="shared" si="13"/>
        <v>27</v>
      </c>
      <c r="DY7" s="6">
        <f t="shared" si="13"/>
        <v>28</v>
      </c>
      <c r="DZ7" s="6">
        <f t="shared" si="13"/>
        <v>29</v>
      </c>
      <c r="EA7" s="6">
        <f t="shared" si="13"/>
        <v>30</v>
      </c>
      <c r="EB7" s="6">
        <f t="shared" si="13"/>
        <v>1</v>
      </c>
      <c r="EC7" s="6">
        <f t="shared" si="13"/>
        <v>2</v>
      </c>
      <c r="ED7" s="6">
        <f t="shared" si="13"/>
        <v>3</v>
      </c>
      <c r="EE7" s="6">
        <f t="shared" si="13"/>
        <v>4</v>
      </c>
      <c r="EF7" s="6">
        <f t="shared" si="13"/>
        <v>5</v>
      </c>
      <c r="EG7" s="6">
        <f t="shared" si="13"/>
        <v>6</v>
      </c>
      <c r="EH7" s="6">
        <f t="shared" si="13"/>
        <v>7</v>
      </c>
      <c r="EI7" s="6">
        <f t="shared" si="13"/>
        <v>8</v>
      </c>
      <c r="EJ7" s="6">
        <f t="shared" ref="EJ7:GU7" si="14">DAY(EJ3)</f>
        <v>9</v>
      </c>
      <c r="EK7" s="6">
        <f t="shared" si="14"/>
        <v>10</v>
      </c>
      <c r="EL7" s="6">
        <f t="shared" si="14"/>
        <v>11</v>
      </c>
      <c r="EM7" s="6">
        <f t="shared" si="14"/>
        <v>12</v>
      </c>
      <c r="EN7" s="6">
        <f t="shared" si="14"/>
        <v>13</v>
      </c>
      <c r="EO7" s="6">
        <f t="shared" si="14"/>
        <v>14</v>
      </c>
      <c r="EP7" s="6">
        <f t="shared" si="14"/>
        <v>15</v>
      </c>
      <c r="EQ7" s="6">
        <f t="shared" si="14"/>
        <v>16</v>
      </c>
      <c r="ER7" s="6">
        <f t="shared" si="14"/>
        <v>17</v>
      </c>
      <c r="ES7" s="6">
        <f t="shared" si="14"/>
        <v>18</v>
      </c>
      <c r="ET7" s="6">
        <f t="shared" si="14"/>
        <v>19</v>
      </c>
      <c r="EU7" s="6">
        <f t="shared" si="14"/>
        <v>20</v>
      </c>
      <c r="EV7" s="6">
        <f t="shared" si="14"/>
        <v>21</v>
      </c>
      <c r="EW7" s="6">
        <f t="shared" si="14"/>
        <v>22</v>
      </c>
      <c r="EX7" s="6">
        <f t="shared" si="14"/>
        <v>23</v>
      </c>
      <c r="EY7" s="6">
        <f t="shared" si="14"/>
        <v>24</v>
      </c>
      <c r="EZ7" s="6">
        <f t="shared" si="14"/>
        <v>25</v>
      </c>
      <c r="FA7" s="6">
        <f t="shared" si="14"/>
        <v>26</v>
      </c>
      <c r="FB7" s="6">
        <f t="shared" si="14"/>
        <v>27</v>
      </c>
      <c r="FC7" s="6">
        <f t="shared" si="14"/>
        <v>28</v>
      </c>
      <c r="FD7" s="6">
        <f t="shared" si="14"/>
        <v>29</v>
      </c>
      <c r="FE7" s="6">
        <f t="shared" si="14"/>
        <v>30</v>
      </c>
      <c r="FF7" s="6">
        <f t="shared" si="14"/>
        <v>31</v>
      </c>
      <c r="FG7" s="6">
        <f t="shared" si="14"/>
        <v>1</v>
      </c>
      <c r="FH7" s="6">
        <f t="shared" si="14"/>
        <v>2</v>
      </c>
      <c r="FI7" s="6">
        <f t="shared" si="14"/>
        <v>3</v>
      </c>
      <c r="FJ7" s="6">
        <f t="shared" si="14"/>
        <v>4</v>
      </c>
      <c r="FK7" s="6">
        <f t="shared" si="14"/>
        <v>5</v>
      </c>
      <c r="FL7" s="6">
        <f t="shared" si="14"/>
        <v>6</v>
      </c>
      <c r="FM7" s="6">
        <f t="shared" si="14"/>
        <v>7</v>
      </c>
      <c r="FN7" s="6">
        <f t="shared" si="14"/>
        <v>8</v>
      </c>
      <c r="FO7" s="6">
        <f t="shared" si="14"/>
        <v>9</v>
      </c>
      <c r="FP7" s="6">
        <f t="shared" si="14"/>
        <v>10</v>
      </c>
      <c r="FQ7" s="6">
        <f t="shared" si="14"/>
        <v>11</v>
      </c>
      <c r="FR7" s="6">
        <f t="shared" si="14"/>
        <v>12</v>
      </c>
      <c r="FS7" s="6">
        <f t="shared" si="14"/>
        <v>13</v>
      </c>
      <c r="FT7" s="6">
        <f t="shared" si="14"/>
        <v>14</v>
      </c>
      <c r="FU7" s="6">
        <f t="shared" si="14"/>
        <v>15</v>
      </c>
      <c r="FV7" s="6">
        <f t="shared" si="14"/>
        <v>16</v>
      </c>
      <c r="FW7" s="6">
        <f t="shared" si="14"/>
        <v>17</v>
      </c>
      <c r="FX7" s="6">
        <f t="shared" si="14"/>
        <v>18</v>
      </c>
      <c r="FY7" s="6">
        <f t="shared" si="14"/>
        <v>19</v>
      </c>
      <c r="FZ7" s="6">
        <f t="shared" si="14"/>
        <v>20</v>
      </c>
      <c r="GA7" s="6">
        <f t="shared" si="14"/>
        <v>21</v>
      </c>
      <c r="GB7" s="6">
        <f t="shared" si="14"/>
        <v>22</v>
      </c>
      <c r="GC7" s="6">
        <f t="shared" si="14"/>
        <v>23</v>
      </c>
      <c r="GD7" s="6">
        <f t="shared" si="14"/>
        <v>24</v>
      </c>
      <c r="GE7" s="6">
        <f t="shared" si="14"/>
        <v>25</v>
      </c>
      <c r="GF7" s="6">
        <f t="shared" si="14"/>
        <v>26</v>
      </c>
      <c r="GG7" s="6">
        <f t="shared" si="14"/>
        <v>27</v>
      </c>
      <c r="GH7" s="6">
        <f t="shared" si="14"/>
        <v>28</v>
      </c>
      <c r="GI7" s="6">
        <f t="shared" si="14"/>
        <v>29</v>
      </c>
      <c r="GJ7" s="6">
        <f t="shared" si="14"/>
        <v>30</v>
      </c>
      <c r="GK7" s="6">
        <f t="shared" si="14"/>
        <v>1</v>
      </c>
      <c r="GL7" s="6">
        <f t="shared" si="14"/>
        <v>2</v>
      </c>
      <c r="GM7" s="6">
        <f t="shared" si="14"/>
        <v>3</v>
      </c>
      <c r="GN7" s="6">
        <f t="shared" si="14"/>
        <v>4</v>
      </c>
      <c r="GO7" s="6">
        <f t="shared" si="14"/>
        <v>5</v>
      </c>
      <c r="GP7" s="6">
        <f t="shared" si="14"/>
        <v>6</v>
      </c>
      <c r="GQ7" s="6">
        <f t="shared" si="14"/>
        <v>7</v>
      </c>
      <c r="GR7" s="6">
        <f t="shared" si="14"/>
        <v>8</v>
      </c>
      <c r="GS7" s="6">
        <f t="shared" si="14"/>
        <v>9</v>
      </c>
      <c r="GT7" s="6">
        <f t="shared" si="14"/>
        <v>10</v>
      </c>
      <c r="GU7" s="6">
        <f t="shared" si="14"/>
        <v>11</v>
      </c>
      <c r="GV7" s="6">
        <f t="shared" ref="GV7:JG7" si="15">DAY(GV3)</f>
        <v>12</v>
      </c>
      <c r="GW7" s="6">
        <f t="shared" si="15"/>
        <v>13</v>
      </c>
      <c r="GX7" s="6">
        <f t="shared" si="15"/>
        <v>14</v>
      </c>
      <c r="GY7" s="6">
        <f t="shared" si="15"/>
        <v>15</v>
      </c>
      <c r="GZ7" s="6">
        <f t="shared" si="15"/>
        <v>16</v>
      </c>
      <c r="HA7" s="6">
        <f t="shared" si="15"/>
        <v>17</v>
      </c>
      <c r="HB7" s="6">
        <f t="shared" si="15"/>
        <v>18</v>
      </c>
      <c r="HC7" s="6">
        <f t="shared" si="15"/>
        <v>19</v>
      </c>
      <c r="HD7" s="6">
        <f t="shared" si="15"/>
        <v>20</v>
      </c>
      <c r="HE7" s="6">
        <f t="shared" si="15"/>
        <v>21</v>
      </c>
      <c r="HF7" s="6">
        <f t="shared" si="15"/>
        <v>22</v>
      </c>
      <c r="HG7" s="6">
        <f t="shared" si="15"/>
        <v>23</v>
      </c>
      <c r="HH7" s="6">
        <f t="shared" si="15"/>
        <v>24</v>
      </c>
      <c r="HI7" s="6">
        <f t="shared" si="15"/>
        <v>25</v>
      </c>
      <c r="HJ7" s="6">
        <f t="shared" si="15"/>
        <v>26</v>
      </c>
      <c r="HK7" s="6">
        <f t="shared" si="15"/>
        <v>27</v>
      </c>
      <c r="HL7" s="6">
        <f t="shared" si="15"/>
        <v>28</v>
      </c>
      <c r="HM7" s="6">
        <f t="shared" si="15"/>
        <v>29</v>
      </c>
      <c r="HN7" s="6">
        <f t="shared" si="15"/>
        <v>30</v>
      </c>
      <c r="HO7" s="6">
        <f t="shared" si="15"/>
        <v>31</v>
      </c>
      <c r="HP7" s="6">
        <f t="shared" si="15"/>
        <v>1</v>
      </c>
      <c r="HQ7" s="6">
        <f t="shared" si="15"/>
        <v>2</v>
      </c>
      <c r="HR7" s="6">
        <f t="shared" si="15"/>
        <v>3</v>
      </c>
      <c r="HS7" s="6">
        <f t="shared" si="15"/>
        <v>4</v>
      </c>
      <c r="HT7" s="6">
        <f t="shared" si="15"/>
        <v>5</v>
      </c>
      <c r="HU7" s="6">
        <f t="shared" si="15"/>
        <v>6</v>
      </c>
      <c r="HV7" s="6">
        <f t="shared" si="15"/>
        <v>7</v>
      </c>
      <c r="HW7" s="6">
        <f t="shared" si="15"/>
        <v>8</v>
      </c>
      <c r="HX7" s="6">
        <f t="shared" si="15"/>
        <v>9</v>
      </c>
      <c r="HY7" s="6">
        <f t="shared" si="15"/>
        <v>10</v>
      </c>
      <c r="HZ7" s="6">
        <f t="shared" si="15"/>
        <v>11</v>
      </c>
      <c r="IA7" s="6">
        <f t="shared" si="15"/>
        <v>12</v>
      </c>
      <c r="IB7" s="6">
        <f t="shared" si="15"/>
        <v>13</v>
      </c>
      <c r="IC7" s="6">
        <f t="shared" si="15"/>
        <v>14</v>
      </c>
      <c r="ID7" s="6">
        <f t="shared" si="15"/>
        <v>15</v>
      </c>
      <c r="IE7" s="6">
        <f t="shared" si="15"/>
        <v>16</v>
      </c>
      <c r="IF7" s="6">
        <f t="shared" si="15"/>
        <v>17</v>
      </c>
      <c r="IG7" s="6">
        <f t="shared" si="15"/>
        <v>18</v>
      </c>
      <c r="IH7" s="6">
        <f t="shared" si="15"/>
        <v>19</v>
      </c>
      <c r="II7" s="6">
        <f t="shared" si="15"/>
        <v>20</v>
      </c>
      <c r="IJ7" s="6">
        <f t="shared" si="15"/>
        <v>21</v>
      </c>
      <c r="IK7" s="6">
        <f t="shared" si="15"/>
        <v>22</v>
      </c>
      <c r="IL7" s="6">
        <f t="shared" si="15"/>
        <v>23</v>
      </c>
      <c r="IM7" s="6">
        <f t="shared" si="15"/>
        <v>24</v>
      </c>
      <c r="IN7" s="6">
        <f t="shared" si="15"/>
        <v>25</v>
      </c>
      <c r="IO7" s="6">
        <f t="shared" si="15"/>
        <v>26</v>
      </c>
      <c r="IP7" s="6">
        <f t="shared" si="15"/>
        <v>27</v>
      </c>
      <c r="IQ7" s="6">
        <f t="shared" si="15"/>
        <v>28</v>
      </c>
      <c r="IR7" s="6">
        <f t="shared" si="15"/>
        <v>29</v>
      </c>
      <c r="IS7" s="6">
        <f t="shared" si="15"/>
        <v>30</v>
      </c>
      <c r="IT7" s="6">
        <f t="shared" si="15"/>
        <v>31</v>
      </c>
      <c r="IU7" s="6">
        <f t="shared" si="15"/>
        <v>1</v>
      </c>
      <c r="IV7" s="6">
        <f t="shared" si="15"/>
        <v>2</v>
      </c>
      <c r="IW7" s="6">
        <f t="shared" si="15"/>
        <v>3</v>
      </c>
      <c r="IX7" s="6">
        <f t="shared" si="15"/>
        <v>4</v>
      </c>
      <c r="IY7" s="6">
        <f t="shared" si="15"/>
        <v>5</v>
      </c>
      <c r="IZ7" s="6">
        <f t="shared" si="15"/>
        <v>6</v>
      </c>
      <c r="JA7" s="6">
        <f t="shared" si="15"/>
        <v>7</v>
      </c>
      <c r="JB7" s="6">
        <f t="shared" si="15"/>
        <v>8</v>
      </c>
      <c r="JC7" s="6">
        <f t="shared" si="15"/>
        <v>9</v>
      </c>
      <c r="JD7" s="6">
        <f t="shared" si="15"/>
        <v>10</v>
      </c>
      <c r="JE7" s="6">
        <f t="shared" si="15"/>
        <v>11</v>
      </c>
      <c r="JF7" s="6">
        <f t="shared" si="15"/>
        <v>12</v>
      </c>
      <c r="JG7" s="6">
        <f t="shared" si="15"/>
        <v>13</v>
      </c>
      <c r="JH7" s="6">
        <f t="shared" ref="JH7:LS7" si="16">DAY(JH3)</f>
        <v>14</v>
      </c>
      <c r="JI7" s="6">
        <f t="shared" si="16"/>
        <v>15</v>
      </c>
      <c r="JJ7" s="6">
        <f t="shared" si="16"/>
        <v>16</v>
      </c>
      <c r="JK7" s="6">
        <f t="shared" si="16"/>
        <v>17</v>
      </c>
      <c r="JL7" s="6">
        <f t="shared" si="16"/>
        <v>18</v>
      </c>
      <c r="JM7" s="6">
        <f t="shared" si="16"/>
        <v>19</v>
      </c>
      <c r="JN7" s="6">
        <f t="shared" si="16"/>
        <v>20</v>
      </c>
      <c r="JO7" s="6">
        <f t="shared" si="16"/>
        <v>21</v>
      </c>
      <c r="JP7" s="6">
        <f t="shared" si="16"/>
        <v>22</v>
      </c>
      <c r="JQ7" s="6">
        <f t="shared" si="16"/>
        <v>23</v>
      </c>
      <c r="JR7" s="6">
        <f t="shared" si="16"/>
        <v>24</v>
      </c>
      <c r="JS7" s="6">
        <f t="shared" si="16"/>
        <v>25</v>
      </c>
      <c r="JT7" s="6">
        <f t="shared" si="16"/>
        <v>26</v>
      </c>
      <c r="JU7" s="6">
        <f t="shared" si="16"/>
        <v>27</v>
      </c>
      <c r="JV7" s="6">
        <f t="shared" si="16"/>
        <v>28</v>
      </c>
      <c r="JW7" s="6">
        <f t="shared" si="16"/>
        <v>29</v>
      </c>
      <c r="JX7" s="7">
        <f t="shared" si="16"/>
        <v>30</v>
      </c>
      <c r="JY7" s="12">
        <f t="shared" si="16"/>
        <v>1</v>
      </c>
      <c r="JZ7" s="6">
        <f t="shared" si="16"/>
        <v>2</v>
      </c>
      <c r="KA7" s="6">
        <f t="shared" si="16"/>
        <v>3</v>
      </c>
      <c r="KB7" s="6">
        <f t="shared" si="16"/>
        <v>4</v>
      </c>
      <c r="KC7" s="6">
        <f t="shared" si="16"/>
        <v>5</v>
      </c>
      <c r="KD7" s="6">
        <f t="shared" si="16"/>
        <v>6</v>
      </c>
      <c r="KE7" s="6">
        <f t="shared" si="16"/>
        <v>7</v>
      </c>
      <c r="KF7" s="6">
        <f t="shared" si="16"/>
        <v>8</v>
      </c>
      <c r="KG7" s="6">
        <f t="shared" si="16"/>
        <v>9</v>
      </c>
      <c r="KH7" s="6">
        <f t="shared" si="16"/>
        <v>10</v>
      </c>
      <c r="KI7" s="6">
        <f t="shared" si="16"/>
        <v>11</v>
      </c>
      <c r="KJ7" s="6">
        <f t="shared" si="16"/>
        <v>12</v>
      </c>
      <c r="KK7" s="6">
        <f t="shared" si="16"/>
        <v>13</v>
      </c>
      <c r="KL7" s="6">
        <f t="shared" si="16"/>
        <v>14</v>
      </c>
      <c r="KM7" s="6">
        <f t="shared" si="16"/>
        <v>15</v>
      </c>
      <c r="KN7" s="6">
        <f t="shared" si="16"/>
        <v>16</v>
      </c>
      <c r="KO7" s="6">
        <f t="shared" si="16"/>
        <v>17</v>
      </c>
      <c r="KP7" s="6">
        <f t="shared" si="16"/>
        <v>18</v>
      </c>
      <c r="KQ7" s="6">
        <f t="shared" si="16"/>
        <v>19</v>
      </c>
      <c r="KR7" s="6">
        <f t="shared" si="16"/>
        <v>20</v>
      </c>
      <c r="KS7" s="6">
        <f t="shared" si="16"/>
        <v>21</v>
      </c>
      <c r="KT7" s="6">
        <f t="shared" si="16"/>
        <v>22</v>
      </c>
      <c r="KU7" s="6">
        <f t="shared" si="16"/>
        <v>23</v>
      </c>
      <c r="KV7" s="6">
        <f t="shared" si="16"/>
        <v>24</v>
      </c>
      <c r="KW7" s="6">
        <f t="shared" si="16"/>
        <v>25</v>
      </c>
      <c r="KX7" s="6">
        <f t="shared" si="16"/>
        <v>26</v>
      </c>
      <c r="KY7" s="6">
        <f t="shared" si="16"/>
        <v>27</v>
      </c>
      <c r="KZ7" s="6">
        <f t="shared" si="16"/>
        <v>28</v>
      </c>
      <c r="LA7" s="6">
        <f t="shared" si="16"/>
        <v>29</v>
      </c>
      <c r="LB7" s="6">
        <f t="shared" si="16"/>
        <v>30</v>
      </c>
      <c r="LC7" s="6">
        <f t="shared" si="16"/>
        <v>31</v>
      </c>
      <c r="LD7" s="6">
        <f t="shared" si="16"/>
        <v>1</v>
      </c>
      <c r="LE7" s="6">
        <f t="shared" si="16"/>
        <v>2</v>
      </c>
      <c r="LF7" s="6">
        <f t="shared" si="16"/>
        <v>3</v>
      </c>
      <c r="LG7" s="6">
        <f t="shared" si="16"/>
        <v>4</v>
      </c>
      <c r="LH7" s="6">
        <f t="shared" si="16"/>
        <v>5</v>
      </c>
      <c r="LI7" s="6">
        <f t="shared" si="16"/>
        <v>6</v>
      </c>
      <c r="LJ7" s="6">
        <f t="shared" si="16"/>
        <v>7</v>
      </c>
      <c r="LK7" s="6">
        <f t="shared" si="16"/>
        <v>8</v>
      </c>
      <c r="LL7" s="6">
        <f t="shared" si="16"/>
        <v>9</v>
      </c>
      <c r="LM7" s="6">
        <f t="shared" si="16"/>
        <v>10</v>
      </c>
      <c r="LN7" s="6">
        <f t="shared" si="16"/>
        <v>11</v>
      </c>
      <c r="LO7" s="6">
        <f t="shared" si="16"/>
        <v>12</v>
      </c>
      <c r="LP7" s="6">
        <f t="shared" si="16"/>
        <v>13</v>
      </c>
      <c r="LQ7" s="6">
        <f t="shared" si="16"/>
        <v>14</v>
      </c>
      <c r="LR7" s="6">
        <f t="shared" si="16"/>
        <v>15</v>
      </c>
      <c r="LS7" s="6">
        <f t="shared" si="16"/>
        <v>16</v>
      </c>
      <c r="LT7" s="6">
        <f t="shared" ref="LT7:NR7" si="17">DAY(LT3)</f>
        <v>17</v>
      </c>
      <c r="LU7" s="6">
        <f t="shared" si="17"/>
        <v>18</v>
      </c>
      <c r="LV7" s="6">
        <f t="shared" si="17"/>
        <v>19</v>
      </c>
      <c r="LW7" s="6">
        <f t="shared" si="17"/>
        <v>20</v>
      </c>
      <c r="LX7" s="6">
        <f t="shared" si="17"/>
        <v>21</v>
      </c>
      <c r="LY7" s="6">
        <f t="shared" si="17"/>
        <v>22</v>
      </c>
      <c r="LZ7" s="6">
        <f t="shared" si="17"/>
        <v>23</v>
      </c>
      <c r="MA7" s="6">
        <f t="shared" si="17"/>
        <v>24</v>
      </c>
      <c r="MB7" s="6">
        <f t="shared" si="17"/>
        <v>25</v>
      </c>
      <c r="MC7" s="6">
        <f t="shared" si="17"/>
        <v>26</v>
      </c>
      <c r="MD7" s="6">
        <f t="shared" si="17"/>
        <v>27</v>
      </c>
      <c r="ME7" s="6">
        <f t="shared" si="17"/>
        <v>28</v>
      </c>
      <c r="MF7" s="6">
        <f t="shared" si="17"/>
        <v>29</v>
      </c>
      <c r="MG7" s="6">
        <f t="shared" si="17"/>
        <v>30</v>
      </c>
      <c r="MH7" s="6">
        <f t="shared" si="17"/>
        <v>1</v>
      </c>
      <c r="MI7" s="6">
        <f t="shared" si="17"/>
        <v>2</v>
      </c>
      <c r="MJ7" s="6">
        <f t="shared" si="17"/>
        <v>3</v>
      </c>
      <c r="MK7" s="6">
        <f t="shared" si="17"/>
        <v>4</v>
      </c>
      <c r="ML7" s="6">
        <f t="shared" si="17"/>
        <v>5</v>
      </c>
      <c r="MM7" s="6">
        <f t="shared" si="17"/>
        <v>6</v>
      </c>
      <c r="MN7" s="6">
        <f t="shared" si="17"/>
        <v>7</v>
      </c>
      <c r="MO7" s="6">
        <f t="shared" si="17"/>
        <v>8</v>
      </c>
      <c r="MP7" s="6">
        <f t="shared" si="17"/>
        <v>9</v>
      </c>
      <c r="MQ7" s="6">
        <f t="shared" si="17"/>
        <v>10</v>
      </c>
      <c r="MR7" s="6">
        <f t="shared" si="17"/>
        <v>11</v>
      </c>
      <c r="MS7" s="6">
        <f t="shared" si="17"/>
        <v>12</v>
      </c>
      <c r="MT7" s="6">
        <f t="shared" si="17"/>
        <v>13</v>
      </c>
      <c r="MU7" s="6">
        <f t="shared" si="17"/>
        <v>14</v>
      </c>
      <c r="MV7" s="6">
        <f t="shared" si="17"/>
        <v>15</v>
      </c>
      <c r="MW7" s="6">
        <f t="shared" si="17"/>
        <v>16</v>
      </c>
      <c r="MX7" s="6">
        <f t="shared" si="17"/>
        <v>17</v>
      </c>
      <c r="MY7" s="6">
        <f t="shared" si="17"/>
        <v>18</v>
      </c>
      <c r="MZ7" s="6">
        <f t="shared" si="17"/>
        <v>19</v>
      </c>
      <c r="NA7" s="6">
        <f t="shared" si="17"/>
        <v>20</v>
      </c>
      <c r="NB7" s="6">
        <f t="shared" si="17"/>
        <v>21</v>
      </c>
      <c r="NC7" s="6">
        <f t="shared" si="17"/>
        <v>22</v>
      </c>
      <c r="ND7" s="6">
        <f t="shared" si="17"/>
        <v>23</v>
      </c>
      <c r="NE7" s="6">
        <f t="shared" si="17"/>
        <v>24</v>
      </c>
      <c r="NF7" s="6">
        <f t="shared" si="17"/>
        <v>25</v>
      </c>
      <c r="NG7" s="6">
        <f t="shared" si="17"/>
        <v>26</v>
      </c>
      <c r="NH7" s="6">
        <f t="shared" si="17"/>
        <v>27</v>
      </c>
      <c r="NI7" s="6">
        <f t="shared" si="17"/>
        <v>28</v>
      </c>
      <c r="NJ7" s="6">
        <f t="shared" si="17"/>
        <v>29</v>
      </c>
      <c r="NK7" s="6">
        <f t="shared" si="17"/>
        <v>30</v>
      </c>
      <c r="NL7" s="6">
        <f t="shared" si="17"/>
        <v>31</v>
      </c>
      <c r="NM7" s="6">
        <f t="shared" si="17"/>
        <v>1</v>
      </c>
      <c r="NN7" s="6">
        <f t="shared" si="17"/>
        <v>2</v>
      </c>
      <c r="NO7" s="6">
        <f t="shared" si="17"/>
        <v>3</v>
      </c>
      <c r="NP7" s="6">
        <f t="shared" si="17"/>
        <v>4</v>
      </c>
      <c r="NQ7" s="6">
        <f t="shared" si="17"/>
        <v>5</v>
      </c>
      <c r="NR7" s="7">
        <f t="shared" si="17"/>
        <v>6</v>
      </c>
    </row>
    <row r="8" spans="1:382" ht="19.5" customHeight="1" thickBot="1" x14ac:dyDescent="0.3">
      <c r="B8" s="93"/>
      <c r="C8" s="217"/>
      <c r="D8" s="92"/>
      <c r="E8" s="92"/>
      <c r="F8" s="92"/>
      <c r="G8" s="92"/>
      <c r="H8" s="92"/>
      <c r="I8" s="281"/>
      <c r="J8" s="92"/>
      <c r="K8" s="218"/>
      <c r="L8" s="93" t="str">
        <f>IFERROR(IF(VLOOKUP(L3,IF(AnnéeCalendrier=#REF!,FERIE18,IF(AnnéeCalendrier=#REF!,FERIE19,"Ajout ferié")),1,FALSE),"F","f")," ")</f>
        <v xml:space="preserve"> </v>
      </c>
      <c r="M8" s="93" t="str">
        <f>IFERROR(IF(VLOOKUP(M3,IF(AnnéeCalendrier=#REF!,FERIE18,IF(AnnéeCalendrier=#REF!,FERIE19,"Ajout ferié")),1,FALSE),"F","f")," ")</f>
        <v xml:space="preserve"> </v>
      </c>
      <c r="N8" s="93" t="str">
        <f>IFERROR(IF(VLOOKUP(N3,IF(AnnéeCalendrier=#REF!,FERIE18,IF(AnnéeCalendrier=#REF!,FERIE19,"Ajout ferié")),1,FALSE),"F","f")," ")</f>
        <v xml:space="preserve"> </v>
      </c>
      <c r="O8" s="93" t="str">
        <f>IFERROR(IF(VLOOKUP(O3,IF(AnnéeCalendrier=#REF!,FERIE18,IF(AnnéeCalendrier=#REF!,FERIE19,"Ajout ferié")),1,FALSE),"F","f")," ")</f>
        <v xml:space="preserve"> </v>
      </c>
      <c r="P8" s="93" t="str">
        <f>IFERROR(IF(VLOOKUP(P3,IF(AnnéeCalendrier=#REF!,FERIE18,IF(AnnéeCalendrier=#REF!,FERIE19,"Ajout ferié")),1,FALSE),"F","f")," ")</f>
        <v xml:space="preserve"> </v>
      </c>
      <c r="Q8" s="93" t="str">
        <f>IFERROR(IF(VLOOKUP(Q3,IF(AnnéeCalendrier=#REF!,FERIE18,IF(AnnéeCalendrier=#REF!,FERIE19,"Ajout ferié")),1,FALSE),"F","f")," ")</f>
        <v xml:space="preserve"> </v>
      </c>
      <c r="R8" s="93" t="str">
        <f>IFERROR(IF(VLOOKUP(R3,IF(AnnéeCalendrier=#REF!,FERIE18,IF(AnnéeCalendrier=#REF!,FERIE19,"Ajout ferié")),1,FALSE),"F","f")," ")</f>
        <v xml:space="preserve"> </v>
      </c>
      <c r="S8" s="93" t="str">
        <f>IFERROR(IF(VLOOKUP(S3,IF(AnnéeCalendrier=#REF!,FERIE18,IF(AnnéeCalendrier=#REF!,FERIE19,"Ajout ferié")),1,FALSE),"F","f")," ")</f>
        <v xml:space="preserve"> </v>
      </c>
      <c r="T8" s="93" t="str">
        <f>IFERROR(IF(VLOOKUP(T3,IF(AnnéeCalendrier=#REF!,FERIE18,IF(AnnéeCalendrier=#REF!,FERIE19,"Ajout ferié")),1,FALSE),"F","f")," ")</f>
        <v xml:space="preserve"> </v>
      </c>
      <c r="U8" s="93" t="str">
        <f>IFERROR(IF(VLOOKUP(U3,IF(AnnéeCalendrier=#REF!,FERIE18,IF(AnnéeCalendrier=#REF!,FERIE19,"Ajout ferié")),1,FALSE),"F","f")," ")</f>
        <v xml:space="preserve"> </v>
      </c>
      <c r="V8" s="93" t="str">
        <f>IFERROR(IF(VLOOKUP(V3,IF(AnnéeCalendrier=#REF!,FERIE18,IF(AnnéeCalendrier=#REF!,FERIE19,"Ajout ferié")),1,FALSE),"F","f")," ")</f>
        <v xml:space="preserve"> </v>
      </c>
      <c r="W8" s="93" t="str">
        <f>IFERROR(IF(VLOOKUP(W3,IF(AnnéeCalendrier=#REF!,FERIE18,IF(AnnéeCalendrier=#REF!,FERIE19,"Ajout ferié")),1,FALSE),"F","f")," ")</f>
        <v xml:space="preserve"> </v>
      </c>
      <c r="X8" s="93" t="str">
        <f>IFERROR(IF(VLOOKUP(X3,IF(AnnéeCalendrier=#REF!,FERIE18,IF(AnnéeCalendrier=#REF!,FERIE19,"Ajout ferié")),1,FALSE),"F","f")," ")</f>
        <v xml:space="preserve"> </v>
      </c>
      <c r="Y8" s="93" t="str">
        <f>IFERROR(IF(VLOOKUP(Y3,IF(AnnéeCalendrier=#REF!,FERIE18,IF(AnnéeCalendrier=#REF!,FERIE19,"Ajout ferié")),1,FALSE),"F","f")," ")</f>
        <v xml:space="preserve"> </v>
      </c>
      <c r="Z8" s="93" t="str">
        <f>IFERROR(IF(VLOOKUP(Z3,IF(AnnéeCalendrier=#REF!,FERIE18,IF(AnnéeCalendrier=#REF!,FERIE19,"Ajout ferié")),1,FALSE),"F","f")," ")</f>
        <v xml:space="preserve"> </v>
      </c>
      <c r="AA8" s="93" t="str">
        <f>IFERROR(IF(VLOOKUP(AA3,IF(AnnéeCalendrier=#REF!,FERIE18,IF(AnnéeCalendrier=#REF!,FERIE19,"Ajout ferié")),1,FALSE),"F","f")," ")</f>
        <v xml:space="preserve"> </v>
      </c>
      <c r="AB8" s="93" t="str">
        <f>IFERROR(IF(VLOOKUP(AB3,IF(AnnéeCalendrier=#REF!,FERIE18,IF(AnnéeCalendrier=#REF!,FERIE19,"Ajout ferié")),1,FALSE),"F","f")," ")</f>
        <v xml:space="preserve"> </v>
      </c>
      <c r="AC8" s="93" t="str">
        <f>IFERROR(IF(VLOOKUP(AC3,IF(AnnéeCalendrier=#REF!,FERIE18,IF(AnnéeCalendrier=#REF!,FERIE19,"Ajout ferié")),1,FALSE),"F","f")," ")</f>
        <v xml:space="preserve"> </v>
      </c>
      <c r="AD8" s="93" t="str">
        <f>IFERROR(IF(VLOOKUP(AD3,IF(AnnéeCalendrier=#REF!,FERIE18,IF(AnnéeCalendrier=#REF!,FERIE19,"Ajout ferié")),1,FALSE),"F","f")," ")</f>
        <v xml:space="preserve"> </v>
      </c>
      <c r="AE8" s="93" t="str">
        <f>IFERROR(IF(VLOOKUP(AE3,IF(AnnéeCalendrier=#REF!,FERIE18,IF(AnnéeCalendrier=#REF!,FERIE19,"Ajout ferié")),1,FALSE),"F","f")," ")</f>
        <v xml:space="preserve"> </v>
      </c>
      <c r="AF8" s="93" t="str">
        <f>IFERROR(IF(VLOOKUP(AF3,IF(AnnéeCalendrier=#REF!,FERIE18,IF(AnnéeCalendrier=#REF!,FERIE19,"Ajout ferié")),1,FALSE),"F","f")," ")</f>
        <v xml:space="preserve"> </v>
      </c>
      <c r="AG8" s="93" t="str">
        <f>IFERROR(IF(VLOOKUP(AG3,IF(AnnéeCalendrier=#REF!,FERIE18,IF(AnnéeCalendrier=#REF!,FERIE19,"Ajout ferié")),1,FALSE),"F","f")," ")</f>
        <v xml:space="preserve"> </v>
      </c>
      <c r="AH8" s="93" t="str">
        <f>IFERROR(IF(VLOOKUP(AH3,IF(AnnéeCalendrier=#REF!,FERIE18,IF(AnnéeCalendrier=#REF!,FERIE19,"Ajout ferié")),1,FALSE),"F","f")," ")</f>
        <v xml:space="preserve"> </v>
      </c>
      <c r="AI8" s="93" t="str">
        <f>IFERROR(IF(VLOOKUP(AI3,IF(AnnéeCalendrier=#REF!,FERIE18,IF(AnnéeCalendrier=#REF!,FERIE19,"Ajout ferié")),1,FALSE),"F","f")," ")</f>
        <v xml:space="preserve"> </v>
      </c>
      <c r="AJ8" s="93" t="str">
        <f>IFERROR(IF(VLOOKUP(AJ3,IF(AnnéeCalendrier=#REF!,FERIE18,IF(AnnéeCalendrier=#REF!,FERIE19,"Ajout ferié")),1,FALSE),"F","f")," ")</f>
        <v xml:space="preserve"> </v>
      </c>
      <c r="AK8" s="93" t="str">
        <f>IFERROR(IF(VLOOKUP(AK3,IF(AnnéeCalendrier=#REF!,FERIE18,IF(AnnéeCalendrier=#REF!,FERIE19,"Ajout ferié")),1,FALSE),"F","f")," ")</f>
        <v xml:space="preserve"> </v>
      </c>
      <c r="AL8" s="93" t="str">
        <f>IFERROR(IF(VLOOKUP(AL3,IF(AnnéeCalendrier=#REF!,FERIE18,IF(AnnéeCalendrier=#REF!,FERIE19,"Ajout ferié")),1,FALSE),"F","f")," ")</f>
        <v xml:space="preserve"> </v>
      </c>
      <c r="AM8" s="93" t="str">
        <f>IFERROR(IF(VLOOKUP(AM3,IF(AnnéeCalendrier=#REF!,FERIE18,IF(AnnéeCalendrier=#REF!,FERIE19,"Ajout ferié")),1,FALSE),"F","f")," ")</f>
        <v xml:space="preserve"> </v>
      </c>
      <c r="AN8" s="93" t="str">
        <f>IFERROR(IF(VLOOKUP(AN3,IF(AnnéeCalendrier=#REF!,FERIE18,IF(AnnéeCalendrier=#REF!,FERIE19,"Ajout ferié")),1,FALSE),"F","f")," ")</f>
        <v xml:space="preserve"> </v>
      </c>
      <c r="AO8" s="93" t="str">
        <f>IFERROR(IF(VLOOKUP(AO3,IF(AnnéeCalendrier=#REF!,FERIE18,IF(AnnéeCalendrier=#REF!,FERIE19,"Ajout ferié")),1,FALSE),"F","f")," ")</f>
        <v xml:space="preserve"> </v>
      </c>
      <c r="AP8" s="93" t="str">
        <f>IFERROR(IF(VLOOKUP(AP3,IF(AnnéeCalendrier=#REF!,FERIE18,IF(AnnéeCalendrier=#REF!,FERIE19,"Ajout ferié")),1,FALSE),"F","f")," ")</f>
        <v xml:space="preserve"> </v>
      </c>
      <c r="AQ8" s="93" t="str">
        <f>IFERROR(IF(VLOOKUP(AQ3,IF(AnnéeCalendrier=#REF!,FERIE18,IF(AnnéeCalendrier=#REF!,FERIE19,"Ajout ferié")),1,FALSE),"F","f")," ")</f>
        <v xml:space="preserve"> </v>
      </c>
      <c r="AR8" s="93" t="str">
        <f>IFERROR(IF(VLOOKUP(AR3,IF(AnnéeCalendrier=#REF!,FERIE18,IF(AnnéeCalendrier=#REF!,FERIE19,"Ajout ferié")),1,FALSE),"F","f")," ")</f>
        <v xml:space="preserve"> </v>
      </c>
      <c r="AS8" s="93" t="str">
        <f>IFERROR(IF(VLOOKUP(AS3,IF(AnnéeCalendrier=#REF!,FERIE18,IF(AnnéeCalendrier=#REF!,FERIE19,"Ajout ferié")),1,FALSE),"F","f")," ")</f>
        <v xml:space="preserve"> </v>
      </c>
      <c r="AT8" s="93" t="str">
        <f>IFERROR(IF(VLOOKUP(AT3,IF(AnnéeCalendrier=#REF!,FERIE18,IF(AnnéeCalendrier=#REF!,FERIE19,"Ajout ferié")),1,FALSE),"F","f")," ")</f>
        <v xml:space="preserve"> </v>
      </c>
      <c r="AU8" s="93" t="str">
        <f>IFERROR(IF(VLOOKUP(AU3,IF(AnnéeCalendrier=#REF!,FERIE18,IF(AnnéeCalendrier=#REF!,FERIE19,"Ajout ferié")),1,FALSE),"F","f")," ")</f>
        <v xml:space="preserve"> </v>
      </c>
      <c r="AV8" s="93" t="str">
        <f>IFERROR(IF(VLOOKUP(AV3,IF(AnnéeCalendrier=#REF!,FERIE18,IF(AnnéeCalendrier=#REF!,FERIE19,"Ajout ferié")),1,FALSE),"F","f")," ")</f>
        <v xml:space="preserve"> </v>
      </c>
      <c r="AW8" s="93" t="str">
        <f>IFERROR(IF(VLOOKUP(AW3,IF(AnnéeCalendrier=#REF!,FERIE18,IF(AnnéeCalendrier=#REF!,FERIE19,"Ajout ferié")),1,FALSE),"F","f")," ")</f>
        <v xml:space="preserve"> </v>
      </c>
      <c r="AX8" s="93" t="str">
        <f>IFERROR(IF(VLOOKUP(AX3,IF(AnnéeCalendrier=#REF!,FERIE18,IF(AnnéeCalendrier=#REF!,FERIE19,"Ajout ferié")),1,FALSE),"F","f")," ")</f>
        <v xml:space="preserve"> </v>
      </c>
      <c r="AY8" s="93" t="str">
        <f>IFERROR(IF(VLOOKUP(AY3,IF(AnnéeCalendrier=#REF!,FERIE18,IF(AnnéeCalendrier=#REF!,FERIE19,"Ajout ferié")),1,FALSE),"F","f")," ")</f>
        <v xml:space="preserve"> </v>
      </c>
      <c r="AZ8" s="93" t="str">
        <f>IFERROR(IF(VLOOKUP(AZ3,IF(AnnéeCalendrier=#REF!,FERIE18,IF(AnnéeCalendrier=#REF!,FERIE19,"Ajout ferié")),1,FALSE),"F","f")," ")</f>
        <v xml:space="preserve"> </v>
      </c>
      <c r="BA8" s="93" t="str">
        <f>IFERROR(IF(VLOOKUP(BA3,IF(AnnéeCalendrier=#REF!,FERIE18,IF(AnnéeCalendrier=#REF!,FERIE19,"Ajout ferié")),1,FALSE),"F","f")," ")</f>
        <v xml:space="preserve"> </v>
      </c>
      <c r="BB8" s="93" t="str">
        <f>IFERROR(IF(VLOOKUP(BB3,IF(AnnéeCalendrier=#REF!,FERIE18,IF(AnnéeCalendrier=#REF!,FERIE19,"Ajout ferié")),1,FALSE),"F","f")," ")</f>
        <v xml:space="preserve"> </v>
      </c>
      <c r="BC8" s="93" t="str">
        <f>IFERROR(IF(VLOOKUP(BC3,IF(AnnéeCalendrier=#REF!,FERIE18,IF(AnnéeCalendrier=#REF!,FERIE19,"Ajout ferié")),1,FALSE),"F","f")," ")</f>
        <v xml:space="preserve"> </v>
      </c>
      <c r="BD8" s="93" t="str">
        <f>IFERROR(IF(VLOOKUP(BD3,IF(AnnéeCalendrier=#REF!,FERIE18,IF(AnnéeCalendrier=#REF!,FERIE19,"Ajout ferié")),1,FALSE),"F","f")," ")</f>
        <v xml:space="preserve"> </v>
      </c>
      <c r="BE8" s="93" t="str">
        <f>IFERROR(IF(VLOOKUP(BE3,IF(AnnéeCalendrier=#REF!,FERIE18,IF(AnnéeCalendrier=#REF!,FERIE19,"Ajout ferié")),1,FALSE),"F","f")," ")</f>
        <v xml:space="preserve"> </v>
      </c>
      <c r="BF8" s="93" t="str">
        <f>IFERROR(IF(VLOOKUP(BF3,IF(AnnéeCalendrier=#REF!,FERIE18,IF(AnnéeCalendrier=#REF!,FERIE19,"Ajout ferié")),1,FALSE),"F","f")," ")</f>
        <v xml:space="preserve"> </v>
      </c>
      <c r="BG8" s="93" t="str">
        <f>IFERROR(IF(VLOOKUP(BG3,IF(AnnéeCalendrier=#REF!,FERIE18,IF(AnnéeCalendrier=#REF!,FERIE19,"Ajout ferié")),1,FALSE),"F","f")," ")</f>
        <v xml:space="preserve"> </v>
      </c>
      <c r="BH8" s="93" t="str">
        <f>IFERROR(IF(VLOOKUP(BH3,IF(AnnéeCalendrier=#REF!,FERIE18,IF(AnnéeCalendrier=#REF!,FERIE19,"Ajout ferié")),1,FALSE),"F","f")," ")</f>
        <v xml:space="preserve"> </v>
      </c>
      <c r="BI8" s="93" t="str">
        <f>IFERROR(IF(VLOOKUP(BI3,IF(AnnéeCalendrier=#REF!,FERIE18,IF(AnnéeCalendrier=#REF!,FERIE19,"Ajout ferié")),1,FALSE),"F","f")," ")</f>
        <v xml:space="preserve"> </v>
      </c>
      <c r="BJ8" s="93" t="str">
        <f>IFERROR(IF(VLOOKUP(BJ3,IF(AnnéeCalendrier=#REF!,FERIE18,IF(AnnéeCalendrier=#REF!,FERIE19,"Ajout ferié")),1,FALSE),"F","f")," ")</f>
        <v xml:space="preserve"> </v>
      </c>
      <c r="BK8" s="93" t="str">
        <f>IFERROR(IF(VLOOKUP(BK3,IF(AnnéeCalendrier=#REF!,FERIE18,IF(AnnéeCalendrier=#REF!,FERIE19,"Ajout ferié")),1,FALSE),"F","f")," ")</f>
        <v xml:space="preserve"> </v>
      </c>
      <c r="BL8" s="93" t="str">
        <f>IFERROR(IF(VLOOKUP(BL3,IF(AnnéeCalendrier=#REF!,FERIE18,IF(AnnéeCalendrier=#REF!,FERIE19,"Ajout ferié")),1,FALSE),"F","f")," ")</f>
        <v xml:space="preserve"> </v>
      </c>
      <c r="BM8" s="93" t="str">
        <f>IFERROR(IF(VLOOKUP(BM3,IF(AnnéeCalendrier=#REF!,FERIE18,IF(AnnéeCalendrier=#REF!,FERIE19,"Ajout ferié")),1,FALSE),"F","f")," ")</f>
        <v xml:space="preserve"> </v>
      </c>
      <c r="BN8" s="93" t="str">
        <f>IFERROR(IF(VLOOKUP(BN3,IF(AnnéeCalendrier=#REF!,FERIE18,IF(AnnéeCalendrier=#REF!,FERIE19,"Ajout ferié")),1,FALSE),"F","f")," ")</f>
        <v xml:space="preserve"> </v>
      </c>
      <c r="BO8" s="93" t="str">
        <f>IFERROR(IF(VLOOKUP(BO3,IF(AnnéeCalendrier=#REF!,FERIE18,IF(AnnéeCalendrier=#REF!,FERIE19,"Ajout ferié")),1,FALSE),"F","f")," ")</f>
        <v xml:space="preserve"> </v>
      </c>
      <c r="BP8" s="93" t="str">
        <f>IFERROR(IF(VLOOKUP(BP3,IF(AnnéeCalendrier=#REF!,FERIE18,IF(AnnéeCalendrier=#REF!,FERIE19,"Ajout ferié")),1,FALSE),"F","f")," ")</f>
        <v xml:space="preserve"> </v>
      </c>
      <c r="BQ8" s="93" t="str">
        <f>IFERROR(IF(VLOOKUP(BQ3,IF(AnnéeCalendrier=#REF!,FERIE18,IF(AnnéeCalendrier=#REF!,FERIE19,"Ajout ferié")),1,FALSE),"F","f")," ")</f>
        <v xml:space="preserve"> </v>
      </c>
      <c r="BR8" s="93" t="str">
        <f>IFERROR(IF(VLOOKUP(BR3,IF(AnnéeCalendrier=#REF!,FERIE18,IF(AnnéeCalendrier=#REF!,FERIE19,"Ajout ferié")),1,FALSE),"F","f")," ")</f>
        <v xml:space="preserve"> </v>
      </c>
      <c r="BS8" s="93" t="str">
        <f>IFERROR(IF(VLOOKUP(BS3,IF(AnnéeCalendrier=#REF!,FERIE18,IF(AnnéeCalendrier=#REF!,FERIE19,"Ajout ferié")),1,FALSE),"F","f")," ")</f>
        <v xml:space="preserve"> </v>
      </c>
      <c r="BT8" s="93" t="str">
        <f>IFERROR(IF(VLOOKUP(BT3,IF(AnnéeCalendrier=#REF!,FERIE18,IF(AnnéeCalendrier=#REF!,FERIE19,"Ajout ferié")),1,FALSE),"F","f")," ")</f>
        <v xml:space="preserve"> </v>
      </c>
      <c r="BU8" s="93" t="str">
        <f>IFERROR(IF(VLOOKUP(BU3,IF(AnnéeCalendrier=#REF!,FERIE18,IF(AnnéeCalendrier=#REF!,FERIE19,"Ajout ferié")),1,FALSE),"F","f")," ")</f>
        <v xml:space="preserve"> </v>
      </c>
      <c r="BV8" s="93" t="str">
        <f>IFERROR(IF(VLOOKUP(BV3,IF(AnnéeCalendrier=#REF!,FERIE18,IF(AnnéeCalendrier=#REF!,FERIE19,"Ajout ferié")),1,FALSE),"F","f")," ")</f>
        <v xml:space="preserve"> </v>
      </c>
      <c r="BW8" s="93" t="str">
        <f>IFERROR(IF(VLOOKUP(BW3,IF(AnnéeCalendrier=#REF!,FERIE18,IF(AnnéeCalendrier=#REF!,FERIE19,"Ajout ferié")),1,FALSE),"F","f")," ")</f>
        <v xml:space="preserve"> </v>
      </c>
      <c r="BX8" s="93" t="str">
        <f>IFERROR(IF(VLOOKUP(BX3,IF(AnnéeCalendrier=#REF!,FERIE18,IF(AnnéeCalendrier=#REF!,FERIE19,"Ajout ferié")),1,FALSE),"F","f")," ")</f>
        <v xml:space="preserve"> </v>
      </c>
      <c r="BY8" s="93" t="str">
        <f>IFERROR(IF(VLOOKUP(BY3,IF(AnnéeCalendrier=#REF!,FERIE18,IF(AnnéeCalendrier=#REF!,FERIE19,"Ajout ferié")),1,FALSE),"F","f")," ")</f>
        <v xml:space="preserve"> </v>
      </c>
      <c r="BZ8" s="93" t="str">
        <f>IFERROR(IF(VLOOKUP(BZ3,IF(AnnéeCalendrier=#REF!,FERIE18,IF(AnnéeCalendrier=#REF!,FERIE19,"Ajout ferié")),1,FALSE),"F","f")," ")</f>
        <v xml:space="preserve"> </v>
      </c>
      <c r="CA8" s="93" t="str">
        <f>IFERROR(IF(VLOOKUP(CA3,IF(AnnéeCalendrier=#REF!,FERIE18,IF(AnnéeCalendrier=#REF!,FERIE19,"Ajout ferié")),1,FALSE),"F","f")," ")</f>
        <v xml:space="preserve"> </v>
      </c>
      <c r="CB8" s="93" t="str">
        <f>IFERROR(IF(VLOOKUP(CB3,IF(AnnéeCalendrier=#REF!,FERIE18,IF(AnnéeCalendrier=#REF!,FERIE19,"Ajout ferié")),1,FALSE),"F","f")," ")</f>
        <v xml:space="preserve"> </v>
      </c>
      <c r="CC8" s="93" t="str">
        <f>IFERROR(IF(VLOOKUP(CC3,IF(AnnéeCalendrier=#REF!,FERIE18,IF(AnnéeCalendrier=#REF!,FERIE19,"Ajout ferié")),1,FALSE),"F","f")," ")</f>
        <v xml:space="preserve"> </v>
      </c>
      <c r="CD8" s="93" t="str">
        <f>IFERROR(IF(VLOOKUP(CD3,IF(AnnéeCalendrier=#REF!,FERIE18,IF(AnnéeCalendrier=#REF!,FERIE19,"Ajout ferié")),1,FALSE),"F","f")," ")</f>
        <v xml:space="preserve"> </v>
      </c>
      <c r="CE8" s="93" t="str">
        <f>IFERROR(IF(VLOOKUP(CE3,IF(AnnéeCalendrier=#REF!,FERIE18,IF(AnnéeCalendrier=#REF!,FERIE19,"Ajout ferié")),1,FALSE),"F","f")," ")</f>
        <v xml:space="preserve"> </v>
      </c>
      <c r="CF8" s="93" t="str">
        <f>IFERROR(IF(VLOOKUP(CF3,IF(AnnéeCalendrier=#REF!,FERIE18,IF(AnnéeCalendrier=#REF!,FERIE19,"Ajout ferié")),1,FALSE),"F","f")," ")</f>
        <v xml:space="preserve"> </v>
      </c>
      <c r="CG8" s="93" t="str">
        <f>IFERROR(IF(VLOOKUP(CG3,IF(AnnéeCalendrier=#REF!,FERIE18,IF(AnnéeCalendrier=#REF!,FERIE19,"Ajout ferié")),1,FALSE),"F","f")," ")</f>
        <v xml:space="preserve"> </v>
      </c>
      <c r="CH8" s="93" t="str">
        <f>IFERROR(IF(VLOOKUP(CH3,IF(AnnéeCalendrier=#REF!,FERIE18,IF(AnnéeCalendrier=#REF!,FERIE19,"Ajout ferié")),1,FALSE),"F","f")," ")</f>
        <v xml:space="preserve"> </v>
      </c>
      <c r="CI8" s="93" t="str">
        <f>IFERROR(IF(VLOOKUP(CI3,IF(AnnéeCalendrier=#REF!,FERIE18,IF(AnnéeCalendrier=#REF!,FERIE19,"Ajout ferié")),1,FALSE),"F","f")," ")</f>
        <v xml:space="preserve"> </v>
      </c>
      <c r="CJ8" s="93" t="str">
        <f>IFERROR(IF(VLOOKUP(CJ3,IF(AnnéeCalendrier=#REF!,FERIE18,IF(AnnéeCalendrier=#REF!,FERIE19,"Ajout ferié")),1,FALSE),"F","f")," ")</f>
        <v xml:space="preserve"> </v>
      </c>
      <c r="CK8" s="93" t="str">
        <f>IFERROR(IF(VLOOKUP(CK3,IF(AnnéeCalendrier=#REF!,FERIE18,IF(AnnéeCalendrier=#REF!,FERIE19,"Ajout ferié")),1,FALSE),"F","f")," ")</f>
        <v xml:space="preserve"> </v>
      </c>
      <c r="CL8" s="93" t="str">
        <f>IFERROR(IF(VLOOKUP(CL3,IF(AnnéeCalendrier=#REF!,FERIE18,IF(AnnéeCalendrier=#REF!,FERIE19,"Ajout ferié")),1,FALSE),"F","f")," ")</f>
        <v xml:space="preserve"> </v>
      </c>
      <c r="CM8" s="93" t="str">
        <f>IFERROR(IF(VLOOKUP(CM3,IF(AnnéeCalendrier=#REF!,FERIE18,IF(AnnéeCalendrier=#REF!,FERIE19,"Ajout ferié")),1,FALSE),"F","f")," ")</f>
        <v xml:space="preserve"> </v>
      </c>
      <c r="CN8" s="93" t="str">
        <f>IFERROR(IF(VLOOKUP(CN3,IF(AnnéeCalendrier=#REF!,FERIE18,IF(AnnéeCalendrier=#REF!,FERIE19,"Ajout ferié")),1,FALSE),"F","f")," ")</f>
        <v xml:space="preserve"> </v>
      </c>
      <c r="CO8" s="93" t="str">
        <f>IFERROR(IF(VLOOKUP(CO3,IF(AnnéeCalendrier=#REF!,FERIE18,IF(AnnéeCalendrier=#REF!,FERIE19,"Ajout ferié")),1,FALSE),"F","f")," ")</f>
        <v xml:space="preserve"> </v>
      </c>
      <c r="CP8" s="93" t="str">
        <f>IFERROR(IF(VLOOKUP(CP3,IF(AnnéeCalendrier=#REF!,FERIE18,IF(AnnéeCalendrier=#REF!,FERIE19,"Ajout ferié")),1,FALSE),"F","f")," ")</f>
        <v xml:space="preserve"> </v>
      </c>
      <c r="CQ8" s="93" t="str">
        <f>IFERROR(IF(VLOOKUP(CQ3,IF(AnnéeCalendrier=#REF!,FERIE18,IF(AnnéeCalendrier=#REF!,FERIE19,"Ajout ferié")),1,FALSE),"F","f")," ")</f>
        <v xml:space="preserve"> </v>
      </c>
      <c r="CR8" s="93" t="str">
        <f>IFERROR(IF(VLOOKUP(CR3,IF(AnnéeCalendrier=#REF!,FERIE18,IF(AnnéeCalendrier=#REF!,FERIE19,"Ajout ferié")),1,FALSE),"F","f")," ")</f>
        <v xml:space="preserve"> </v>
      </c>
      <c r="CS8" s="93" t="str">
        <f>IFERROR(IF(VLOOKUP(CS3,IF(AnnéeCalendrier=#REF!,FERIE18,IF(AnnéeCalendrier=#REF!,FERIE19,"Ajout ferié")),1,FALSE),"F","f")," ")</f>
        <v xml:space="preserve"> </v>
      </c>
      <c r="CT8" s="93" t="str">
        <f>IFERROR(IF(VLOOKUP(CT3,IF(AnnéeCalendrier=#REF!,FERIE18,IF(AnnéeCalendrier=#REF!,FERIE19,"Ajout ferié")),1,FALSE),"F","f")," ")</f>
        <v xml:space="preserve"> </v>
      </c>
      <c r="CU8" s="93" t="str">
        <f>IFERROR(IF(VLOOKUP(CU3,IF(AnnéeCalendrier=#REF!,FERIE18,IF(AnnéeCalendrier=#REF!,FERIE19,"Ajout ferié")),1,FALSE),"F","f")," ")</f>
        <v xml:space="preserve"> </v>
      </c>
      <c r="CV8" s="93" t="str">
        <f>IFERROR(IF(VLOOKUP(CV3,IF(AnnéeCalendrier=#REF!,FERIE18,IF(AnnéeCalendrier=#REF!,FERIE19,"Ajout ferié")),1,FALSE),"F","f")," ")</f>
        <v xml:space="preserve"> </v>
      </c>
      <c r="CW8" s="93" t="str">
        <f>IFERROR(IF(VLOOKUP(CW3,IF(AnnéeCalendrier=#REF!,FERIE18,IF(AnnéeCalendrier=#REF!,FERIE19,"Ajout ferié")),1,FALSE),"F","f")," ")</f>
        <v xml:space="preserve"> </v>
      </c>
      <c r="CX8" s="93" t="str">
        <f>IFERROR(IF(VLOOKUP(CX3,IF(AnnéeCalendrier=#REF!,FERIE18,IF(AnnéeCalendrier=#REF!,FERIE19,"Ajout ferié")),1,FALSE),"F","f")," ")</f>
        <v xml:space="preserve"> </v>
      </c>
      <c r="CY8" s="93" t="str">
        <f>IFERROR(IF(VLOOKUP(CY3,IF(AnnéeCalendrier=#REF!,FERIE18,IF(AnnéeCalendrier=#REF!,FERIE19,"Ajout ferié")),1,FALSE),"F","f")," ")</f>
        <v xml:space="preserve"> </v>
      </c>
      <c r="CZ8" s="93" t="str">
        <f>IFERROR(IF(VLOOKUP(CZ3,IF(AnnéeCalendrier=#REF!,FERIE18,IF(AnnéeCalendrier=#REF!,FERIE19,"Ajout ferié")),1,FALSE),"F","f")," ")</f>
        <v xml:space="preserve"> </v>
      </c>
      <c r="DA8" s="93" t="str">
        <f>IFERROR(IF(VLOOKUP(DA3,IF(AnnéeCalendrier=#REF!,FERIE18,IF(AnnéeCalendrier=#REF!,FERIE19,"Ajout ferié")),1,FALSE),"F","f")," ")</f>
        <v xml:space="preserve"> </v>
      </c>
      <c r="DB8" s="93" t="str">
        <f>IFERROR(IF(VLOOKUP(DB3,IF(AnnéeCalendrier=#REF!,FERIE18,IF(AnnéeCalendrier=#REF!,FERIE19,"Ajout ferié")),1,FALSE),"F","f")," ")</f>
        <v xml:space="preserve"> </v>
      </c>
      <c r="DC8" s="93" t="str">
        <f>IFERROR(IF(VLOOKUP(DC3,IF(AnnéeCalendrier=#REF!,FERIE18,IF(AnnéeCalendrier=#REF!,FERIE19,"Ajout ferié")),1,FALSE),"F","f")," ")</f>
        <v xml:space="preserve"> </v>
      </c>
      <c r="DD8" s="93" t="str">
        <f>IFERROR(IF(VLOOKUP(DD3,IF(AnnéeCalendrier=#REF!,FERIE18,IF(AnnéeCalendrier=#REF!,FERIE19,"Ajout ferié")),1,FALSE),"F","f")," ")</f>
        <v xml:space="preserve"> </v>
      </c>
      <c r="DE8" s="93" t="str">
        <f>IFERROR(IF(VLOOKUP(DE3,IF(AnnéeCalendrier=#REF!,FERIE18,IF(AnnéeCalendrier=#REF!,FERIE19,"Ajout ferié")),1,FALSE),"F","f")," ")</f>
        <v xml:space="preserve"> </v>
      </c>
      <c r="DF8" s="93" t="str">
        <f>IFERROR(IF(VLOOKUP(DF3,IF(AnnéeCalendrier=#REF!,FERIE18,IF(AnnéeCalendrier=#REF!,FERIE19,"Ajout ferié")),1,FALSE),"F","f")," ")</f>
        <v xml:space="preserve"> </v>
      </c>
      <c r="DG8" s="93" t="str">
        <f>IFERROR(IF(VLOOKUP(DG3,IF(AnnéeCalendrier=#REF!,FERIE18,IF(AnnéeCalendrier=#REF!,FERIE19,"Ajout ferié")),1,FALSE),"F","f")," ")</f>
        <v xml:space="preserve"> </v>
      </c>
      <c r="DH8" s="93" t="str">
        <f>IFERROR(IF(VLOOKUP(DH3,IF(AnnéeCalendrier=#REF!,FERIE18,IF(AnnéeCalendrier=#REF!,FERIE19,"Ajout ferié")),1,FALSE),"F","f")," ")</f>
        <v xml:space="preserve"> </v>
      </c>
      <c r="DI8" s="93" t="str">
        <f>IFERROR(IF(VLOOKUP(DI3,IF(AnnéeCalendrier=#REF!,FERIE18,IF(AnnéeCalendrier=#REF!,FERIE19,"Ajout ferié")),1,FALSE),"F","f")," ")</f>
        <v xml:space="preserve"> </v>
      </c>
      <c r="DJ8" s="93" t="str">
        <f>IFERROR(IF(VLOOKUP(DJ3,IF(AnnéeCalendrier=#REF!,FERIE18,IF(AnnéeCalendrier=#REF!,FERIE19,"Ajout ferié")),1,FALSE),"F","f")," ")</f>
        <v xml:space="preserve"> </v>
      </c>
      <c r="DK8" s="93" t="str">
        <f>IFERROR(IF(VLOOKUP(DK3,IF(AnnéeCalendrier=#REF!,FERIE18,IF(AnnéeCalendrier=#REF!,FERIE19,"Ajout ferié")),1,FALSE),"F","f")," ")</f>
        <v xml:space="preserve"> </v>
      </c>
      <c r="DL8" s="93" t="str">
        <f>IFERROR(IF(VLOOKUP(DL3,IF(AnnéeCalendrier=#REF!,FERIE18,IF(AnnéeCalendrier=#REF!,FERIE19,"Ajout ferié")),1,FALSE),"F","f")," ")</f>
        <v xml:space="preserve"> </v>
      </c>
      <c r="DM8" s="93" t="str">
        <f>IFERROR(IF(VLOOKUP(DM3,IF(AnnéeCalendrier=#REF!,FERIE18,IF(AnnéeCalendrier=#REF!,FERIE19,"Ajout ferié")),1,FALSE),"F","f")," ")</f>
        <v xml:space="preserve"> </v>
      </c>
      <c r="DN8" s="93" t="str">
        <f>IFERROR(IF(VLOOKUP(DN3,IF(AnnéeCalendrier=#REF!,FERIE18,IF(AnnéeCalendrier=#REF!,FERIE19,"Ajout ferié")),1,FALSE),"F","f")," ")</f>
        <v xml:space="preserve"> </v>
      </c>
      <c r="DO8" s="93" t="str">
        <f>IFERROR(IF(VLOOKUP(DO3,IF(AnnéeCalendrier=#REF!,FERIE18,IF(AnnéeCalendrier=#REF!,FERIE19,"Ajout ferié")),1,FALSE),"F","f")," ")</f>
        <v xml:space="preserve"> </v>
      </c>
      <c r="DP8" s="93" t="str">
        <f>IFERROR(IF(VLOOKUP(DP3,IF(AnnéeCalendrier=#REF!,FERIE18,IF(AnnéeCalendrier=#REF!,FERIE19,"Ajout ferié")),1,FALSE),"F","f")," ")</f>
        <v xml:space="preserve"> </v>
      </c>
      <c r="DQ8" s="93" t="str">
        <f>IFERROR(IF(VLOOKUP(DQ3,IF(AnnéeCalendrier=#REF!,FERIE18,IF(AnnéeCalendrier=#REF!,FERIE19,"Ajout ferié")),1,FALSE),"F","f")," ")</f>
        <v xml:space="preserve"> </v>
      </c>
      <c r="DR8" s="93" t="str">
        <f>IFERROR(IF(VLOOKUP(DR3,IF(AnnéeCalendrier=#REF!,FERIE18,IF(AnnéeCalendrier=#REF!,FERIE19,"Ajout ferié")),1,FALSE),"F","f")," ")</f>
        <v xml:space="preserve"> </v>
      </c>
      <c r="DS8" s="93" t="str">
        <f>IFERROR(IF(VLOOKUP(DS3,IF(AnnéeCalendrier=#REF!,FERIE18,IF(AnnéeCalendrier=#REF!,FERIE19,"Ajout ferié")),1,FALSE),"F","f")," ")</f>
        <v xml:space="preserve"> </v>
      </c>
      <c r="DT8" s="93" t="str">
        <f>IFERROR(IF(VLOOKUP(DT3,IF(AnnéeCalendrier=#REF!,FERIE18,IF(AnnéeCalendrier=#REF!,FERIE19,"Ajout ferié")),1,FALSE),"F","f")," ")</f>
        <v xml:space="preserve"> </v>
      </c>
      <c r="DU8" s="93" t="str">
        <f>IFERROR(IF(VLOOKUP(DU3,IF(AnnéeCalendrier=#REF!,FERIE18,IF(AnnéeCalendrier=#REF!,FERIE19,"Ajout ferié")),1,FALSE),"F","f")," ")</f>
        <v xml:space="preserve"> </v>
      </c>
      <c r="DV8" s="93" t="str">
        <f>IFERROR(IF(VLOOKUP(DV3,IF(AnnéeCalendrier=#REF!,FERIE18,IF(AnnéeCalendrier=#REF!,FERIE19,"Ajout ferié")),1,FALSE),"F","f")," ")</f>
        <v xml:space="preserve"> </v>
      </c>
      <c r="DW8" s="93" t="str">
        <f>IFERROR(IF(VLOOKUP(DW3,IF(AnnéeCalendrier=#REF!,FERIE18,IF(AnnéeCalendrier=#REF!,FERIE19,"Ajout ferié")),1,FALSE),"F","f")," ")</f>
        <v xml:space="preserve"> </v>
      </c>
      <c r="DX8" s="93" t="str">
        <f>IFERROR(IF(VLOOKUP(DX3,IF(AnnéeCalendrier=#REF!,FERIE18,IF(AnnéeCalendrier=#REF!,FERIE19,"Ajout ferié")),1,FALSE),"F","f")," ")</f>
        <v xml:space="preserve"> </v>
      </c>
      <c r="DY8" s="93" t="str">
        <f>IFERROR(IF(VLOOKUP(DY3,IF(AnnéeCalendrier=#REF!,FERIE18,IF(AnnéeCalendrier=#REF!,FERIE19,"Ajout ferié")),1,FALSE),"F","f")," ")</f>
        <v xml:space="preserve"> </v>
      </c>
      <c r="DZ8" s="93" t="str">
        <f>IFERROR(IF(VLOOKUP(DZ3,IF(AnnéeCalendrier=#REF!,FERIE18,IF(AnnéeCalendrier=#REF!,FERIE19,"Ajout ferié")),1,FALSE),"F","f")," ")</f>
        <v xml:space="preserve"> </v>
      </c>
      <c r="EA8" s="93" t="str">
        <f>IFERROR(IF(VLOOKUP(EA3,IF(AnnéeCalendrier=#REF!,FERIE18,IF(AnnéeCalendrier=#REF!,FERIE19,"Ajout ferié")),1,FALSE),"F","f")," ")</f>
        <v xml:space="preserve"> </v>
      </c>
      <c r="EB8" s="93" t="str">
        <f>IFERROR(IF(VLOOKUP(EB3,IF(AnnéeCalendrier=#REF!,FERIE18,IF(AnnéeCalendrier=#REF!,FERIE19,"Ajout ferié")),1,FALSE),"F","f")," ")</f>
        <v xml:space="preserve"> </v>
      </c>
      <c r="EC8" s="93" t="str">
        <f>IFERROR(IF(VLOOKUP(EC3,IF(AnnéeCalendrier=#REF!,FERIE18,IF(AnnéeCalendrier=#REF!,FERIE19,"Ajout ferié")),1,FALSE),"F","f")," ")</f>
        <v xml:space="preserve"> </v>
      </c>
      <c r="ED8" s="93" t="str">
        <f>IFERROR(IF(VLOOKUP(ED3,IF(AnnéeCalendrier=#REF!,FERIE18,IF(AnnéeCalendrier=#REF!,FERIE19,"Ajout ferié")),1,FALSE),"F","f")," ")</f>
        <v xml:space="preserve"> </v>
      </c>
      <c r="EE8" s="93" t="str">
        <f>IFERROR(IF(VLOOKUP(EE3,IF(AnnéeCalendrier=#REF!,FERIE18,IF(AnnéeCalendrier=#REF!,FERIE19,"Ajout ferié")),1,FALSE),"F","f")," ")</f>
        <v xml:space="preserve"> </v>
      </c>
      <c r="EF8" s="93" t="str">
        <f>IFERROR(IF(VLOOKUP(EF3,IF(AnnéeCalendrier=#REF!,FERIE18,IF(AnnéeCalendrier=#REF!,FERIE19,"Ajout ferié")),1,FALSE),"F","f")," ")</f>
        <v xml:space="preserve"> </v>
      </c>
      <c r="EG8" s="93" t="str">
        <f>IFERROR(IF(VLOOKUP(EG3,IF(AnnéeCalendrier=#REF!,FERIE18,IF(AnnéeCalendrier=#REF!,FERIE19,"Ajout ferié")),1,FALSE),"F","f")," ")</f>
        <v xml:space="preserve"> </v>
      </c>
      <c r="EH8" s="93" t="str">
        <f>IFERROR(IF(VLOOKUP(EH3,IF(AnnéeCalendrier=#REF!,FERIE18,IF(AnnéeCalendrier=#REF!,FERIE19,"Ajout ferié")),1,FALSE),"F","f")," ")</f>
        <v xml:space="preserve"> </v>
      </c>
      <c r="EI8" s="93" t="str">
        <f>IFERROR(IF(VLOOKUP(EI3,IF(AnnéeCalendrier=#REF!,FERIE18,IF(AnnéeCalendrier=#REF!,FERIE19,"Ajout ferié")),1,FALSE),"F","f")," ")</f>
        <v xml:space="preserve"> </v>
      </c>
      <c r="EJ8" s="93" t="str">
        <f>IFERROR(IF(VLOOKUP(EJ3,IF(AnnéeCalendrier=#REF!,FERIE18,IF(AnnéeCalendrier=#REF!,FERIE19,"Ajout ferié")),1,FALSE),"F","f")," ")</f>
        <v xml:space="preserve"> </v>
      </c>
      <c r="EK8" s="93" t="str">
        <f>IFERROR(IF(VLOOKUP(EK3,IF(AnnéeCalendrier=#REF!,FERIE18,IF(AnnéeCalendrier=#REF!,FERIE19,"Ajout ferié")),1,FALSE),"F","f")," ")</f>
        <v xml:space="preserve"> </v>
      </c>
      <c r="EL8" s="93" t="str">
        <f>IFERROR(IF(VLOOKUP(EL3,IF(AnnéeCalendrier=#REF!,FERIE18,IF(AnnéeCalendrier=#REF!,FERIE19,"Ajout ferié")),1,FALSE),"F","f")," ")</f>
        <v xml:space="preserve"> </v>
      </c>
      <c r="EM8" s="93" t="str">
        <f>IFERROR(IF(VLOOKUP(EM3,IF(AnnéeCalendrier=#REF!,FERIE18,IF(AnnéeCalendrier=#REF!,FERIE19,"Ajout ferié")),1,FALSE),"F","f")," ")</f>
        <v xml:space="preserve"> </v>
      </c>
      <c r="EN8" s="93" t="str">
        <f>IFERROR(IF(VLOOKUP(EN3,IF(AnnéeCalendrier=#REF!,FERIE18,IF(AnnéeCalendrier=#REF!,FERIE19,"Ajout ferié")),1,FALSE),"F","f")," ")</f>
        <v xml:space="preserve"> </v>
      </c>
      <c r="EO8" s="93" t="str">
        <f>IFERROR(IF(VLOOKUP(EO3,IF(AnnéeCalendrier=#REF!,FERIE18,IF(AnnéeCalendrier=#REF!,FERIE19,"Ajout ferié")),1,FALSE),"F","f")," ")</f>
        <v xml:space="preserve"> </v>
      </c>
      <c r="EP8" s="93" t="str">
        <f>IFERROR(IF(VLOOKUP(EP3,IF(AnnéeCalendrier=#REF!,FERIE18,IF(AnnéeCalendrier=#REF!,FERIE19,"Ajout ferié")),1,FALSE),"F","f")," ")</f>
        <v xml:space="preserve"> </v>
      </c>
      <c r="EQ8" s="93" t="str">
        <f>IFERROR(IF(VLOOKUP(EQ3,IF(AnnéeCalendrier=#REF!,FERIE18,IF(AnnéeCalendrier=#REF!,FERIE19,"Ajout ferié")),1,FALSE),"F","f")," ")</f>
        <v xml:space="preserve"> </v>
      </c>
      <c r="ER8" s="93" t="str">
        <f>IFERROR(IF(VLOOKUP(ER3,IF(AnnéeCalendrier=#REF!,FERIE18,IF(AnnéeCalendrier=#REF!,FERIE19,"Ajout ferié")),1,FALSE),"F","f")," ")</f>
        <v xml:space="preserve"> </v>
      </c>
      <c r="ES8" s="93" t="str">
        <f>IFERROR(IF(VLOOKUP(ES3,IF(AnnéeCalendrier=#REF!,FERIE18,IF(AnnéeCalendrier=#REF!,FERIE19,"Ajout ferié")),1,FALSE),"F","f")," ")</f>
        <v xml:space="preserve"> </v>
      </c>
      <c r="ET8" s="93" t="str">
        <f>IFERROR(IF(VLOOKUP(ET3,IF(AnnéeCalendrier=#REF!,FERIE18,IF(AnnéeCalendrier=#REF!,FERIE19,"Ajout ferié")),1,FALSE),"F","f")," ")</f>
        <v xml:space="preserve"> </v>
      </c>
      <c r="EU8" s="93" t="str">
        <f>IFERROR(IF(VLOOKUP(EU3,IF(AnnéeCalendrier=#REF!,FERIE18,IF(AnnéeCalendrier=#REF!,FERIE19,"Ajout ferié")),1,FALSE),"F","f")," ")</f>
        <v xml:space="preserve"> </v>
      </c>
      <c r="EV8" s="93" t="str">
        <f>IFERROR(IF(VLOOKUP(EV3,IF(AnnéeCalendrier=#REF!,FERIE18,IF(AnnéeCalendrier=#REF!,FERIE19,"Ajout ferié")),1,FALSE),"F","f")," ")</f>
        <v xml:space="preserve"> </v>
      </c>
      <c r="EW8" s="93" t="str">
        <f>IFERROR(IF(VLOOKUP(EW3,IF(AnnéeCalendrier=#REF!,FERIE18,IF(AnnéeCalendrier=#REF!,FERIE19,"Ajout ferié")),1,FALSE),"F","f")," ")</f>
        <v xml:space="preserve"> </v>
      </c>
      <c r="EX8" s="93" t="str">
        <f>IFERROR(IF(VLOOKUP(EX3,IF(AnnéeCalendrier=#REF!,FERIE18,IF(AnnéeCalendrier=#REF!,FERIE19,"Ajout ferié")),1,FALSE),"F","f")," ")</f>
        <v xml:space="preserve"> </v>
      </c>
      <c r="EY8" s="93" t="str">
        <f>IFERROR(IF(VLOOKUP(EY3,IF(AnnéeCalendrier=#REF!,FERIE18,IF(AnnéeCalendrier=#REF!,FERIE19,"Ajout ferié")),1,FALSE),"F","f")," ")</f>
        <v xml:space="preserve"> </v>
      </c>
      <c r="EZ8" s="93" t="str">
        <f>IFERROR(IF(VLOOKUP(EZ3,IF(AnnéeCalendrier=#REF!,FERIE18,IF(AnnéeCalendrier=#REF!,FERIE19,"Ajout ferié")),1,FALSE),"F","f")," ")</f>
        <v xml:space="preserve"> </v>
      </c>
      <c r="FA8" s="93" t="str">
        <f>IFERROR(IF(VLOOKUP(FA3,IF(AnnéeCalendrier=#REF!,FERIE18,IF(AnnéeCalendrier=#REF!,FERIE19,"Ajout ferié")),1,FALSE),"F","f")," ")</f>
        <v xml:space="preserve"> </v>
      </c>
      <c r="FB8" s="93" t="str">
        <f>IFERROR(IF(VLOOKUP(FB3,IF(AnnéeCalendrier=#REF!,FERIE18,IF(AnnéeCalendrier=#REF!,FERIE19,"Ajout ferié")),1,FALSE),"F","f")," ")</f>
        <v xml:space="preserve"> </v>
      </c>
      <c r="FC8" s="93" t="str">
        <f>IFERROR(IF(VLOOKUP(FC3,IF(AnnéeCalendrier=#REF!,FERIE18,IF(AnnéeCalendrier=#REF!,FERIE19,"Ajout ferié")),1,FALSE),"F","f")," ")</f>
        <v xml:space="preserve"> </v>
      </c>
      <c r="FD8" s="93" t="str">
        <f>IFERROR(IF(VLOOKUP(FD3,IF(AnnéeCalendrier=#REF!,FERIE18,IF(AnnéeCalendrier=#REF!,FERIE19,"Ajout ferié")),1,FALSE),"F","f")," ")</f>
        <v xml:space="preserve"> </v>
      </c>
      <c r="FE8" s="93" t="str">
        <f>IFERROR(IF(VLOOKUP(FE3,IF(AnnéeCalendrier=#REF!,FERIE18,IF(AnnéeCalendrier=#REF!,FERIE19,"Ajout ferié")),1,FALSE),"F","f")," ")</f>
        <v xml:space="preserve"> </v>
      </c>
      <c r="FF8" s="93" t="str">
        <f>IFERROR(IF(VLOOKUP(FF3,IF(AnnéeCalendrier=#REF!,FERIE18,IF(AnnéeCalendrier=#REF!,FERIE19,"Ajout ferié")),1,FALSE),"F","f")," ")</f>
        <v xml:space="preserve"> </v>
      </c>
      <c r="FG8" s="93" t="str">
        <f>IFERROR(IF(VLOOKUP(FG3,IF(AnnéeCalendrier=#REF!,FERIE18,IF(AnnéeCalendrier=#REF!,FERIE19,"Ajout ferié")),1,FALSE),"F","f")," ")</f>
        <v xml:space="preserve"> </v>
      </c>
      <c r="FH8" s="93" t="str">
        <f>IFERROR(IF(VLOOKUP(FH3,IF(AnnéeCalendrier=#REF!,FERIE18,IF(AnnéeCalendrier=#REF!,FERIE19,"Ajout ferié")),1,FALSE),"F","f")," ")</f>
        <v xml:space="preserve"> </v>
      </c>
      <c r="FI8" s="93" t="str">
        <f>IFERROR(IF(VLOOKUP(FI3,IF(AnnéeCalendrier=#REF!,FERIE18,IF(AnnéeCalendrier=#REF!,FERIE19,"Ajout ferié")),1,FALSE),"F","f")," ")</f>
        <v xml:space="preserve"> </v>
      </c>
      <c r="FJ8" s="93" t="str">
        <f>IFERROR(IF(VLOOKUP(FJ3,IF(AnnéeCalendrier=#REF!,FERIE18,IF(AnnéeCalendrier=#REF!,FERIE19,"Ajout ferié")),1,FALSE),"F","f")," ")</f>
        <v xml:space="preserve"> </v>
      </c>
      <c r="FK8" s="93" t="str">
        <f>IFERROR(IF(VLOOKUP(FK3,IF(AnnéeCalendrier=#REF!,FERIE18,IF(AnnéeCalendrier=#REF!,FERIE19,"Ajout ferié")),1,FALSE),"F","f")," ")</f>
        <v xml:space="preserve"> </v>
      </c>
      <c r="FL8" s="93" t="str">
        <f>IFERROR(IF(VLOOKUP(FL3,IF(AnnéeCalendrier=#REF!,FERIE18,IF(AnnéeCalendrier=#REF!,FERIE19,"Ajout ferié")),1,FALSE),"F","f")," ")</f>
        <v xml:space="preserve"> </v>
      </c>
      <c r="FM8" s="93" t="str">
        <f>IFERROR(IF(VLOOKUP(FM3,IF(AnnéeCalendrier=#REF!,FERIE18,IF(AnnéeCalendrier=#REF!,FERIE19,"Ajout ferié")),1,FALSE),"F","f")," ")</f>
        <v xml:space="preserve"> </v>
      </c>
      <c r="FN8" s="93" t="str">
        <f>IFERROR(IF(VLOOKUP(FN3,IF(AnnéeCalendrier=#REF!,FERIE18,IF(AnnéeCalendrier=#REF!,FERIE19,"Ajout ferié")),1,FALSE),"F","f")," ")</f>
        <v xml:space="preserve"> </v>
      </c>
      <c r="FO8" s="93" t="str">
        <f>IFERROR(IF(VLOOKUP(FO3,IF(AnnéeCalendrier=#REF!,FERIE18,IF(AnnéeCalendrier=#REF!,FERIE19,"Ajout ferié")),1,FALSE),"F","f")," ")</f>
        <v xml:space="preserve"> </v>
      </c>
      <c r="FP8" s="93" t="str">
        <f>IFERROR(IF(VLOOKUP(FP3,IF(AnnéeCalendrier=#REF!,FERIE18,IF(AnnéeCalendrier=#REF!,FERIE19,"Ajout ferié")),1,FALSE),"F","f")," ")</f>
        <v xml:space="preserve"> </v>
      </c>
      <c r="FQ8" s="93" t="str">
        <f>IFERROR(IF(VLOOKUP(FQ3,IF(AnnéeCalendrier=#REF!,FERIE18,IF(AnnéeCalendrier=#REF!,FERIE19,"Ajout ferié")),1,FALSE),"F","f")," ")</f>
        <v xml:space="preserve"> </v>
      </c>
      <c r="FR8" s="93" t="str">
        <f>IFERROR(IF(VLOOKUP(FR3,IF(AnnéeCalendrier=#REF!,FERIE18,IF(AnnéeCalendrier=#REF!,FERIE19,"Ajout ferié")),1,FALSE),"F","f")," ")</f>
        <v xml:space="preserve"> </v>
      </c>
      <c r="FS8" s="93" t="str">
        <f>IFERROR(IF(VLOOKUP(FS3,IF(AnnéeCalendrier=#REF!,FERIE18,IF(AnnéeCalendrier=#REF!,FERIE19,"Ajout ferié")),1,FALSE),"F","f")," ")</f>
        <v xml:space="preserve"> </v>
      </c>
      <c r="FT8" s="93" t="str">
        <f>IFERROR(IF(VLOOKUP(FT3,IF(AnnéeCalendrier=#REF!,FERIE18,IF(AnnéeCalendrier=#REF!,FERIE19,"Ajout ferié")),1,FALSE),"F","f")," ")</f>
        <v xml:space="preserve"> </v>
      </c>
      <c r="FU8" s="93" t="str">
        <f>IFERROR(IF(VLOOKUP(FU3,IF(AnnéeCalendrier=#REF!,FERIE18,IF(AnnéeCalendrier=#REF!,FERIE19,"Ajout ferié")),1,FALSE),"F","f")," ")</f>
        <v xml:space="preserve"> </v>
      </c>
      <c r="FV8" s="93" t="str">
        <f>IFERROR(IF(VLOOKUP(FV3,IF(AnnéeCalendrier=#REF!,FERIE18,IF(AnnéeCalendrier=#REF!,FERIE19,"Ajout ferié")),1,FALSE),"F","f")," ")</f>
        <v xml:space="preserve"> </v>
      </c>
      <c r="FW8" s="93" t="str">
        <f>IFERROR(IF(VLOOKUP(FW3,IF(AnnéeCalendrier=#REF!,FERIE18,IF(AnnéeCalendrier=#REF!,FERIE19,"Ajout ferié")),1,FALSE),"F","f")," ")</f>
        <v xml:space="preserve"> </v>
      </c>
      <c r="FX8" s="93" t="str">
        <f>IFERROR(IF(VLOOKUP(FX3,IF(AnnéeCalendrier=#REF!,FERIE18,IF(AnnéeCalendrier=#REF!,FERIE19,"Ajout ferié")),1,FALSE),"F","f")," ")</f>
        <v xml:space="preserve"> </v>
      </c>
      <c r="FY8" s="93" t="str">
        <f>IFERROR(IF(VLOOKUP(FY3,IF(AnnéeCalendrier=#REF!,FERIE18,IF(AnnéeCalendrier=#REF!,FERIE19,"Ajout ferié")),1,FALSE),"F","f")," ")</f>
        <v xml:space="preserve"> </v>
      </c>
      <c r="FZ8" s="93" t="str">
        <f>IFERROR(IF(VLOOKUP(FZ3,IF(AnnéeCalendrier=#REF!,FERIE18,IF(AnnéeCalendrier=#REF!,FERIE19,"Ajout ferié")),1,FALSE),"F","f")," ")</f>
        <v xml:space="preserve"> </v>
      </c>
      <c r="GA8" s="93" t="str">
        <f>IFERROR(IF(VLOOKUP(GA3,IF(AnnéeCalendrier=#REF!,FERIE18,IF(AnnéeCalendrier=#REF!,FERIE19,"Ajout ferié")),1,FALSE),"F","f")," ")</f>
        <v xml:space="preserve"> </v>
      </c>
      <c r="GB8" s="93" t="str">
        <f>IFERROR(IF(VLOOKUP(GB3,IF(AnnéeCalendrier=#REF!,FERIE18,IF(AnnéeCalendrier=#REF!,FERIE19,"Ajout ferié")),1,FALSE),"F","f")," ")</f>
        <v xml:space="preserve"> </v>
      </c>
      <c r="GC8" s="93" t="str">
        <f>IFERROR(IF(VLOOKUP(GC3,IF(AnnéeCalendrier=#REF!,FERIE18,IF(AnnéeCalendrier=#REF!,FERIE19,"Ajout ferié")),1,FALSE),"F","f")," ")</f>
        <v xml:space="preserve"> </v>
      </c>
      <c r="GD8" s="93" t="str">
        <f>IFERROR(IF(VLOOKUP(GD3,IF(AnnéeCalendrier=#REF!,FERIE18,IF(AnnéeCalendrier=#REF!,FERIE19,"Ajout ferié")),1,FALSE),"F","f")," ")</f>
        <v xml:space="preserve"> </v>
      </c>
      <c r="GE8" s="93" t="str">
        <f>IFERROR(IF(VLOOKUP(GE3,IF(AnnéeCalendrier=#REF!,FERIE18,IF(AnnéeCalendrier=#REF!,FERIE19,"Ajout ferié")),1,FALSE),"F","f")," ")</f>
        <v xml:space="preserve"> </v>
      </c>
      <c r="GF8" s="93" t="str">
        <f>IFERROR(IF(VLOOKUP(GF3,IF(AnnéeCalendrier=#REF!,FERIE18,IF(AnnéeCalendrier=#REF!,FERIE19,"Ajout ferié")),1,FALSE),"F","f")," ")</f>
        <v xml:space="preserve"> </v>
      </c>
      <c r="GG8" s="93" t="str">
        <f>IFERROR(IF(VLOOKUP(GG3,IF(AnnéeCalendrier=#REF!,FERIE18,IF(AnnéeCalendrier=#REF!,FERIE19,"Ajout ferié")),1,FALSE),"F","f")," ")</f>
        <v xml:space="preserve"> </v>
      </c>
      <c r="GH8" s="93" t="str">
        <f>IFERROR(IF(VLOOKUP(GH3,IF(AnnéeCalendrier=#REF!,FERIE18,IF(AnnéeCalendrier=#REF!,FERIE19,"Ajout ferié")),1,FALSE),"F","f")," ")</f>
        <v xml:space="preserve"> </v>
      </c>
      <c r="GI8" s="93" t="str">
        <f>IFERROR(IF(VLOOKUP(GI3,IF(AnnéeCalendrier=#REF!,FERIE18,IF(AnnéeCalendrier=#REF!,FERIE19,"Ajout ferié")),1,FALSE),"F","f")," ")</f>
        <v xml:space="preserve"> </v>
      </c>
      <c r="GJ8" s="93" t="str">
        <f>IFERROR(IF(VLOOKUP(GJ3,IF(AnnéeCalendrier=#REF!,FERIE18,IF(AnnéeCalendrier=#REF!,FERIE19,"Ajout ferié")),1,FALSE),"F","f")," ")</f>
        <v xml:space="preserve"> </v>
      </c>
      <c r="GK8" s="93" t="str">
        <f>IFERROR(IF(VLOOKUP(GK3,IF(AnnéeCalendrier=#REF!,FERIE18,IF(AnnéeCalendrier=#REF!,FERIE19,"Ajout ferié")),1,FALSE),"F","f")," ")</f>
        <v xml:space="preserve"> </v>
      </c>
      <c r="GL8" s="93" t="str">
        <f>IFERROR(IF(VLOOKUP(GL3,IF(AnnéeCalendrier=#REF!,FERIE18,IF(AnnéeCalendrier=#REF!,FERIE19,"Ajout ferié")),1,FALSE),"F","f")," ")</f>
        <v xml:space="preserve"> </v>
      </c>
      <c r="GM8" s="93" t="str">
        <f>IFERROR(IF(VLOOKUP(GM3,IF(AnnéeCalendrier=#REF!,FERIE18,IF(AnnéeCalendrier=#REF!,FERIE19,"Ajout ferié")),1,FALSE),"F","f")," ")</f>
        <v xml:space="preserve"> </v>
      </c>
      <c r="GN8" s="93" t="str">
        <f>IFERROR(IF(VLOOKUP(GN3,IF(AnnéeCalendrier=#REF!,FERIE18,IF(AnnéeCalendrier=#REF!,FERIE19,"Ajout ferié")),1,FALSE),"F","f")," ")</f>
        <v xml:space="preserve"> </v>
      </c>
      <c r="GO8" s="93" t="str">
        <f>IFERROR(IF(VLOOKUP(GO3,IF(AnnéeCalendrier=#REF!,FERIE18,IF(AnnéeCalendrier=#REF!,FERIE19,"Ajout ferié")),1,FALSE),"F","f")," ")</f>
        <v xml:space="preserve"> </v>
      </c>
      <c r="GP8" s="93" t="str">
        <f>IFERROR(IF(VLOOKUP(GP3,IF(AnnéeCalendrier=#REF!,FERIE18,IF(AnnéeCalendrier=#REF!,FERIE19,"Ajout ferié")),1,FALSE),"F","f")," ")</f>
        <v xml:space="preserve"> </v>
      </c>
      <c r="GQ8" s="93" t="str">
        <f>IFERROR(IF(VLOOKUP(GQ3,IF(AnnéeCalendrier=#REF!,FERIE18,IF(AnnéeCalendrier=#REF!,FERIE19,"Ajout ferié")),1,FALSE),"F","f")," ")</f>
        <v xml:space="preserve"> </v>
      </c>
      <c r="GR8" s="93" t="str">
        <f>IFERROR(IF(VLOOKUP(GR3,IF(AnnéeCalendrier=#REF!,FERIE18,IF(AnnéeCalendrier=#REF!,FERIE19,"Ajout ferié")),1,FALSE),"F","f")," ")</f>
        <v xml:space="preserve"> </v>
      </c>
      <c r="GS8" s="93" t="str">
        <f>IFERROR(IF(VLOOKUP(GS3,IF(AnnéeCalendrier=#REF!,FERIE18,IF(AnnéeCalendrier=#REF!,FERIE19,"Ajout ferié")),1,FALSE),"F","f")," ")</f>
        <v xml:space="preserve"> </v>
      </c>
      <c r="GT8" s="93" t="str">
        <f>IFERROR(IF(VLOOKUP(GT3,IF(AnnéeCalendrier=#REF!,FERIE18,IF(AnnéeCalendrier=#REF!,FERIE19,"Ajout ferié")),1,FALSE),"F","f")," ")</f>
        <v xml:space="preserve"> </v>
      </c>
      <c r="GU8" s="93" t="str">
        <f>IFERROR(IF(VLOOKUP(GU3,IF(AnnéeCalendrier=#REF!,FERIE18,IF(AnnéeCalendrier=#REF!,FERIE19,"Ajout ferié")),1,FALSE),"F","f")," ")</f>
        <v xml:space="preserve"> </v>
      </c>
      <c r="GV8" s="93" t="str">
        <f>IFERROR(IF(VLOOKUP(GV3,IF(AnnéeCalendrier=#REF!,FERIE18,IF(AnnéeCalendrier=#REF!,FERIE19,"Ajout ferié")),1,FALSE),"F","f")," ")</f>
        <v xml:space="preserve"> </v>
      </c>
      <c r="GW8" s="93" t="str">
        <f>IFERROR(IF(VLOOKUP(GW3,IF(AnnéeCalendrier=#REF!,FERIE18,IF(AnnéeCalendrier=#REF!,FERIE19,"Ajout ferié")),1,FALSE),"F","f")," ")</f>
        <v xml:space="preserve"> </v>
      </c>
      <c r="GX8" s="93" t="str">
        <f>IFERROR(IF(VLOOKUP(GX3,IF(AnnéeCalendrier=#REF!,FERIE18,IF(AnnéeCalendrier=#REF!,FERIE19,"Ajout ferié")),1,FALSE),"F","f")," ")</f>
        <v xml:space="preserve"> </v>
      </c>
      <c r="GY8" s="93" t="str">
        <f>IFERROR(IF(VLOOKUP(GY3,IF(AnnéeCalendrier=#REF!,FERIE18,IF(AnnéeCalendrier=#REF!,FERIE19,"Ajout ferié")),1,FALSE),"F","f")," ")</f>
        <v xml:space="preserve"> </v>
      </c>
      <c r="GZ8" s="93" t="str">
        <f>IFERROR(IF(VLOOKUP(GZ3,IF(AnnéeCalendrier=#REF!,FERIE18,IF(AnnéeCalendrier=#REF!,FERIE19,"Ajout ferié")),1,FALSE),"F","f")," ")</f>
        <v xml:space="preserve"> </v>
      </c>
      <c r="HA8" s="93" t="str">
        <f>IFERROR(IF(VLOOKUP(HA3,IF(AnnéeCalendrier=#REF!,FERIE18,IF(AnnéeCalendrier=#REF!,FERIE19,"Ajout ferié")),1,FALSE),"F","f")," ")</f>
        <v xml:space="preserve"> </v>
      </c>
      <c r="HB8" s="93" t="str">
        <f>IFERROR(IF(VLOOKUP(HB3,IF(AnnéeCalendrier=#REF!,FERIE18,IF(AnnéeCalendrier=#REF!,FERIE19,"Ajout ferié")),1,FALSE),"F","f")," ")</f>
        <v xml:space="preserve"> </v>
      </c>
      <c r="HC8" s="93" t="str">
        <f>IFERROR(IF(VLOOKUP(HC3,IF(AnnéeCalendrier=#REF!,FERIE18,IF(AnnéeCalendrier=#REF!,FERIE19,"Ajout ferié")),1,FALSE),"F","f")," ")</f>
        <v xml:space="preserve"> </v>
      </c>
      <c r="HD8" s="93" t="str">
        <f>IFERROR(IF(VLOOKUP(HD3,IF(AnnéeCalendrier=#REF!,FERIE18,IF(AnnéeCalendrier=#REF!,FERIE19,"Ajout ferié")),1,FALSE),"F","f")," ")</f>
        <v xml:space="preserve"> </v>
      </c>
      <c r="HE8" s="93" t="str">
        <f>IFERROR(IF(VLOOKUP(HE3,IF(AnnéeCalendrier=#REF!,FERIE18,IF(AnnéeCalendrier=#REF!,FERIE19,"Ajout ferié")),1,FALSE),"F","f")," ")</f>
        <v xml:space="preserve"> </v>
      </c>
      <c r="HF8" s="93" t="str">
        <f>IFERROR(IF(VLOOKUP(HF3,IF(AnnéeCalendrier=#REF!,FERIE18,IF(AnnéeCalendrier=#REF!,FERIE19,"Ajout ferié")),1,FALSE),"F","f")," ")</f>
        <v xml:space="preserve"> </v>
      </c>
      <c r="HG8" s="93" t="str">
        <f>IFERROR(IF(VLOOKUP(HG3,IF(AnnéeCalendrier=#REF!,FERIE18,IF(AnnéeCalendrier=#REF!,FERIE19,"Ajout ferié")),1,FALSE),"F","f")," ")</f>
        <v xml:space="preserve"> </v>
      </c>
      <c r="HH8" s="93" t="str">
        <f>IFERROR(IF(VLOOKUP(HH3,IF(AnnéeCalendrier=#REF!,FERIE18,IF(AnnéeCalendrier=#REF!,FERIE19,"Ajout ferié")),1,FALSE),"F","f")," ")</f>
        <v xml:space="preserve"> </v>
      </c>
      <c r="HI8" s="93" t="str">
        <f>IFERROR(IF(VLOOKUP(HI3,IF(AnnéeCalendrier=#REF!,FERIE18,IF(AnnéeCalendrier=#REF!,FERIE19,"Ajout ferié")),1,FALSE),"F","f")," ")</f>
        <v xml:space="preserve"> </v>
      </c>
      <c r="HJ8" s="93" t="str">
        <f>IFERROR(IF(VLOOKUP(HJ3,IF(AnnéeCalendrier=#REF!,FERIE18,IF(AnnéeCalendrier=#REF!,FERIE19,"Ajout ferié")),1,FALSE),"F","f")," ")</f>
        <v xml:space="preserve"> </v>
      </c>
      <c r="HK8" s="93" t="str">
        <f>IFERROR(IF(VLOOKUP(HK3,IF(AnnéeCalendrier=#REF!,FERIE18,IF(AnnéeCalendrier=#REF!,FERIE19,"Ajout ferié")),1,FALSE),"F","f")," ")</f>
        <v xml:space="preserve"> </v>
      </c>
      <c r="HL8" s="93" t="str">
        <f>IFERROR(IF(VLOOKUP(HL3,IF(AnnéeCalendrier=#REF!,FERIE18,IF(AnnéeCalendrier=#REF!,FERIE19,"Ajout ferié")),1,FALSE),"F","f")," ")</f>
        <v xml:space="preserve"> </v>
      </c>
      <c r="HM8" s="93" t="str">
        <f>IFERROR(IF(VLOOKUP(HM3,IF(AnnéeCalendrier=#REF!,FERIE18,IF(AnnéeCalendrier=#REF!,FERIE19,"Ajout ferié")),1,FALSE),"F","f")," ")</f>
        <v xml:space="preserve"> </v>
      </c>
      <c r="HN8" s="93" t="str">
        <f>IFERROR(IF(VLOOKUP(HN3,IF(AnnéeCalendrier=#REF!,FERIE18,IF(AnnéeCalendrier=#REF!,FERIE19,"Ajout ferié")),1,FALSE),"F","f")," ")</f>
        <v xml:space="preserve"> </v>
      </c>
      <c r="HO8" s="93" t="str">
        <f>IFERROR(IF(VLOOKUP(HO3,IF(AnnéeCalendrier=#REF!,FERIE18,IF(AnnéeCalendrier=#REF!,FERIE19,"Ajout ferié")),1,FALSE),"F","f")," ")</f>
        <v xml:space="preserve"> </v>
      </c>
      <c r="HP8" s="93" t="str">
        <f>IFERROR(IF(VLOOKUP(HP3,IF(AnnéeCalendrier=#REF!,FERIE18,IF(AnnéeCalendrier=#REF!,FERIE19,"Ajout ferié")),1,FALSE),"F","f")," ")</f>
        <v xml:space="preserve"> </v>
      </c>
      <c r="HQ8" s="93" t="str">
        <f>IFERROR(IF(VLOOKUP(HQ3,IF(AnnéeCalendrier=#REF!,FERIE18,IF(AnnéeCalendrier=#REF!,FERIE19,"Ajout ferié")),1,FALSE),"F","f")," ")</f>
        <v xml:space="preserve"> </v>
      </c>
      <c r="HR8" s="93" t="str">
        <f>IFERROR(IF(VLOOKUP(HR3,IF(AnnéeCalendrier=#REF!,FERIE18,IF(AnnéeCalendrier=#REF!,FERIE19,"Ajout ferié")),1,FALSE),"F","f")," ")</f>
        <v xml:space="preserve"> </v>
      </c>
      <c r="HS8" s="93" t="str">
        <f>IFERROR(IF(VLOOKUP(HS3,IF(AnnéeCalendrier=#REF!,FERIE18,IF(AnnéeCalendrier=#REF!,FERIE19,"Ajout ferié")),1,FALSE),"F","f")," ")</f>
        <v xml:space="preserve"> </v>
      </c>
      <c r="HT8" s="93" t="str">
        <f>IFERROR(IF(VLOOKUP(HT3,IF(AnnéeCalendrier=#REF!,FERIE18,IF(AnnéeCalendrier=#REF!,FERIE19,"Ajout ferié")),1,FALSE),"F","f")," ")</f>
        <v xml:space="preserve"> </v>
      </c>
      <c r="HU8" s="93" t="str">
        <f>IFERROR(IF(VLOOKUP(HU3,IF(AnnéeCalendrier=#REF!,FERIE18,IF(AnnéeCalendrier=#REF!,FERIE19,"Ajout ferié")),1,FALSE),"F","f")," ")</f>
        <v xml:space="preserve"> </v>
      </c>
      <c r="HV8" s="93" t="str">
        <f>IFERROR(IF(VLOOKUP(HV3,IF(AnnéeCalendrier=#REF!,FERIE18,IF(AnnéeCalendrier=#REF!,FERIE19,"Ajout ferié")),1,FALSE),"F","f")," ")</f>
        <v xml:space="preserve"> </v>
      </c>
      <c r="HW8" s="93" t="str">
        <f>IFERROR(IF(VLOOKUP(HW3,IF(AnnéeCalendrier=#REF!,FERIE18,IF(AnnéeCalendrier=#REF!,FERIE19,"Ajout ferié")),1,FALSE),"F","f")," ")</f>
        <v xml:space="preserve"> </v>
      </c>
      <c r="HX8" s="93" t="str">
        <f>IFERROR(IF(VLOOKUP(HX3,IF(AnnéeCalendrier=#REF!,FERIE18,IF(AnnéeCalendrier=#REF!,FERIE19,"Ajout ferié")),1,FALSE),"F","f")," ")</f>
        <v xml:space="preserve"> </v>
      </c>
      <c r="HY8" s="93" t="str">
        <f>IFERROR(IF(VLOOKUP(HY3,IF(AnnéeCalendrier=#REF!,FERIE18,IF(AnnéeCalendrier=#REF!,FERIE19,"Ajout ferié")),1,FALSE),"F","f")," ")</f>
        <v xml:space="preserve"> </v>
      </c>
      <c r="HZ8" s="93" t="str">
        <f>IFERROR(IF(VLOOKUP(HZ3,IF(AnnéeCalendrier=#REF!,FERIE18,IF(AnnéeCalendrier=#REF!,FERIE19,"Ajout ferié")),1,FALSE),"F","f")," ")</f>
        <v xml:space="preserve"> </v>
      </c>
      <c r="IA8" s="93" t="str">
        <f>IFERROR(IF(VLOOKUP(IA3,IF(AnnéeCalendrier=#REF!,FERIE18,IF(AnnéeCalendrier=#REF!,FERIE19,"Ajout ferié")),1,FALSE),"F","f")," ")</f>
        <v xml:space="preserve"> </v>
      </c>
      <c r="IB8" s="93" t="str">
        <f>IFERROR(IF(VLOOKUP(IB3,IF(AnnéeCalendrier=#REF!,FERIE18,IF(AnnéeCalendrier=#REF!,FERIE19,"Ajout ferié")),1,FALSE),"F","f")," ")</f>
        <v xml:space="preserve"> </v>
      </c>
      <c r="IC8" s="93" t="str">
        <f>IFERROR(IF(VLOOKUP(IC3,IF(AnnéeCalendrier=#REF!,FERIE18,IF(AnnéeCalendrier=#REF!,FERIE19,"Ajout ferié")),1,FALSE),"F","f")," ")</f>
        <v xml:space="preserve"> </v>
      </c>
      <c r="ID8" s="93" t="str">
        <f>IFERROR(IF(VLOOKUP(ID3,IF(AnnéeCalendrier=#REF!,FERIE18,IF(AnnéeCalendrier=#REF!,FERIE19,"Ajout ferié")),1,FALSE),"F","f")," ")</f>
        <v xml:space="preserve"> </v>
      </c>
      <c r="IE8" s="93" t="str">
        <f>IFERROR(IF(VLOOKUP(IE3,IF(AnnéeCalendrier=#REF!,FERIE18,IF(AnnéeCalendrier=#REF!,FERIE19,"Ajout ferié")),1,FALSE),"F","f")," ")</f>
        <v xml:space="preserve"> </v>
      </c>
      <c r="IF8" s="93" t="str">
        <f>IFERROR(IF(VLOOKUP(IF3,IF(AnnéeCalendrier=#REF!,FERIE18,IF(AnnéeCalendrier=#REF!,FERIE19,"Ajout ferié")),1,FALSE),"F","f")," ")</f>
        <v xml:space="preserve"> </v>
      </c>
      <c r="IG8" s="93" t="str">
        <f>IFERROR(IF(VLOOKUP(IG3,IF(AnnéeCalendrier=#REF!,FERIE18,IF(AnnéeCalendrier=#REF!,FERIE19,"Ajout ferié")),1,FALSE),"F","f")," ")</f>
        <v xml:space="preserve"> </v>
      </c>
      <c r="IH8" s="93" t="str">
        <f>IFERROR(IF(VLOOKUP(IH3,IF(AnnéeCalendrier=#REF!,FERIE18,IF(AnnéeCalendrier=#REF!,FERIE19,"Ajout ferié")),1,FALSE),"F","f")," ")</f>
        <v xml:space="preserve"> </v>
      </c>
      <c r="II8" s="93" t="str">
        <f>IFERROR(IF(VLOOKUP(II3,IF(AnnéeCalendrier=#REF!,FERIE18,IF(AnnéeCalendrier=#REF!,FERIE19,"Ajout ferié")),1,FALSE),"F","f")," ")</f>
        <v xml:space="preserve"> </v>
      </c>
      <c r="IJ8" s="93" t="str">
        <f>IFERROR(IF(VLOOKUP(IJ3,IF(AnnéeCalendrier=#REF!,FERIE18,IF(AnnéeCalendrier=#REF!,FERIE19,"Ajout ferié")),1,FALSE),"F","f")," ")</f>
        <v xml:space="preserve"> </v>
      </c>
      <c r="IK8" s="93" t="str">
        <f>IFERROR(IF(VLOOKUP(IK3,IF(AnnéeCalendrier=#REF!,FERIE18,IF(AnnéeCalendrier=#REF!,FERIE19,"Ajout ferié")),1,FALSE),"F","f")," ")</f>
        <v xml:space="preserve"> </v>
      </c>
      <c r="IL8" s="93" t="str">
        <f>IFERROR(IF(VLOOKUP(IL3,IF(AnnéeCalendrier=#REF!,FERIE18,IF(AnnéeCalendrier=#REF!,FERIE19,"Ajout ferié")),1,FALSE),"F","f")," ")</f>
        <v xml:space="preserve"> </v>
      </c>
      <c r="IM8" s="93" t="str">
        <f>IFERROR(IF(VLOOKUP(IM3,IF(AnnéeCalendrier=#REF!,FERIE18,IF(AnnéeCalendrier=#REF!,FERIE19,"Ajout ferié")),1,FALSE),"F","f")," ")</f>
        <v xml:space="preserve"> </v>
      </c>
      <c r="IN8" s="93" t="str">
        <f>IFERROR(IF(VLOOKUP(IN3,IF(AnnéeCalendrier=#REF!,FERIE18,IF(AnnéeCalendrier=#REF!,FERIE19,"Ajout ferié")),1,FALSE),"F","f")," ")</f>
        <v xml:space="preserve"> </v>
      </c>
      <c r="IO8" s="93" t="str">
        <f>IFERROR(IF(VLOOKUP(IO3,IF(AnnéeCalendrier=#REF!,FERIE18,IF(AnnéeCalendrier=#REF!,FERIE19,"Ajout ferié")),1,FALSE),"F","f")," ")</f>
        <v xml:space="preserve"> </v>
      </c>
      <c r="IP8" s="93" t="str">
        <f>IFERROR(IF(VLOOKUP(IP3,IF(AnnéeCalendrier=#REF!,FERIE18,IF(AnnéeCalendrier=#REF!,FERIE19,"Ajout ferié")),1,FALSE),"F","f")," ")</f>
        <v xml:space="preserve"> </v>
      </c>
      <c r="IQ8" s="93" t="str">
        <f>IFERROR(IF(VLOOKUP(IQ3,IF(AnnéeCalendrier=#REF!,FERIE18,IF(AnnéeCalendrier=#REF!,FERIE19,"Ajout ferié")),1,FALSE),"F","f")," ")</f>
        <v xml:space="preserve"> </v>
      </c>
      <c r="IR8" s="93" t="str">
        <f>IFERROR(IF(VLOOKUP(IR3,IF(AnnéeCalendrier=#REF!,FERIE18,IF(AnnéeCalendrier=#REF!,FERIE19,"Ajout ferié")),1,FALSE),"F","f")," ")</f>
        <v xml:space="preserve"> </v>
      </c>
      <c r="IS8" s="93" t="str">
        <f>IFERROR(IF(VLOOKUP(IS3,IF(AnnéeCalendrier=#REF!,FERIE18,IF(AnnéeCalendrier=#REF!,FERIE19,"Ajout ferié")),1,FALSE),"F","f")," ")</f>
        <v xml:space="preserve"> </v>
      </c>
      <c r="IT8" s="93" t="str">
        <f>IFERROR(IF(VLOOKUP(IT3,IF(AnnéeCalendrier=#REF!,FERIE18,IF(AnnéeCalendrier=#REF!,FERIE19,"Ajout ferié")),1,FALSE),"F","f")," ")</f>
        <v xml:space="preserve"> </v>
      </c>
      <c r="IU8" s="93" t="str">
        <f>IFERROR(IF(VLOOKUP(IU3,IF(AnnéeCalendrier=#REF!,FERIE18,IF(AnnéeCalendrier=#REF!,FERIE19,"Ajout ferié")),1,FALSE),"F","f")," ")</f>
        <v xml:space="preserve"> </v>
      </c>
      <c r="IV8" s="93" t="str">
        <f>IFERROR(IF(VLOOKUP(IV3,IF(AnnéeCalendrier=#REF!,FERIE18,IF(AnnéeCalendrier=#REF!,FERIE19,"Ajout ferié")),1,FALSE),"F","f")," ")</f>
        <v xml:space="preserve"> </v>
      </c>
      <c r="IW8" s="93" t="str">
        <f>IFERROR(IF(VLOOKUP(IW3,IF(AnnéeCalendrier=#REF!,FERIE18,IF(AnnéeCalendrier=#REF!,FERIE19,"Ajout ferié")),1,FALSE),"F","f")," ")</f>
        <v xml:space="preserve"> </v>
      </c>
      <c r="IX8" s="93" t="str">
        <f>IFERROR(IF(VLOOKUP(IX3,IF(AnnéeCalendrier=#REF!,FERIE18,IF(AnnéeCalendrier=#REF!,FERIE19,"Ajout ferié")),1,FALSE),"F","f")," ")</f>
        <v xml:space="preserve"> </v>
      </c>
      <c r="IY8" s="93" t="str">
        <f>IFERROR(IF(VLOOKUP(IY3,IF(AnnéeCalendrier=#REF!,FERIE18,IF(AnnéeCalendrier=#REF!,FERIE19,"Ajout ferié")),1,FALSE),"F","f")," ")</f>
        <v xml:space="preserve"> </v>
      </c>
      <c r="IZ8" s="93" t="str">
        <f>IFERROR(IF(VLOOKUP(IZ3,IF(AnnéeCalendrier=#REF!,FERIE18,IF(AnnéeCalendrier=#REF!,FERIE19,"Ajout ferié")),1,FALSE),"F","f")," ")</f>
        <v xml:space="preserve"> </v>
      </c>
      <c r="JA8" s="93" t="str">
        <f>IFERROR(IF(VLOOKUP(JA3,IF(AnnéeCalendrier=#REF!,FERIE18,IF(AnnéeCalendrier=#REF!,FERIE19,"Ajout ferié")),1,FALSE),"F","f")," ")</f>
        <v xml:space="preserve"> </v>
      </c>
      <c r="JB8" s="93" t="str">
        <f>IFERROR(IF(VLOOKUP(JB3,IF(AnnéeCalendrier=#REF!,FERIE18,IF(AnnéeCalendrier=#REF!,FERIE19,"Ajout ferié")),1,FALSE),"F","f")," ")</f>
        <v xml:space="preserve"> </v>
      </c>
      <c r="JC8" s="93" t="str">
        <f>IFERROR(IF(VLOOKUP(JC3,IF(AnnéeCalendrier=#REF!,FERIE18,IF(AnnéeCalendrier=#REF!,FERIE19,"Ajout ferié")),1,FALSE),"F","f")," ")</f>
        <v xml:space="preserve"> </v>
      </c>
      <c r="JD8" s="93" t="str">
        <f>IFERROR(IF(VLOOKUP(JD3,IF(AnnéeCalendrier=#REF!,FERIE18,IF(AnnéeCalendrier=#REF!,FERIE19,"Ajout ferié")),1,FALSE),"F","f")," ")</f>
        <v xml:space="preserve"> </v>
      </c>
      <c r="JE8" s="93" t="str">
        <f>IFERROR(IF(VLOOKUP(JE3,IF(AnnéeCalendrier=#REF!,FERIE18,IF(AnnéeCalendrier=#REF!,FERIE19,"Ajout ferié")),1,FALSE),"F","f")," ")</f>
        <v xml:space="preserve"> </v>
      </c>
      <c r="JF8" s="93" t="str">
        <f>IFERROR(IF(VLOOKUP(JF3,IF(AnnéeCalendrier=#REF!,FERIE18,IF(AnnéeCalendrier=#REF!,FERIE19,"Ajout ferié")),1,FALSE),"F","f")," ")</f>
        <v xml:space="preserve"> </v>
      </c>
      <c r="JG8" s="93" t="str">
        <f>IFERROR(IF(VLOOKUP(JG3,IF(AnnéeCalendrier=#REF!,FERIE18,IF(AnnéeCalendrier=#REF!,FERIE19,"Ajout ferié")),1,FALSE),"F","f")," ")</f>
        <v xml:space="preserve"> </v>
      </c>
      <c r="JH8" s="93" t="str">
        <f>IFERROR(IF(VLOOKUP(JH3,IF(AnnéeCalendrier=#REF!,FERIE18,IF(AnnéeCalendrier=#REF!,FERIE19,"Ajout ferié")),1,FALSE),"F","f")," ")</f>
        <v xml:space="preserve"> </v>
      </c>
      <c r="JI8" s="93" t="str">
        <f>IFERROR(IF(VLOOKUP(JI3,IF(AnnéeCalendrier=#REF!,FERIE18,IF(AnnéeCalendrier=#REF!,FERIE19,"Ajout ferié")),1,FALSE),"F","f")," ")</f>
        <v xml:space="preserve"> </v>
      </c>
      <c r="JJ8" s="93" t="str">
        <f>IFERROR(IF(VLOOKUP(JJ3,IF(AnnéeCalendrier=#REF!,FERIE18,IF(AnnéeCalendrier=#REF!,FERIE19,"Ajout ferié")),1,FALSE),"F","f")," ")</f>
        <v xml:space="preserve"> </v>
      </c>
      <c r="JK8" s="93" t="str">
        <f>IFERROR(IF(VLOOKUP(JK3,IF(AnnéeCalendrier=#REF!,FERIE18,IF(AnnéeCalendrier=#REF!,FERIE19,"Ajout ferié")),1,FALSE),"F","f")," ")</f>
        <v xml:space="preserve"> </v>
      </c>
      <c r="JL8" s="93" t="str">
        <f>IFERROR(IF(VLOOKUP(JL3,IF(AnnéeCalendrier=#REF!,FERIE18,IF(AnnéeCalendrier=#REF!,FERIE19,"Ajout ferié")),1,FALSE),"F","f")," ")</f>
        <v xml:space="preserve"> </v>
      </c>
      <c r="JM8" s="93" t="str">
        <f>IFERROR(IF(VLOOKUP(JM3,IF(AnnéeCalendrier=#REF!,FERIE18,IF(AnnéeCalendrier=#REF!,FERIE19,"Ajout ferié")),1,FALSE),"F","f")," ")</f>
        <v xml:space="preserve"> </v>
      </c>
      <c r="JN8" s="93" t="str">
        <f>IFERROR(IF(VLOOKUP(JN3,IF(AnnéeCalendrier=#REF!,FERIE18,IF(AnnéeCalendrier=#REF!,FERIE19,"Ajout ferié")),1,FALSE),"F","f")," ")</f>
        <v xml:space="preserve"> </v>
      </c>
      <c r="JO8" s="93" t="str">
        <f>IFERROR(IF(VLOOKUP(JO3,IF(AnnéeCalendrier=#REF!,FERIE18,IF(AnnéeCalendrier=#REF!,FERIE19,"Ajout ferié")),1,FALSE),"F","f")," ")</f>
        <v xml:space="preserve"> </v>
      </c>
      <c r="JP8" s="93" t="str">
        <f>IFERROR(IF(VLOOKUP(JP3,IF(AnnéeCalendrier=#REF!,FERIE18,IF(AnnéeCalendrier=#REF!,FERIE19,"Ajout ferié")),1,FALSE),"F","f")," ")</f>
        <v xml:space="preserve"> </v>
      </c>
      <c r="JQ8" s="93" t="str">
        <f>IFERROR(IF(VLOOKUP(JQ3,IF(AnnéeCalendrier=#REF!,FERIE18,IF(AnnéeCalendrier=#REF!,FERIE19,"Ajout ferié")),1,FALSE),"F","f")," ")</f>
        <v xml:space="preserve"> </v>
      </c>
      <c r="JR8" s="93" t="str">
        <f>IFERROR(IF(VLOOKUP(JR3,IF(AnnéeCalendrier=#REF!,FERIE18,IF(AnnéeCalendrier=#REF!,FERIE19,"Ajout ferié")),1,FALSE),"F","f")," ")</f>
        <v xml:space="preserve"> </v>
      </c>
      <c r="JS8" s="93" t="str">
        <f>IFERROR(IF(VLOOKUP(JS3,IF(AnnéeCalendrier=#REF!,FERIE18,IF(AnnéeCalendrier=#REF!,FERIE19,"Ajout ferié")),1,FALSE),"F","f")," ")</f>
        <v xml:space="preserve"> </v>
      </c>
      <c r="JT8" s="93" t="str">
        <f>IFERROR(IF(VLOOKUP(JT3,IF(AnnéeCalendrier=#REF!,FERIE18,IF(AnnéeCalendrier=#REF!,FERIE19,"Ajout ferié")),1,FALSE),"F","f")," ")</f>
        <v xml:space="preserve"> </v>
      </c>
      <c r="JU8" s="93" t="str">
        <f>IFERROR(IF(VLOOKUP(JU3,IF(AnnéeCalendrier=#REF!,FERIE18,IF(AnnéeCalendrier=#REF!,FERIE19,"Ajout ferié")),1,FALSE),"F","f")," ")</f>
        <v xml:space="preserve"> </v>
      </c>
      <c r="JV8" s="93" t="str">
        <f>IFERROR(IF(VLOOKUP(JV3,IF(AnnéeCalendrier=#REF!,FERIE18,IF(AnnéeCalendrier=#REF!,FERIE19,"Ajout ferié")),1,FALSE),"F","f")," ")</f>
        <v xml:space="preserve"> </v>
      </c>
      <c r="JW8" s="93" t="str">
        <f>IFERROR(IF(VLOOKUP(JW3,IF(AnnéeCalendrier=#REF!,FERIE18,IF(AnnéeCalendrier=#REF!,FERIE19,"Ajout ferié")),1,FALSE),"F","f")," ")</f>
        <v xml:space="preserve"> </v>
      </c>
      <c r="JX8" s="93" t="str">
        <f>IFERROR(IF(VLOOKUP(JX3,IF(AnnéeCalendrier=#REF!,FERIE18,IF(AnnéeCalendrier=#REF!,FERIE19,"Ajout ferié")),1,FALSE),"F","f")," ")</f>
        <v xml:space="preserve"> </v>
      </c>
      <c r="JY8" s="93" t="str">
        <f>IFERROR(IF(VLOOKUP(JY3,IF(AnnéeCalendrier=#REF!,FERIE18,IF(AnnéeCalendrier=#REF!,FERIE19,"Ajout ferié")),1,FALSE),"F","f")," ")</f>
        <v xml:space="preserve"> </v>
      </c>
      <c r="JZ8" s="93" t="str">
        <f>IFERROR(IF(VLOOKUP(JZ3,IF(AnnéeCalendrier=#REF!,FERIE18,IF(AnnéeCalendrier=#REF!,FERIE19,"Ajout ferié")),1,FALSE),"F","f")," ")</f>
        <v xml:space="preserve"> </v>
      </c>
      <c r="KA8" s="93" t="str">
        <f>IFERROR(IF(VLOOKUP(KA3,IF(AnnéeCalendrier=#REF!,FERIE18,IF(AnnéeCalendrier=#REF!,FERIE19,"Ajout ferié")),1,FALSE),"F","f")," ")</f>
        <v xml:space="preserve"> </v>
      </c>
      <c r="KB8" s="93" t="str">
        <f>IFERROR(IF(VLOOKUP(KB3,IF(AnnéeCalendrier=#REF!,FERIE18,IF(AnnéeCalendrier=#REF!,FERIE19,"Ajout ferié")),1,FALSE),"F","f")," ")</f>
        <v xml:space="preserve"> </v>
      </c>
      <c r="KC8" s="93" t="str">
        <f>IFERROR(IF(VLOOKUP(KC3,IF(AnnéeCalendrier=#REF!,FERIE18,IF(AnnéeCalendrier=#REF!,FERIE19,"Ajout ferié")),1,FALSE),"F","f")," ")</f>
        <v xml:space="preserve"> </v>
      </c>
      <c r="KD8" s="93" t="str">
        <f>IFERROR(IF(VLOOKUP(KD3,IF(AnnéeCalendrier=#REF!,FERIE18,IF(AnnéeCalendrier=#REF!,FERIE19,"Ajout ferié")),1,FALSE),"F","f")," ")</f>
        <v xml:space="preserve"> </v>
      </c>
      <c r="KE8" s="93" t="str">
        <f>IFERROR(IF(VLOOKUP(KE3,IF(AnnéeCalendrier=#REF!,FERIE18,IF(AnnéeCalendrier=#REF!,FERIE19,"Ajout ferié")),1,FALSE),"F","f")," ")</f>
        <v xml:space="preserve"> </v>
      </c>
      <c r="KF8" s="93" t="str">
        <f>IFERROR(IF(VLOOKUP(KF3,IF(AnnéeCalendrier=#REF!,FERIE18,IF(AnnéeCalendrier=#REF!,FERIE19,"Ajout ferié")),1,FALSE),"F","f")," ")</f>
        <v xml:space="preserve"> </v>
      </c>
      <c r="KG8" s="93" t="str">
        <f>IFERROR(IF(VLOOKUP(KG3,IF(AnnéeCalendrier=#REF!,FERIE18,IF(AnnéeCalendrier=#REF!,FERIE19,"Ajout ferié")),1,FALSE),"F","f")," ")</f>
        <v xml:space="preserve"> </v>
      </c>
      <c r="KH8" s="93" t="str">
        <f>IFERROR(IF(VLOOKUP(KH3,IF(AnnéeCalendrier=#REF!,FERIE18,IF(AnnéeCalendrier=#REF!,FERIE19,"Ajout ferié")),1,FALSE),"F","f")," ")</f>
        <v xml:space="preserve"> </v>
      </c>
      <c r="KI8" s="93" t="str">
        <f>IFERROR(IF(VLOOKUP(KI3,IF(AnnéeCalendrier=#REF!,FERIE18,IF(AnnéeCalendrier=#REF!,FERIE19,"Ajout ferié")),1,FALSE),"F","f")," ")</f>
        <v xml:space="preserve"> </v>
      </c>
      <c r="KJ8" s="93" t="str">
        <f>IFERROR(IF(VLOOKUP(KJ3,IF(AnnéeCalendrier=#REF!,FERIE18,IF(AnnéeCalendrier=#REF!,FERIE19,"Ajout ferié")),1,FALSE),"F","f")," ")</f>
        <v xml:space="preserve"> </v>
      </c>
      <c r="KK8" s="93" t="str">
        <f>IFERROR(IF(VLOOKUP(KK3,IF(AnnéeCalendrier=#REF!,FERIE18,IF(AnnéeCalendrier=#REF!,FERIE19,"Ajout ferié")),1,FALSE),"F","f")," ")</f>
        <v xml:space="preserve"> </v>
      </c>
      <c r="KL8" s="93" t="str">
        <f>IFERROR(IF(VLOOKUP(KL3,IF(AnnéeCalendrier=#REF!,FERIE18,IF(AnnéeCalendrier=#REF!,FERIE19,"Ajout ferié")),1,FALSE),"F","f")," ")</f>
        <v xml:space="preserve"> </v>
      </c>
      <c r="KM8" s="93" t="str">
        <f>IFERROR(IF(VLOOKUP(KM3,IF(AnnéeCalendrier=#REF!,FERIE18,IF(AnnéeCalendrier=#REF!,FERIE19,"Ajout ferié")),1,FALSE),"F","f")," ")</f>
        <v xml:space="preserve"> </v>
      </c>
      <c r="KN8" s="93" t="str">
        <f>IFERROR(IF(VLOOKUP(KN3,IF(AnnéeCalendrier=#REF!,FERIE18,IF(AnnéeCalendrier=#REF!,FERIE19,"Ajout ferié")),1,FALSE),"F","f")," ")</f>
        <v xml:space="preserve"> </v>
      </c>
      <c r="KO8" s="93" t="str">
        <f>IFERROR(IF(VLOOKUP(KO3,IF(AnnéeCalendrier=#REF!,FERIE18,IF(AnnéeCalendrier=#REF!,FERIE19,"Ajout ferié")),1,FALSE),"F","f")," ")</f>
        <v xml:space="preserve"> </v>
      </c>
      <c r="KP8" s="93" t="str">
        <f>IFERROR(IF(VLOOKUP(KP3,IF(AnnéeCalendrier=#REF!,FERIE18,IF(AnnéeCalendrier=#REF!,FERIE19,"Ajout ferié")),1,FALSE),"F","f")," ")</f>
        <v xml:space="preserve"> </v>
      </c>
      <c r="KQ8" s="93" t="str">
        <f>IFERROR(IF(VLOOKUP(KQ3,IF(AnnéeCalendrier=#REF!,FERIE18,IF(AnnéeCalendrier=#REF!,FERIE19,"Ajout ferié")),1,FALSE),"F","f")," ")</f>
        <v xml:space="preserve"> </v>
      </c>
      <c r="KR8" s="93" t="str">
        <f>IFERROR(IF(VLOOKUP(KR3,IF(AnnéeCalendrier=#REF!,FERIE18,IF(AnnéeCalendrier=#REF!,FERIE19,"Ajout ferié")),1,FALSE),"F","f")," ")</f>
        <v xml:space="preserve"> </v>
      </c>
      <c r="KS8" s="93" t="str">
        <f>IFERROR(IF(VLOOKUP(KS3,IF(AnnéeCalendrier=#REF!,FERIE18,IF(AnnéeCalendrier=#REF!,FERIE19,"Ajout ferié")),1,FALSE),"F","f")," ")</f>
        <v xml:space="preserve"> </v>
      </c>
      <c r="KT8" s="93" t="str">
        <f>IFERROR(IF(VLOOKUP(KT3,IF(AnnéeCalendrier=#REF!,FERIE18,IF(AnnéeCalendrier=#REF!,FERIE19,"Ajout ferié")),1,FALSE),"F","f")," ")</f>
        <v xml:space="preserve"> </v>
      </c>
      <c r="KU8" s="93" t="str">
        <f>IFERROR(IF(VLOOKUP(KU3,IF(AnnéeCalendrier=#REF!,FERIE18,IF(AnnéeCalendrier=#REF!,FERIE19,"Ajout ferié")),1,FALSE),"F","f")," ")</f>
        <v xml:space="preserve"> </v>
      </c>
      <c r="KV8" s="93" t="str">
        <f>IFERROR(IF(VLOOKUP(KV3,IF(AnnéeCalendrier=#REF!,FERIE18,IF(AnnéeCalendrier=#REF!,FERIE19,"Ajout ferié")),1,FALSE),"F","f")," ")</f>
        <v xml:space="preserve"> </v>
      </c>
      <c r="KW8" s="93" t="str">
        <f>IFERROR(IF(VLOOKUP(KW3,IF(AnnéeCalendrier=#REF!,FERIE18,IF(AnnéeCalendrier=#REF!,FERIE19,"Ajout ferié")),1,FALSE),"F","f")," ")</f>
        <v xml:space="preserve"> </v>
      </c>
      <c r="KX8" s="93" t="str">
        <f>IFERROR(IF(VLOOKUP(KX3,IF(AnnéeCalendrier=#REF!,FERIE18,IF(AnnéeCalendrier=#REF!,FERIE19,"Ajout ferié")),1,FALSE),"F","f")," ")</f>
        <v xml:space="preserve"> </v>
      </c>
      <c r="KY8" s="93" t="str">
        <f>IFERROR(IF(VLOOKUP(KY3,IF(AnnéeCalendrier=#REF!,FERIE18,IF(AnnéeCalendrier=#REF!,FERIE19,"Ajout ferié")),1,FALSE),"F","f")," ")</f>
        <v xml:space="preserve"> </v>
      </c>
      <c r="KZ8" s="93" t="str">
        <f>IFERROR(IF(VLOOKUP(KZ3,IF(AnnéeCalendrier=#REF!,FERIE18,IF(AnnéeCalendrier=#REF!,FERIE19,"Ajout ferié")),1,FALSE),"F","f")," ")</f>
        <v xml:space="preserve"> </v>
      </c>
      <c r="LA8" s="93" t="str">
        <f>IFERROR(IF(VLOOKUP(LA3,IF(AnnéeCalendrier=#REF!,FERIE18,IF(AnnéeCalendrier=#REF!,FERIE19,"Ajout ferié")),1,FALSE),"F","f")," ")</f>
        <v xml:space="preserve"> </v>
      </c>
      <c r="LB8" s="93" t="str">
        <f>IFERROR(IF(VLOOKUP(LB3,IF(AnnéeCalendrier=#REF!,FERIE18,IF(AnnéeCalendrier=#REF!,FERIE19,"Ajout ferié")),1,FALSE),"F","f")," ")</f>
        <v xml:space="preserve"> </v>
      </c>
      <c r="LC8" s="93" t="str">
        <f>IFERROR(IF(VLOOKUP(LC3,IF(AnnéeCalendrier=#REF!,FERIE18,IF(AnnéeCalendrier=#REF!,FERIE19,"Ajout ferié")),1,FALSE),"F","f")," ")</f>
        <v xml:space="preserve"> </v>
      </c>
      <c r="LD8" s="93" t="str">
        <f>IFERROR(IF(VLOOKUP(LD3,IF(AnnéeCalendrier=#REF!,FERIE18,IF(AnnéeCalendrier=#REF!,FERIE19,"Ajout ferié")),1,FALSE),"F","f")," ")</f>
        <v xml:space="preserve"> </v>
      </c>
      <c r="LE8" s="93" t="str">
        <f>IFERROR(IF(VLOOKUP(LE3,IF(AnnéeCalendrier=#REF!,FERIE18,IF(AnnéeCalendrier=#REF!,FERIE19,"Ajout ferié")),1,FALSE),"F","f")," ")</f>
        <v xml:space="preserve"> </v>
      </c>
      <c r="LF8" s="93" t="str">
        <f>IFERROR(IF(VLOOKUP(LF3,IF(AnnéeCalendrier=#REF!,FERIE18,IF(AnnéeCalendrier=#REF!,FERIE19,"Ajout ferié")),1,FALSE),"F","f")," ")</f>
        <v xml:space="preserve"> </v>
      </c>
      <c r="LG8" s="93" t="str">
        <f>IFERROR(IF(VLOOKUP(LG3,IF(AnnéeCalendrier=#REF!,FERIE18,IF(AnnéeCalendrier=#REF!,FERIE19,"Ajout ferié")),1,FALSE),"F","f")," ")</f>
        <v xml:space="preserve"> </v>
      </c>
      <c r="LH8" s="93" t="str">
        <f>IFERROR(IF(VLOOKUP(LH3,IF(AnnéeCalendrier=#REF!,FERIE18,IF(AnnéeCalendrier=#REF!,FERIE19,"Ajout ferié")),1,FALSE),"F","f")," ")</f>
        <v xml:space="preserve"> </v>
      </c>
      <c r="LI8" s="93" t="str">
        <f>IFERROR(IF(VLOOKUP(LI3,IF(AnnéeCalendrier=#REF!,FERIE18,IF(AnnéeCalendrier=#REF!,FERIE19,"Ajout ferié")),1,FALSE),"F","f")," ")</f>
        <v xml:space="preserve"> </v>
      </c>
      <c r="LJ8" s="93" t="str">
        <f>IFERROR(IF(VLOOKUP(LJ3,IF(AnnéeCalendrier=#REF!,FERIE18,IF(AnnéeCalendrier=#REF!,FERIE19,"Ajout ferié")),1,FALSE),"F","f")," ")</f>
        <v xml:space="preserve"> </v>
      </c>
      <c r="LK8" s="93" t="str">
        <f>IFERROR(IF(VLOOKUP(LK3,IF(AnnéeCalendrier=#REF!,FERIE18,IF(AnnéeCalendrier=#REF!,FERIE19,"Ajout ferié")),1,FALSE),"F","f")," ")</f>
        <v xml:space="preserve"> </v>
      </c>
      <c r="LL8" s="93" t="str">
        <f>IFERROR(IF(VLOOKUP(LL3,IF(AnnéeCalendrier=#REF!,FERIE18,IF(AnnéeCalendrier=#REF!,FERIE19,"Ajout ferié")),1,FALSE),"F","f")," ")</f>
        <v xml:space="preserve"> </v>
      </c>
      <c r="LM8" s="93" t="str">
        <f>IFERROR(IF(VLOOKUP(LM3,IF(AnnéeCalendrier=#REF!,FERIE18,IF(AnnéeCalendrier=#REF!,FERIE19,"Ajout ferié")),1,FALSE),"F","f")," ")</f>
        <v xml:space="preserve"> </v>
      </c>
      <c r="LN8" s="93" t="str">
        <f>IFERROR(IF(VLOOKUP(LN3,IF(AnnéeCalendrier=#REF!,FERIE18,IF(AnnéeCalendrier=#REF!,FERIE19,"Ajout ferié")),1,FALSE),"F","f")," ")</f>
        <v xml:space="preserve"> </v>
      </c>
      <c r="LO8" s="93" t="str">
        <f>IFERROR(IF(VLOOKUP(LO3,IF(AnnéeCalendrier=#REF!,FERIE18,IF(AnnéeCalendrier=#REF!,FERIE19,"Ajout ferié")),1,FALSE),"F","f")," ")</f>
        <v xml:space="preserve"> </v>
      </c>
      <c r="LP8" s="93" t="str">
        <f>IFERROR(IF(VLOOKUP(LP3,IF(AnnéeCalendrier=#REF!,FERIE18,IF(AnnéeCalendrier=#REF!,FERIE19,"Ajout ferié")),1,FALSE),"F","f")," ")</f>
        <v xml:space="preserve"> </v>
      </c>
      <c r="LQ8" s="93" t="str">
        <f>IFERROR(IF(VLOOKUP(LQ3,IF(AnnéeCalendrier=#REF!,FERIE18,IF(AnnéeCalendrier=#REF!,FERIE19,"Ajout ferié")),1,FALSE),"F","f")," ")</f>
        <v xml:space="preserve"> </v>
      </c>
      <c r="LR8" s="93" t="str">
        <f>IFERROR(IF(VLOOKUP(LR3,IF(AnnéeCalendrier=#REF!,FERIE18,IF(AnnéeCalendrier=#REF!,FERIE19,"Ajout ferié")),1,FALSE),"F","f")," ")</f>
        <v xml:space="preserve"> </v>
      </c>
      <c r="LS8" s="93" t="str">
        <f>IFERROR(IF(VLOOKUP(LS3,IF(AnnéeCalendrier=#REF!,FERIE18,IF(AnnéeCalendrier=#REF!,FERIE19,"Ajout ferié")),1,FALSE),"F","f")," ")</f>
        <v xml:space="preserve"> </v>
      </c>
      <c r="LT8" s="93" t="str">
        <f>IFERROR(IF(VLOOKUP(LT3,IF(AnnéeCalendrier=#REF!,FERIE18,IF(AnnéeCalendrier=#REF!,FERIE19,"Ajout ferié")),1,FALSE),"F","f")," ")</f>
        <v xml:space="preserve"> </v>
      </c>
      <c r="LU8" s="93" t="str">
        <f>IFERROR(IF(VLOOKUP(LU3,IF(AnnéeCalendrier=#REF!,FERIE18,IF(AnnéeCalendrier=#REF!,FERIE19,"Ajout ferié")),1,FALSE),"F","f")," ")</f>
        <v xml:space="preserve"> </v>
      </c>
      <c r="LV8" s="93" t="str">
        <f>IFERROR(IF(VLOOKUP(LV3,IF(AnnéeCalendrier=#REF!,FERIE18,IF(AnnéeCalendrier=#REF!,FERIE19,"Ajout ferié")),1,FALSE),"F","f")," ")</f>
        <v xml:space="preserve"> </v>
      </c>
      <c r="LW8" s="93" t="str">
        <f>IFERROR(IF(VLOOKUP(LW3,IF(AnnéeCalendrier=#REF!,FERIE18,IF(AnnéeCalendrier=#REF!,FERIE19,"Ajout ferié")),1,FALSE),"F","f")," ")</f>
        <v xml:space="preserve"> </v>
      </c>
      <c r="LX8" s="93" t="str">
        <f>IFERROR(IF(VLOOKUP(LX3,IF(AnnéeCalendrier=#REF!,FERIE18,IF(AnnéeCalendrier=#REF!,FERIE19,"Ajout ferié")),1,FALSE),"F","f")," ")</f>
        <v xml:space="preserve"> </v>
      </c>
      <c r="LY8" s="93" t="str">
        <f>IFERROR(IF(VLOOKUP(LY3,IF(AnnéeCalendrier=#REF!,FERIE18,IF(AnnéeCalendrier=#REF!,FERIE19,"Ajout ferié")),1,FALSE),"F","f")," ")</f>
        <v xml:space="preserve"> </v>
      </c>
      <c r="LZ8" s="93" t="str">
        <f>IFERROR(IF(VLOOKUP(LZ3,IF(AnnéeCalendrier=#REF!,FERIE18,IF(AnnéeCalendrier=#REF!,FERIE19,"Ajout ferié")),1,FALSE),"F","f")," ")</f>
        <v xml:space="preserve"> </v>
      </c>
      <c r="MA8" s="93" t="str">
        <f>IFERROR(IF(VLOOKUP(MA3,IF(AnnéeCalendrier=#REF!,FERIE18,IF(AnnéeCalendrier=#REF!,FERIE19,"Ajout ferié")),1,FALSE),"F","f")," ")</f>
        <v xml:space="preserve"> </v>
      </c>
      <c r="MB8" s="93" t="str">
        <f>IFERROR(IF(VLOOKUP(MB3,IF(AnnéeCalendrier=#REF!,FERIE18,IF(AnnéeCalendrier=#REF!,FERIE19,"Ajout ferié")),1,FALSE),"F","f")," ")</f>
        <v xml:space="preserve"> </v>
      </c>
      <c r="MC8" s="93" t="str">
        <f>IFERROR(IF(VLOOKUP(MC3,IF(AnnéeCalendrier=#REF!,FERIE18,IF(AnnéeCalendrier=#REF!,FERIE19,"Ajout ferié")),1,FALSE),"F","f")," ")</f>
        <v xml:space="preserve"> </v>
      </c>
      <c r="MD8" s="93" t="str">
        <f>IFERROR(IF(VLOOKUP(MD3,IF(AnnéeCalendrier=#REF!,FERIE18,IF(AnnéeCalendrier=#REF!,FERIE19,"Ajout ferié")),1,FALSE),"F","f")," ")</f>
        <v xml:space="preserve"> </v>
      </c>
      <c r="ME8" s="93" t="str">
        <f>IFERROR(IF(VLOOKUP(ME3,IF(AnnéeCalendrier=#REF!,FERIE18,IF(AnnéeCalendrier=#REF!,FERIE19,"Ajout ferié")),1,FALSE),"F","f")," ")</f>
        <v xml:space="preserve"> </v>
      </c>
      <c r="MF8" s="93" t="str">
        <f>IFERROR(IF(VLOOKUP(MF3,IF(AnnéeCalendrier=#REF!,FERIE18,IF(AnnéeCalendrier=#REF!,FERIE19,"Ajout ferié")),1,FALSE),"F","f")," ")</f>
        <v xml:space="preserve"> </v>
      </c>
      <c r="MG8" s="93" t="str">
        <f>IFERROR(IF(VLOOKUP(MG3,IF(AnnéeCalendrier=#REF!,FERIE18,IF(AnnéeCalendrier=#REF!,FERIE19,"Ajout ferié")),1,FALSE),"F","f")," ")</f>
        <v xml:space="preserve"> </v>
      </c>
      <c r="MH8" s="93" t="str">
        <f>IFERROR(IF(VLOOKUP(MH3,IF(AnnéeCalendrier=#REF!,FERIE18,IF(AnnéeCalendrier=#REF!,FERIE19,"Ajout ferié")),1,FALSE),"F","f")," ")</f>
        <v xml:space="preserve"> </v>
      </c>
      <c r="MI8" s="93" t="str">
        <f>IFERROR(IF(VLOOKUP(MI3,IF(AnnéeCalendrier=#REF!,FERIE18,IF(AnnéeCalendrier=#REF!,FERIE19,"Ajout ferié")),1,FALSE),"F","f")," ")</f>
        <v xml:space="preserve"> </v>
      </c>
      <c r="MJ8" s="93" t="str">
        <f>IFERROR(IF(VLOOKUP(MJ3,IF(AnnéeCalendrier=#REF!,FERIE18,IF(AnnéeCalendrier=#REF!,FERIE19,"Ajout ferié")),1,FALSE),"F","f")," ")</f>
        <v xml:space="preserve"> </v>
      </c>
      <c r="MK8" s="93" t="str">
        <f>IFERROR(IF(VLOOKUP(MK3,IF(AnnéeCalendrier=#REF!,FERIE18,IF(AnnéeCalendrier=#REF!,FERIE19,"Ajout ferié")),1,FALSE),"F","f")," ")</f>
        <v xml:space="preserve"> </v>
      </c>
      <c r="ML8" s="93" t="str">
        <f>IFERROR(IF(VLOOKUP(ML3,IF(AnnéeCalendrier=#REF!,FERIE18,IF(AnnéeCalendrier=#REF!,FERIE19,"Ajout ferié")),1,FALSE),"F","f")," ")</f>
        <v xml:space="preserve"> </v>
      </c>
      <c r="MM8" s="93" t="str">
        <f>IFERROR(IF(VLOOKUP(MM3,IF(AnnéeCalendrier=#REF!,FERIE18,IF(AnnéeCalendrier=#REF!,FERIE19,"Ajout ferié")),1,FALSE),"F","f")," ")</f>
        <v xml:space="preserve"> </v>
      </c>
      <c r="MN8" s="93" t="str">
        <f>IFERROR(IF(VLOOKUP(MN3,IF(AnnéeCalendrier=#REF!,FERIE18,IF(AnnéeCalendrier=#REF!,FERIE19,"Ajout ferié")),1,FALSE),"F","f")," ")</f>
        <v xml:space="preserve"> </v>
      </c>
      <c r="MO8" s="93" t="str">
        <f>IFERROR(IF(VLOOKUP(MO3,IF(AnnéeCalendrier=#REF!,FERIE18,IF(AnnéeCalendrier=#REF!,FERIE19,"Ajout ferié")),1,FALSE),"F","f")," ")</f>
        <v xml:space="preserve"> </v>
      </c>
      <c r="MP8" s="93" t="str">
        <f>IFERROR(IF(VLOOKUP(MP3,IF(AnnéeCalendrier=#REF!,FERIE18,IF(AnnéeCalendrier=#REF!,FERIE19,"Ajout ferié")),1,FALSE),"F","f")," ")</f>
        <v xml:space="preserve"> </v>
      </c>
      <c r="MQ8" s="93" t="str">
        <f>IFERROR(IF(VLOOKUP(MQ3,IF(AnnéeCalendrier=#REF!,FERIE18,IF(AnnéeCalendrier=#REF!,FERIE19,"Ajout ferié")),1,FALSE),"F","f")," ")</f>
        <v xml:space="preserve"> </v>
      </c>
      <c r="MR8" s="93" t="str">
        <f>IFERROR(IF(VLOOKUP(MR3,IF(AnnéeCalendrier=#REF!,FERIE18,IF(AnnéeCalendrier=#REF!,FERIE19,"Ajout ferié")),1,FALSE),"F","f")," ")</f>
        <v xml:space="preserve"> </v>
      </c>
      <c r="MS8" s="93" t="str">
        <f>IFERROR(IF(VLOOKUP(MS3,IF(AnnéeCalendrier=#REF!,FERIE18,IF(AnnéeCalendrier=#REF!,FERIE19,"Ajout ferié")),1,FALSE),"F","f")," ")</f>
        <v xml:space="preserve"> </v>
      </c>
      <c r="MT8" s="93" t="str">
        <f>IFERROR(IF(VLOOKUP(MT3,IF(AnnéeCalendrier=#REF!,FERIE18,IF(AnnéeCalendrier=#REF!,FERIE19,"Ajout ferié")),1,FALSE),"F","f")," ")</f>
        <v xml:space="preserve"> </v>
      </c>
      <c r="MU8" s="93" t="str">
        <f>IFERROR(IF(VLOOKUP(MU3,IF(AnnéeCalendrier=#REF!,FERIE18,IF(AnnéeCalendrier=#REF!,FERIE19,"Ajout ferié")),1,FALSE),"F","f")," ")</f>
        <v xml:space="preserve"> </v>
      </c>
      <c r="MV8" s="93" t="str">
        <f>IFERROR(IF(VLOOKUP(MV3,IF(AnnéeCalendrier=#REF!,FERIE18,IF(AnnéeCalendrier=#REF!,FERIE19,"Ajout ferié")),1,FALSE),"F","f")," ")</f>
        <v xml:space="preserve"> </v>
      </c>
      <c r="MW8" s="93" t="str">
        <f>IFERROR(IF(VLOOKUP(MW3,IF(AnnéeCalendrier=#REF!,FERIE18,IF(AnnéeCalendrier=#REF!,FERIE19,"Ajout ferié")),1,FALSE),"F","f")," ")</f>
        <v xml:space="preserve"> </v>
      </c>
      <c r="MX8" s="93" t="str">
        <f>IFERROR(IF(VLOOKUP(MX3,IF(AnnéeCalendrier=#REF!,FERIE18,IF(AnnéeCalendrier=#REF!,FERIE19,"Ajout ferié")),1,FALSE),"F","f")," ")</f>
        <v xml:space="preserve"> </v>
      </c>
      <c r="MY8" s="93" t="str">
        <f>IFERROR(IF(VLOOKUP(MY3,IF(AnnéeCalendrier=#REF!,FERIE18,IF(AnnéeCalendrier=#REF!,FERIE19,"Ajout ferié")),1,FALSE),"F","f")," ")</f>
        <v xml:space="preserve"> </v>
      </c>
      <c r="MZ8" s="93" t="str">
        <f>IFERROR(IF(VLOOKUP(MZ3,IF(AnnéeCalendrier=#REF!,FERIE18,IF(AnnéeCalendrier=#REF!,FERIE19,"Ajout ferié")),1,FALSE),"F","f")," ")</f>
        <v xml:space="preserve"> </v>
      </c>
      <c r="NA8" s="93" t="str">
        <f>IFERROR(IF(VLOOKUP(NA3,IF(AnnéeCalendrier=#REF!,FERIE18,IF(AnnéeCalendrier=#REF!,FERIE19,"Ajout ferié")),1,FALSE),"F","f")," ")</f>
        <v xml:space="preserve"> </v>
      </c>
      <c r="NB8" s="93" t="str">
        <f>IFERROR(IF(VLOOKUP(NB3,IF(AnnéeCalendrier=#REF!,FERIE18,IF(AnnéeCalendrier=#REF!,FERIE19,"Ajout ferié")),1,FALSE),"F","f")," ")</f>
        <v xml:space="preserve"> </v>
      </c>
      <c r="NC8" s="93" t="str">
        <f>IFERROR(IF(VLOOKUP(NC3,IF(AnnéeCalendrier=#REF!,FERIE18,IF(AnnéeCalendrier=#REF!,FERIE19,"Ajout ferié")),1,FALSE),"F","f")," ")</f>
        <v xml:space="preserve"> </v>
      </c>
      <c r="ND8" s="93" t="str">
        <f>IFERROR(IF(VLOOKUP(ND3,IF(AnnéeCalendrier=#REF!,FERIE18,IF(AnnéeCalendrier=#REF!,FERIE19,"Ajout ferié")),1,FALSE),"F","f")," ")</f>
        <v xml:space="preserve"> </v>
      </c>
      <c r="NE8" s="93" t="str">
        <f>IFERROR(IF(VLOOKUP(NE3,IF(AnnéeCalendrier=#REF!,FERIE18,IF(AnnéeCalendrier=#REF!,FERIE19,"Ajout ferié")),1,FALSE),"F","f")," ")</f>
        <v xml:space="preserve"> </v>
      </c>
      <c r="NF8" s="93" t="str">
        <f>IFERROR(IF(VLOOKUP(NF3,IF(AnnéeCalendrier=#REF!,FERIE18,IF(AnnéeCalendrier=#REF!,FERIE19,"Ajout ferié")),1,FALSE),"F","f")," ")</f>
        <v xml:space="preserve"> </v>
      </c>
      <c r="NG8" s="93" t="str">
        <f>IFERROR(IF(VLOOKUP(NG3,IF(AnnéeCalendrier=#REF!,FERIE18,IF(AnnéeCalendrier=#REF!,FERIE19,"Ajout ferié")),1,FALSE),"F","f")," ")</f>
        <v xml:space="preserve"> </v>
      </c>
      <c r="NH8" s="93" t="str">
        <f>IFERROR(IF(VLOOKUP(NH3,IF(AnnéeCalendrier=#REF!,FERIE18,IF(AnnéeCalendrier=#REF!,FERIE19,"Ajout ferié")),1,FALSE),"F","f")," ")</f>
        <v xml:space="preserve"> </v>
      </c>
      <c r="NI8" s="93" t="str">
        <f>IFERROR(IF(VLOOKUP(NI3,IF(AnnéeCalendrier=#REF!,FERIE18,IF(AnnéeCalendrier=#REF!,FERIE19,"Ajout ferié")),1,FALSE),"F","f")," ")</f>
        <v xml:space="preserve"> </v>
      </c>
      <c r="NJ8" s="93" t="str">
        <f>IFERROR(IF(VLOOKUP(NJ3,IF(AnnéeCalendrier=#REF!,FERIE18,IF(AnnéeCalendrier=#REF!,FERIE19,"Ajout ferié")),1,FALSE),"F","f")," ")</f>
        <v xml:space="preserve"> </v>
      </c>
      <c r="NK8" s="93" t="str">
        <f>IFERROR(IF(VLOOKUP(NK3,IF(AnnéeCalendrier=#REF!,FERIE18,IF(AnnéeCalendrier=#REF!,FERIE19,"Ajout ferié")),1,FALSE),"F","f")," ")</f>
        <v xml:space="preserve"> </v>
      </c>
      <c r="NL8" s="93" t="str">
        <f>IFERROR(IF(VLOOKUP(NL3,IF(AnnéeCalendrier=#REF!,FERIE18,IF(AnnéeCalendrier=#REF!,FERIE19,"Ajout ferié")),1,FALSE),"F","f")," ")</f>
        <v xml:space="preserve"> </v>
      </c>
      <c r="NM8" s="93" t="str">
        <f>IFERROR(IF(VLOOKUP(NM3,IF(AnnéeCalendrier=#REF!,FERIE18,IF(AnnéeCalendrier=#REF!,FERIE19,"Ajout ferié")),1,FALSE),"F","f")," ")</f>
        <v xml:space="preserve"> </v>
      </c>
      <c r="NN8" s="93" t="str">
        <f>IFERROR(IF(VLOOKUP(NN3,IF(AnnéeCalendrier=#REF!,FERIE18,IF(AnnéeCalendrier=#REF!,FERIE19,"Ajout ferié")),1,FALSE),"F","f")," ")</f>
        <v xml:space="preserve"> </v>
      </c>
      <c r="NO8" s="93" t="str">
        <f>IFERROR(IF(VLOOKUP(NO3,IF(AnnéeCalendrier=#REF!,FERIE18,IF(AnnéeCalendrier=#REF!,FERIE19,"Ajout ferié")),1,FALSE),"F","f")," ")</f>
        <v xml:space="preserve"> </v>
      </c>
      <c r="NP8" s="93" t="str">
        <f>IFERROR(IF(VLOOKUP(NP3,IF(AnnéeCalendrier=#REF!,FERIE18,IF(AnnéeCalendrier=#REF!,FERIE19,"Ajout ferié")),1,FALSE),"F","f")," ")</f>
        <v xml:space="preserve"> </v>
      </c>
      <c r="NQ8" s="93" t="str">
        <f>IFERROR(IF(VLOOKUP(NQ3,IF(AnnéeCalendrier=#REF!,FERIE18,IF(AnnéeCalendrier=#REF!,FERIE19,"Ajout ferié")),1,FALSE),"F","f")," ")</f>
        <v xml:space="preserve"> </v>
      </c>
      <c r="NR8" s="93" t="str">
        <f>IFERROR(IF(VLOOKUP(NR3,IF(AnnéeCalendrier=#REF!,FERIE18,IF(AnnéeCalendrier=#REF!,FERIE19,"Ajout ferié")),1,FALSE),"F","f")," ")</f>
        <v xml:space="preserve"> </v>
      </c>
    </row>
    <row r="9" spans="1:382" s="8" customFormat="1" ht="66" customHeight="1" thickBot="1" x14ac:dyDescent="0.3">
      <c r="A9" s="77" t="s">
        <v>17</v>
      </c>
      <c r="B9" s="116" t="s">
        <v>96</v>
      </c>
      <c r="C9" s="164" t="s">
        <v>126</v>
      </c>
      <c r="D9" s="165" t="s">
        <v>125</v>
      </c>
      <c r="E9" s="117" t="s">
        <v>100</v>
      </c>
      <c r="F9" s="118" t="s">
        <v>107</v>
      </c>
      <c r="G9" s="118" t="s">
        <v>95</v>
      </c>
      <c r="H9" s="166" t="s">
        <v>109</v>
      </c>
      <c r="I9" s="282"/>
      <c r="J9" s="167" t="s">
        <v>126</v>
      </c>
      <c r="K9" s="165" t="s">
        <v>125</v>
      </c>
      <c r="L9" s="28" t="str">
        <f>VLOOKUP(L4,code_jour,3,0)</f>
        <v>M</v>
      </c>
      <c r="M9" s="13" t="str">
        <f t="shared" ref="M9:BW9" si="18">VLOOKUP(M4,code_jour,3,0)</f>
        <v>Me</v>
      </c>
      <c r="N9" s="13" t="str">
        <f t="shared" si="18"/>
        <v>J</v>
      </c>
      <c r="O9" s="13" t="str">
        <f t="shared" si="18"/>
        <v>V</v>
      </c>
      <c r="P9" s="13" t="str">
        <f t="shared" si="18"/>
        <v>S</v>
      </c>
      <c r="Q9" s="13" t="str">
        <f t="shared" si="18"/>
        <v>D</v>
      </c>
      <c r="R9" s="64" t="str">
        <f t="shared" si="18"/>
        <v>L</v>
      </c>
      <c r="S9" s="13" t="str">
        <f t="shared" si="18"/>
        <v>M</v>
      </c>
      <c r="T9" s="13" t="str">
        <f t="shared" si="18"/>
        <v>Me</v>
      </c>
      <c r="U9" s="13" t="str">
        <f t="shared" si="18"/>
        <v>J</v>
      </c>
      <c r="V9" s="13" t="str">
        <f t="shared" si="18"/>
        <v>V</v>
      </c>
      <c r="W9" s="13" t="str">
        <f t="shared" si="18"/>
        <v>S</v>
      </c>
      <c r="X9" s="13" t="str">
        <f t="shared" si="18"/>
        <v>D</v>
      </c>
      <c r="Y9" s="13" t="str">
        <f t="shared" si="18"/>
        <v>L</v>
      </c>
      <c r="Z9" s="28" t="str">
        <f t="shared" si="18"/>
        <v>M</v>
      </c>
      <c r="AA9" s="13" t="str">
        <f t="shared" si="18"/>
        <v>Me</v>
      </c>
      <c r="AB9" s="13" t="str">
        <f t="shared" si="18"/>
        <v>J</v>
      </c>
      <c r="AC9" s="13" t="str">
        <f t="shared" si="18"/>
        <v>V</v>
      </c>
      <c r="AD9" s="13" t="str">
        <f t="shared" si="18"/>
        <v>S</v>
      </c>
      <c r="AE9" s="13" t="str">
        <f t="shared" si="18"/>
        <v>D</v>
      </c>
      <c r="AF9" s="64" t="str">
        <f t="shared" si="18"/>
        <v>L</v>
      </c>
      <c r="AG9" s="13" t="str">
        <f t="shared" si="18"/>
        <v>M</v>
      </c>
      <c r="AH9" s="13" t="str">
        <f t="shared" si="18"/>
        <v>Me</v>
      </c>
      <c r="AI9" s="13" t="str">
        <f t="shared" si="18"/>
        <v>J</v>
      </c>
      <c r="AJ9" s="13" t="str">
        <f t="shared" si="18"/>
        <v>V</v>
      </c>
      <c r="AK9" s="13" t="str">
        <f t="shared" si="18"/>
        <v>S</v>
      </c>
      <c r="AL9" s="13" t="str">
        <f t="shared" si="18"/>
        <v>D</v>
      </c>
      <c r="AM9" s="13" t="str">
        <f t="shared" si="18"/>
        <v>L</v>
      </c>
      <c r="AN9" s="28" t="str">
        <f t="shared" si="18"/>
        <v>M</v>
      </c>
      <c r="AO9" s="13" t="str">
        <f t="shared" si="18"/>
        <v>Me</v>
      </c>
      <c r="AP9" s="65" t="str">
        <f t="shared" si="18"/>
        <v>J</v>
      </c>
      <c r="AQ9" s="28" t="str">
        <f t="shared" si="18"/>
        <v>V</v>
      </c>
      <c r="AR9" s="13" t="str">
        <f t="shared" si="18"/>
        <v>S</v>
      </c>
      <c r="AS9" s="13" t="str">
        <f t="shared" si="18"/>
        <v>D</v>
      </c>
      <c r="AT9" s="13" t="str">
        <f t="shared" si="18"/>
        <v>L</v>
      </c>
      <c r="AU9" s="13" t="str">
        <f t="shared" si="18"/>
        <v>M</v>
      </c>
      <c r="AV9" s="13" t="str">
        <f t="shared" si="18"/>
        <v>Me</v>
      </c>
      <c r="AW9" s="13" t="str">
        <f t="shared" si="18"/>
        <v>J</v>
      </c>
      <c r="AX9" s="13" t="str">
        <f t="shared" si="18"/>
        <v>V</v>
      </c>
      <c r="AY9" s="13" t="str">
        <f t="shared" si="18"/>
        <v>S</v>
      </c>
      <c r="AZ9" s="13" t="str">
        <f t="shared" si="18"/>
        <v>D</v>
      </c>
      <c r="BA9" s="13" t="str">
        <f t="shared" si="18"/>
        <v>L</v>
      </c>
      <c r="BB9" s="13" t="str">
        <f t="shared" si="18"/>
        <v>M</v>
      </c>
      <c r="BC9" s="13" t="str">
        <f t="shared" si="18"/>
        <v>Me</v>
      </c>
      <c r="BD9" s="13" t="str">
        <f t="shared" si="18"/>
        <v>J</v>
      </c>
      <c r="BE9" s="13" t="str">
        <f t="shared" si="18"/>
        <v>V</v>
      </c>
      <c r="BF9" s="13" t="str">
        <f t="shared" si="18"/>
        <v>S</v>
      </c>
      <c r="BG9" s="13" t="str">
        <f t="shared" si="18"/>
        <v>D</v>
      </c>
      <c r="BH9" s="13" t="str">
        <f t="shared" si="18"/>
        <v>L</v>
      </c>
      <c r="BI9" s="13" t="str">
        <f t="shared" si="18"/>
        <v>M</v>
      </c>
      <c r="BJ9" s="13" t="str">
        <f t="shared" si="18"/>
        <v>Me</v>
      </c>
      <c r="BK9" s="13" t="str">
        <f t="shared" si="18"/>
        <v>J</v>
      </c>
      <c r="BL9" s="13" t="str">
        <f t="shared" si="18"/>
        <v>V</v>
      </c>
      <c r="BM9" s="13" t="str">
        <f t="shared" si="18"/>
        <v>S</v>
      </c>
      <c r="BN9" s="13" t="str">
        <f t="shared" si="18"/>
        <v>D</v>
      </c>
      <c r="BO9" s="13" t="str">
        <f t="shared" si="18"/>
        <v>L</v>
      </c>
      <c r="BP9" s="13" t="str">
        <f t="shared" si="18"/>
        <v>M</v>
      </c>
      <c r="BQ9" s="13" t="str">
        <f t="shared" si="18"/>
        <v>Me</v>
      </c>
      <c r="BR9" s="64" t="str">
        <f t="shared" si="18"/>
        <v>J</v>
      </c>
      <c r="BS9" s="67" t="str">
        <f t="shared" si="18"/>
        <v>V</v>
      </c>
      <c r="BT9" s="13" t="str">
        <f t="shared" si="18"/>
        <v>S</v>
      </c>
      <c r="BU9" s="13" t="str">
        <f t="shared" si="18"/>
        <v>D</v>
      </c>
      <c r="BV9" s="13" t="str">
        <f t="shared" si="18"/>
        <v>L</v>
      </c>
      <c r="BW9" s="13" t="str">
        <f t="shared" si="18"/>
        <v>M</v>
      </c>
      <c r="BX9" s="13" t="str">
        <f t="shared" ref="BX9:EI9" si="19">VLOOKUP(BX4,code_jour,3,0)</f>
        <v>Me</v>
      </c>
      <c r="BY9" s="13" t="str">
        <f t="shared" si="19"/>
        <v>J</v>
      </c>
      <c r="BZ9" s="13" t="str">
        <f t="shared" si="19"/>
        <v>V</v>
      </c>
      <c r="CA9" s="13" t="str">
        <f t="shared" si="19"/>
        <v>S</v>
      </c>
      <c r="CB9" s="13" t="str">
        <f t="shared" si="19"/>
        <v>D</v>
      </c>
      <c r="CC9" s="13" t="str">
        <f t="shared" si="19"/>
        <v>L</v>
      </c>
      <c r="CD9" s="13" t="str">
        <f t="shared" si="19"/>
        <v>M</v>
      </c>
      <c r="CE9" s="13" t="str">
        <f t="shared" si="19"/>
        <v>Me</v>
      </c>
      <c r="CF9" s="13" t="str">
        <f t="shared" si="19"/>
        <v>J</v>
      </c>
      <c r="CG9" s="13" t="str">
        <f t="shared" si="19"/>
        <v>V</v>
      </c>
      <c r="CH9" s="13" t="str">
        <f t="shared" si="19"/>
        <v>S</v>
      </c>
      <c r="CI9" s="13" t="str">
        <f t="shared" si="19"/>
        <v>D</v>
      </c>
      <c r="CJ9" s="13" t="str">
        <f t="shared" si="19"/>
        <v>L</v>
      </c>
      <c r="CK9" s="13" t="str">
        <f t="shared" si="19"/>
        <v>M</v>
      </c>
      <c r="CL9" s="13" t="str">
        <f t="shared" si="19"/>
        <v>Me</v>
      </c>
      <c r="CM9" s="13" t="str">
        <f t="shared" si="19"/>
        <v>J</v>
      </c>
      <c r="CN9" s="13" t="str">
        <f t="shared" si="19"/>
        <v>V</v>
      </c>
      <c r="CO9" s="13" t="str">
        <f t="shared" si="19"/>
        <v>S</v>
      </c>
      <c r="CP9" s="13" t="str">
        <f t="shared" si="19"/>
        <v>D</v>
      </c>
      <c r="CQ9" s="13" t="str">
        <f t="shared" si="19"/>
        <v>L</v>
      </c>
      <c r="CR9" s="13" t="str">
        <f t="shared" si="19"/>
        <v>M</v>
      </c>
      <c r="CS9" s="13" t="str">
        <f t="shared" si="19"/>
        <v>Me</v>
      </c>
      <c r="CT9" s="13" t="str">
        <f t="shared" si="19"/>
        <v>J</v>
      </c>
      <c r="CU9" s="13" t="str">
        <f t="shared" si="19"/>
        <v>V</v>
      </c>
      <c r="CV9" s="13" t="str">
        <f t="shared" si="19"/>
        <v>S</v>
      </c>
      <c r="CW9" s="13" t="str">
        <f t="shared" si="19"/>
        <v>D</v>
      </c>
      <c r="CX9" s="13" t="str">
        <f t="shared" si="19"/>
        <v>L</v>
      </c>
      <c r="CY9" s="13" t="str">
        <f t="shared" si="19"/>
        <v>M</v>
      </c>
      <c r="CZ9" s="13" t="str">
        <f t="shared" si="19"/>
        <v>Me</v>
      </c>
      <c r="DA9" s="13" t="str">
        <f t="shared" si="19"/>
        <v>J</v>
      </c>
      <c r="DB9" s="13" t="str">
        <f t="shared" si="19"/>
        <v>V</v>
      </c>
      <c r="DC9" s="13" t="str">
        <f t="shared" si="19"/>
        <v>S</v>
      </c>
      <c r="DD9" s="13" t="str">
        <f t="shared" si="19"/>
        <v>D</v>
      </c>
      <c r="DE9" s="13" t="str">
        <f t="shared" si="19"/>
        <v>L</v>
      </c>
      <c r="DF9" s="13" t="str">
        <f t="shared" si="19"/>
        <v>M</v>
      </c>
      <c r="DG9" s="13" t="str">
        <f t="shared" si="19"/>
        <v>Me</v>
      </c>
      <c r="DH9" s="13" t="str">
        <f t="shared" si="19"/>
        <v>J</v>
      </c>
      <c r="DI9" s="13" t="str">
        <f t="shared" si="19"/>
        <v>V</v>
      </c>
      <c r="DJ9" s="13" t="str">
        <f t="shared" si="19"/>
        <v>S</v>
      </c>
      <c r="DK9" s="13" t="str">
        <f t="shared" si="19"/>
        <v>D</v>
      </c>
      <c r="DL9" s="13" t="str">
        <f t="shared" si="19"/>
        <v>L</v>
      </c>
      <c r="DM9" s="13" t="str">
        <f t="shared" si="19"/>
        <v>M</v>
      </c>
      <c r="DN9" s="13" t="str">
        <f t="shared" si="19"/>
        <v>Me</v>
      </c>
      <c r="DO9" s="13" t="str">
        <f t="shared" si="19"/>
        <v>J</v>
      </c>
      <c r="DP9" s="13" t="str">
        <f t="shared" si="19"/>
        <v>V</v>
      </c>
      <c r="DQ9" s="13" t="str">
        <f t="shared" si="19"/>
        <v>S</v>
      </c>
      <c r="DR9" s="13" t="str">
        <f t="shared" si="19"/>
        <v>D</v>
      </c>
      <c r="DS9" s="13" t="str">
        <f t="shared" si="19"/>
        <v>L</v>
      </c>
      <c r="DT9" s="13" t="str">
        <f t="shared" si="19"/>
        <v>M</v>
      </c>
      <c r="DU9" s="13" t="str">
        <f t="shared" si="19"/>
        <v>Me</v>
      </c>
      <c r="DV9" s="13" t="str">
        <f t="shared" si="19"/>
        <v>J</v>
      </c>
      <c r="DW9" s="13" t="str">
        <f t="shared" si="19"/>
        <v>V</v>
      </c>
      <c r="DX9" s="13" t="str">
        <f t="shared" si="19"/>
        <v>S</v>
      </c>
      <c r="DY9" s="13" t="str">
        <f t="shared" si="19"/>
        <v>D</v>
      </c>
      <c r="DZ9" s="13" t="str">
        <f t="shared" si="19"/>
        <v>L</v>
      </c>
      <c r="EA9" s="13" t="str">
        <f t="shared" si="19"/>
        <v>M</v>
      </c>
      <c r="EB9" s="13" t="str">
        <f t="shared" si="19"/>
        <v>Me</v>
      </c>
      <c r="EC9" s="13" t="str">
        <f t="shared" si="19"/>
        <v>J</v>
      </c>
      <c r="ED9" s="13" t="str">
        <f t="shared" si="19"/>
        <v>V</v>
      </c>
      <c r="EE9" s="13" t="str">
        <f t="shared" si="19"/>
        <v>S</v>
      </c>
      <c r="EF9" s="13" t="str">
        <f t="shared" si="19"/>
        <v>D</v>
      </c>
      <c r="EG9" s="13" t="str">
        <f t="shared" si="19"/>
        <v>L</v>
      </c>
      <c r="EH9" s="13" t="str">
        <f t="shared" si="19"/>
        <v>M</v>
      </c>
      <c r="EI9" s="13" t="str">
        <f t="shared" si="19"/>
        <v>Me</v>
      </c>
      <c r="EJ9" s="13" t="str">
        <f t="shared" ref="EJ9:GU9" si="20">VLOOKUP(EJ4,code_jour,3,0)</f>
        <v>J</v>
      </c>
      <c r="EK9" s="13" t="str">
        <f t="shared" si="20"/>
        <v>V</v>
      </c>
      <c r="EL9" s="13" t="str">
        <f t="shared" si="20"/>
        <v>S</v>
      </c>
      <c r="EM9" s="13" t="str">
        <f t="shared" si="20"/>
        <v>D</v>
      </c>
      <c r="EN9" s="13" t="str">
        <f t="shared" si="20"/>
        <v>L</v>
      </c>
      <c r="EO9" s="13" t="str">
        <f t="shared" si="20"/>
        <v>M</v>
      </c>
      <c r="EP9" s="13" t="str">
        <f t="shared" si="20"/>
        <v>Me</v>
      </c>
      <c r="EQ9" s="13" t="str">
        <f t="shared" si="20"/>
        <v>J</v>
      </c>
      <c r="ER9" s="13" t="str">
        <f t="shared" si="20"/>
        <v>V</v>
      </c>
      <c r="ES9" s="13" t="str">
        <f t="shared" si="20"/>
        <v>S</v>
      </c>
      <c r="ET9" s="13" t="str">
        <f t="shared" si="20"/>
        <v>D</v>
      </c>
      <c r="EU9" s="13" t="str">
        <f t="shared" si="20"/>
        <v>L</v>
      </c>
      <c r="EV9" s="13" t="str">
        <f t="shared" si="20"/>
        <v>M</v>
      </c>
      <c r="EW9" s="13" t="str">
        <f t="shared" si="20"/>
        <v>Me</v>
      </c>
      <c r="EX9" s="13" t="str">
        <f t="shared" si="20"/>
        <v>J</v>
      </c>
      <c r="EY9" s="13" t="str">
        <f t="shared" si="20"/>
        <v>V</v>
      </c>
      <c r="EZ9" s="13" t="str">
        <f t="shared" si="20"/>
        <v>S</v>
      </c>
      <c r="FA9" s="13" t="str">
        <f t="shared" si="20"/>
        <v>D</v>
      </c>
      <c r="FB9" s="13" t="str">
        <f t="shared" si="20"/>
        <v>L</v>
      </c>
      <c r="FC9" s="13" t="str">
        <f t="shared" si="20"/>
        <v>M</v>
      </c>
      <c r="FD9" s="13" t="str">
        <f t="shared" si="20"/>
        <v>Me</v>
      </c>
      <c r="FE9" s="13" t="str">
        <f t="shared" si="20"/>
        <v>J</v>
      </c>
      <c r="FF9" s="13" t="str">
        <f t="shared" si="20"/>
        <v>V</v>
      </c>
      <c r="FG9" s="13" t="str">
        <f t="shared" si="20"/>
        <v>S</v>
      </c>
      <c r="FH9" s="13" t="str">
        <f t="shared" si="20"/>
        <v>D</v>
      </c>
      <c r="FI9" s="13" t="str">
        <f t="shared" si="20"/>
        <v>L</v>
      </c>
      <c r="FJ9" s="13" t="str">
        <f t="shared" si="20"/>
        <v>M</v>
      </c>
      <c r="FK9" s="13" t="str">
        <f t="shared" si="20"/>
        <v>Me</v>
      </c>
      <c r="FL9" s="13" t="str">
        <f t="shared" si="20"/>
        <v>J</v>
      </c>
      <c r="FM9" s="13" t="str">
        <f t="shared" si="20"/>
        <v>V</v>
      </c>
      <c r="FN9" s="13" t="str">
        <f t="shared" si="20"/>
        <v>S</v>
      </c>
      <c r="FO9" s="13" t="str">
        <f t="shared" si="20"/>
        <v>D</v>
      </c>
      <c r="FP9" s="13" t="str">
        <f t="shared" si="20"/>
        <v>L</v>
      </c>
      <c r="FQ9" s="13" t="str">
        <f t="shared" si="20"/>
        <v>M</v>
      </c>
      <c r="FR9" s="13" t="str">
        <f t="shared" si="20"/>
        <v>Me</v>
      </c>
      <c r="FS9" s="13" t="str">
        <f t="shared" si="20"/>
        <v>J</v>
      </c>
      <c r="FT9" s="13" t="str">
        <f t="shared" si="20"/>
        <v>V</v>
      </c>
      <c r="FU9" s="13" t="str">
        <f t="shared" si="20"/>
        <v>S</v>
      </c>
      <c r="FV9" s="13" t="str">
        <f t="shared" si="20"/>
        <v>D</v>
      </c>
      <c r="FW9" s="13" t="str">
        <f t="shared" si="20"/>
        <v>L</v>
      </c>
      <c r="FX9" s="13" t="str">
        <f t="shared" si="20"/>
        <v>M</v>
      </c>
      <c r="FY9" s="13" t="str">
        <f t="shared" si="20"/>
        <v>Me</v>
      </c>
      <c r="FZ9" s="13" t="str">
        <f t="shared" si="20"/>
        <v>J</v>
      </c>
      <c r="GA9" s="13" t="str">
        <f t="shared" si="20"/>
        <v>V</v>
      </c>
      <c r="GB9" s="13" t="str">
        <f t="shared" si="20"/>
        <v>S</v>
      </c>
      <c r="GC9" s="13" t="str">
        <f t="shared" si="20"/>
        <v>D</v>
      </c>
      <c r="GD9" s="13" t="str">
        <f t="shared" si="20"/>
        <v>L</v>
      </c>
      <c r="GE9" s="13" t="str">
        <f t="shared" si="20"/>
        <v>M</v>
      </c>
      <c r="GF9" s="13" t="str">
        <f t="shared" si="20"/>
        <v>Me</v>
      </c>
      <c r="GG9" s="13" t="str">
        <f t="shared" si="20"/>
        <v>J</v>
      </c>
      <c r="GH9" s="13" t="str">
        <f t="shared" si="20"/>
        <v>V</v>
      </c>
      <c r="GI9" s="13" t="str">
        <f t="shared" si="20"/>
        <v>S</v>
      </c>
      <c r="GJ9" s="13" t="str">
        <f t="shared" si="20"/>
        <v>D</v>
      </c>
      <c r="GK9" s="13" t="str">
        <f t="shared" si="20"/>
        <v>L</v>
      </c>
      <c r="GL9" s="13" t="str">
        <f t="shared" si="20"/>
        <v>M</v>
      </c>
      <c r="GM9" s="13" t="str">
        <f t="shared" si="20"/>
        <v>Me</v>
      </c>
      <c r="GN9" s="13" t="str">
        <f t="shared" si="20"/>
        <v>J</v>
      </c>
      <c r="GO9" s="13" t="str">
        <f t="shared" si="20"/>
        <v>V</v>
      </c>
      <c r="GP9" s="13" t="str">
        <f t="shared" si="20"/>
        <v>S</v>
      </c>
      <c r="GQ9" s="13" t="str">
        <f t="shared" si="20"/>
        <v>D</v>
      </c>
      <c r="GR9" s="13" t="str">
        <f t="shared" si="20"/>
        <v>L</v>
      </c>
      <c r="GS9" s="13" t="str">
        <f t="shared" si="20"/>
        <v>M</v>
      </c>
      <c r="GT9" s="13" t="str">
        <f t="shared" si="20"/>
        <v>Me</v>
      </c>
      <c r="GU9" s="13" t="str">
        <f t="shared" si="20"/>
        <v>J</v>
      </c>
      <c r="GV9" s="13" t="str">
        <f t="shared" ref="GV9:JG9" si="21">VLOOKUP(GV4,code_jour,3,0)</f>
        <v>V</v>
      </c>
      <c r="GW9" s="13" t="str">
        <f t="shared" si="21"/>
        <v>S</v>
      </c>
      <c r="GX9" s="13" t="str">
        <f t="shared" si="21"/>
        <v>D</v>
      </c>
      <c r="GY9" s="13" t="str">
        <f t="shared" si="21"/>
        <v>L</v>
      </c>
      <c r="GZ9" s="13" t="str">
        <f t="shared" si="21"/>
        <v>M</v>
      </c>
      <c r="HA9" s="13" t="str">
        <f t="shared" si="21"/>
        <v>Me</v>
      </c>
      <c r="HB9" s="13" t="str">
        <f t="shared" si="21"/>
        <v>J</v>
      </c>
      <c r="HC9" s="13" t="str">
        <f t="shared" si="21"/>
        <v>V</v>
      </c>
      <c r="HD9" s="13" t="str">
        <f t="shared" si="21"/>
        <v>S</v>
      </c>
      <c r="HE9" s="13" t="str">
        <f t="shared" si="21"/>
        <v>D</v>
      </c>
      <c r="HF9" s="13" t="str">
        <f t="shared" si="21"/>
        <v>L</v>
      </c>
      <c r="HG9" s="13" t="str">
        <f t="shared" si="21"/>
        <v>M</v>
      </c>
      <c r="HH9" s="13" t="str">
        <f t="shared" si="21"/>
        <v>Me</v>
      </c>
      <c r="HI9" s="13" t="str">
        <f t="shared" si="21"/>
        <v>J</v>
      </c>
      <c r="HJ9" s="13" t="str">
        <f t="shared" si="21"/>
        <v>V</v>
      </c>
      <c r="HK9" s="13" t="str">
        <f t="shared" si="21"/>
        <v>S</v>
      </c>
      <c r="HL9" s="13" t="str">
        <f t="shared" si="21"/>
        <v>D</v>
      </c>
      <c r="HM9" s="13" t="str">
        <f t="shared" si="21"/>
        <v>L</v>
      </c>
      <c r="HN9" s="13" t="str">
        <f t="shared" si="21"/>
        <v>M</v>
      </c>
      <c r="HO9" s="13" t="str">
        <f t="shared" si="21"/>
        <v>Me</v>
      </c>
      <c r="HP9" s="13" t="str">
        <f t="shared" si="21"/>
        <v>J</v>
      </c>
      <c r="HQ9" s="13" t="str">
        <f t="shared" si="21"/>
        <v>V</v>
      </c>
      <c r="HR9" s="13" t="str">
        <f t="shared" si="21"/>
        <v>S</v>
      </c>
      <c r="HS9" s="13" t="str">
        <f t="shared" si="21"/>
        <v>D</v>
      </c>
      <c r="HT9" s="13" t="str">
        <f t="shared" si="21"/>
        <v>L</v>
      </c>
      <c r="HU9" s="13" t="str">
        <f t="shared" si="21"/>
        <v>M</v>
      </c>
      <c r="HV9" s="13" t="str">
        <f t="shared" si="21"/>
        <v>Me</v>
      </c>
      <c r="HW9" s="13" t="str">
        <f t="shared" si="21"/>
        <v>J</v>
      </c>
      <c r="HX9" s="13" t="str">
        <f t="shared" si="21"/>
        <v>V</v>
      </c>
      <c r="HY9" s="13" t="str">
        <f t="shared" si="21"/>
        <v>S</v>
      </c>
      <c r="HZ9" s="13" t="str">
        <f t="shared" si="21"/>
        <v>D</v>
      </c>
      <c r="IA9" s="13" t="str">
        <f t="shared" si="21"/>
        <v>L</v>
      </c>
      <c r="IB9" s="13" t="str">
        <f t="shared" si="21"/>
        <v>M</v>
      </c>
      <c r="IC9" s="13" t="str">
        <f t="shared" si="21"/>
        <v>Me</v>
      </c>
      <c r="ID9" s="13" t="str">
        <f t="shared" si="21"/>
        <v>J</v>
      </c>
      <c r="IE9" s="13" t="str">
        <f t="shared" si="21"/>
        <v>V</v>
      </c>
      <c r="IF9" s="13" t="str">
        <f t="shared" si="21"/>
        <v>S</v>
      </c>
      <c r="IG9" s="13" t="str">
        <f t="shared" si="21"/>
        <v>D</v>
      </c>
      <c r="IH9" s="13" t="str">
        <f t="shared" si="21"/>
        <v>L</v>
      </c>
      <c r="II9" s="13" t="str">
        <f t="shared" si="21"/>
        <v>M</v>
      </c>
      <c r="IJ9" s="13" t="str">
        <f t="shared" si="21"/>
        <v>Me</v>
      </c>
      <c r="IK9" s="13" t="str">
        <f t="shared" si="21"/>
        <v>J</v>
      </c>
      <c r="IL9" s="13" t="str">
        <f t="shared" si="21"/>
        <v>V</v>
      </c>
      <c r="IM9" s="13" t="str">
        <f t="shared" si="21"/>
        <v>S</v>
      </c>
      <c r="IN9" s="13" t="str">
        <f t="shared" si="21"/>
        <v>D</v>
      </c>
      <c r="IO9" s="13" t="str">
        <f t="shared" si="21"/>
        <v>L</v>
      </c>
      <c r="IP9" s="13" t="str">
        <f t="shared" si="21"/>
        <v>M</v>
      </c>
      <c r="IQ9" s="13" t="str">
        <f t="shared" si="21"/>
        <v>Me</v>
      </c>
      <c r="IR9" s="13" t="str">
        <f t="shared" si="21"/>
        <v>J</v>
      </c>
      <c r="IS9" s="13" t="str">
        <f t="shared" si="21"/>
        <v>V</v>
      </c>
      <c r="IT9" s="13" t="str">
        <f t="shared" si="21"/>
        <v>S</v>
      </c>
      <c r="IU9" s="13" t="str">
        <f t="shared" si="21"/>
        <v>D</v>
      </c>
      <c r="IV9" s="13" t="str">
        <f t="shared" si="21"/>
        <v>L</v>
      </c>
      <c r="IW9" s="13" t="str">
        <f t="shared" si="21"/>
        <v>M</v>
      </c>
      <c r="IX9" s="13" t="str">
        <f t="shared" si="21"/>
        <v>Me</v>
      </c>
      <c r="IY9" s="13" t="str">
        <f t="shared" si="21"/>
        <v>J</v>
      </c>
      <c r="IZ9" s="13" t="str">
        <f t="shared" si="21"/>
        <v>V</v>
      </c>
      <c r="JA9" s="13" t="str">
        <f t="shared" si="21"/>
        <v>S</v>
      </c>
      <c r="JB9" s="13" t="str">
        <f t="shared" si="21"/>
        <v>D</v>
      </c>
      <c r="JC9" s="13" t="str">
        <f t="shared" si="21"/>
        <v>L</v>
      </c>
      <c r="JD9" s="13" t="str">
        <f t="shared" si="21"/>
        <v>M</v>
      </c>
      <c r="JE9" s="13" t="str">
        <f t="shared" si="21"/>
        <v>Me</v>
      </c>
      <c r="JF9" s="13" t="str">
        <f t="shared" si="21"/>
        <v>J</v>
      </c>
      <c r="JG9" s="13" t="str">
        <f t="shared" si="21"/>
        <v>V</v>
      </c>
      <c r="JH9" s="13" t="str">
        <f t="shared" ref="JH9:LS9" si="22">VLOOKUP(JH4,code_jour,3,0)</f>
        <v>S</v>
      </c>
      <c r="JI9" s="13" t="str">
        <f t="shared" si="22"/>
        <v>D</v>
      </c>
      <c r="JJ9" s="13" t="str">
        <f t="shared" si="22"/>
        <v>L</v>
      </c>
      <c r="JK9" s="13" t="str">
        <f t="shared" si="22"/>
        <v>M</v>
      </c>
      <c r="JL9" s="13" t="str">
        <f t="shared" si="22"/>
        <v>Me</v>
      </c>
      <c r="JM9" s="13" t="str">
        <f t="shared" si="22"/>
        <v>J</v>
      </c>
      <c r="JN9" s="13" t="str">
        <f t="shared" si="22"/>
        <v>V</v>
      </c>
      <c r="JO9" s="13" t="str">
        <f t="shared" si="22"/>
        <v>S</v>
      </c>
      <c r="JP9" s="13" t="str">
        <f t="shared" si="22"/>
        <v>D</v>
      </c>
      <c r="JQ9" s="13" t="str">
        <f t="shared" si="22"/>
        <v>L</v>
      </c>
      <c r="JR9" s="13" t="str">
        <f t="shared" si="22"/>
        <v>M</v>
      </c>
      <c r="JS9" s="13" t="str">
        <f t="shared" si="22"/>
        <v>Me</v>
      </c>
      <c r="JT9" s="13" t="str">
        <f t="shared" si="22"/>
        <v>J</v>
      </c>
      <c r="JU9" s="13" t="str">
        <f t="shared" si="22"/>
        <v>V</v>
      </c>
      <c r="JV9" s="13" t="str">
        <f t="shared" si="22"/>
        <v>S</v>
      </c>
      <c r="JW9" s="13" t="str">
        <f t="shared" si="22"/>
        <v>D</v>
      </c>
      <c r="JX9" s="14" t="str">
        <f t="shared" si="22"/>
        <v>L</v>
      </c>
      <c r="JY9" s="28" t="str">
        <f t="shared" si="22"/>
        <v>M</v>
      </c>
      <c r="JZ9" s="13" t="str">
        <f t="shared" si="22"/>
        <v>Me</v>
      </c>
      <c r="KA9" s="13" t="str">
        <f t="shared" si="22"/>
        <v>J</v>
      </c>
      <c r="KB9" s="13" t="str">
        <f t="shared" si="22"/>
        <v>V</v>
      </c>
      <c r="KC9" s="13" t="str">
        <f t="shared" si="22"/>
        <v>S</v>
      </c>
      <c r="KD9" s="13" t="str">
        <f t="shared" si="22"/>
        <v>D</v>
      </c>
      <c r="KE9" s="13" t="str">
        <f t="shared" si="22"/>
        <v>L</v>
      </c>
      <c r="KF9" s="13" t="str">
        <f t="shared" si="22"/>
        <v>M</v>
      </c>
      <c r="KG9" s="13" t="str">
        <f t="shared" si="22"/>
        <v>Me</v>
      </c>
      <c r="KH9" s="13" t="str">
        <f t="shared" si="22"/>
        <v>J</v>
      </c>
      <c r="KI9" s="13" t="str">
        <f t="shared" si="22"/>
        <v>V</v>
      </c>
      <c r="KJ9" s="13" t="str">
        <f t="shared" si="22"/>
        <v>S</v>
      </c>
      <c r="KK9" s="13" t="str">
        <f t="shared" si="22"/>
        <v>D</v>
      </c>
      <c r="KL9" s="13" t="str">
        <f t="shared" si="22"/>
        <v>L</v>
      </c>
      <c r="KM9" s="13" t="str">
        <f t="shared" si="22"/>
        <v>M</v>
      </c>
      <c r="KN9" s="13" t="str">
        <f t="shared" si="22"/>
        <v>Me</v>
      </c>
      <c r="KO9" s="13" t="str">
        <f t="shared" si="22"/>
        <v>J</v>
      </c>
      <c r="KP9" s="13" t="str">
        <f t="shared" si="22"/>
        <v>V</v>
      </c>
      <c r="KQ9" s="13" t="str">
        <f t="shared" si="22"/>
        <v>S</v>
      </c>
      <c r="KR9" s="13" t="str">
        <f t="shared" si="22"/>
        <v>D</v>
      </c>
      <c r="KS9" s="13" t="str">
        <f t="shared" si="22"/>
        <v>L</v>
      </c>
      <c r="KT9" s="13" t="str">
        <f t="shared" si="22"/>
        <v>M</v>
      </c>
      <c r="KU9" s="13" t="str">
        <f t="shared" si="22"/>
        <v>Me</v>
      </c>
      <c r="KV9" s="13" t="str">
        <f t="shared" si="22"/>
        <v>J</v>
      </c>
      <c r="KW9" s="13" t="str">
        <f t="shared" si="22"/>
        <v>V</v>
      </c>
      <c r="KX9" s="13" t="str">
        <f t="shared" si="22"/>
        <v>S</v>
      </c>
      <c r="KY9" s="13" t="str">
        <f t="shared" si="22"/>
        <v>D</v>
      </c>
      <c r="KZ9" s="13" t="str">
        <f t="shared" si="22"/>
        <v>L</v>
      </c>
      <c r="LA9" s="13" t="str">
        <f t="shared" si="22"/>
        <v>M</v>
      </c>
      <c r="LB9" s="13" t="str">
        <f t="shared" si="22"/>
        <v>Me</v>
      </c>
      <c r="LC9" s="13" t="str">
        <f t="shared" si="22"/>
        <v>J</v>
      </c>
      <c r="LD9" s="13" t="str">
        <f t="shared" si="22"/>
        <v>V</v>
      </c>
      <c r="LE9" s="13" t="str">
        <f t="shared" si="22"/>
        <v>S</v>
      </c>
      <c r="LF9" s="13" t="str">
        <f t="shared" si="22"/>
        <v>D</v>
      </c>
      <c r="LG9" s="13" t="str">
        <f t="shared" si="22"/>
        <v>L</v>
      </c>
      <c r="LH9" s="13" t="str">
        <f t="shared" si="22"/>
        <v>M</v>
      </c>
      <c r="LI9" s="13" t="str">
        <f t="shared" si="22"/>
        <v>Me</v>
      </c>
      <c r="LJ9" s="13" t="str">
        <f t="shared" si="22"/>
        <v>J</v>
      </c>
      <c r="LK9" s="13" t="str">
        <f t="shared" si="22"/>
        <v>V</v>
      </c>
      <c r="LL9" s="13" t="str">
        <f t="shared" si="22"/>
        <v>S</v>
      </c>
      <c r="LM9" s="13" t="str">
        <f t="shared" si="22"/>
        <v>D</v>
      </c>
      <c r="LN9" s="13" t="str">
        <f t="shared" si="22"/>
        <v>L</v>
      </c>
      <c r="LO9" s="13" t="str">
        <f t="shared" si="22"/>
        <v>M</v>
      </c>
      <c r="LP9" s="13" t="str">
        <f t="shared" si="22"/>
        <v>Me</v>
      </c>
      <c r="LQ9" s="13" t="str">
        <f t="shared" si="22"/>
        <v>J</v>
      </c>
      <c r="LR9" s="13" t="str">
        <f t="shared" si="22"/>
        <v>V</v>
      </c>
      <c r="LS9" s="13" t="str">
        <f t="shared" si="22"/>
        <v>S</v>
      </c>
      <c r="LT9" s="13" t="str">
        <f t="shared" ref="LT9:NR9" si="23">VLOOKUP(LT4,code_jour,3,0)</f>
        <v>D</v>
      </c>
      <c r="LU9" s="13" t="str">
        <f t="shared" si="23"/>
        <v>L</v>
      </c>
      <c r="LV9" s="13" t="str">
        <f t="shared" si="23"/>
        <v>M</v>
      </c>
      <c r="LW9" s="13" t="str">
        <f t="shared" si="23"/>
        <v>Me</v>
      </c>
      <c r="LX9" s="13" t="str">
        <f t="shared" si="23"/>
        <v>J</v>
      </c>
      <c r="LY9" s="13" t="str">
        <f t="shared" si="23"/>
        <v>V</v>
      </c>
      <c r="LZ9" s="13" t="str">
        <f t="shared" si="23"/>
        <v>S</v>
      </c>
      <c r="MA9" s="13" t="str">
        <f t="shared" si="23"/>
        <v>D</v>
      </c>
      <c r="MB9" s="13" t="str">
        <f t="shared" si="23"/>
        <v>L</v>
      </c>
      <c r="MC9" s="13" t="str">
        <f t="shared" si="23"/>
        <v>M</v>
      </c>
      <c r="MD9" s="13" t="str">
        <f t="shared" si="23"/>
        <v>Me</v>
      </c>
      <c r="ME9" s="13" t="str">
        <f t="shared" si="23"/>
        <v>J</v>
      </c>
      <c r="MF9" s="13" t="str">
        <f t="shared" si="23"/>
        <v>V</v>
      </c>
      <c r="MG9" s="13" t="str">
        <f t="shared" si="23"/>
        <v>S</v>
      </c>
      <c r="MH9" s="13" t="str">
        <f t="shared" si="23"/>
        <v>D</v>
      </c>
      <c r="MI9" s="13" t="str">
        <f t="shared" si="23"/>
        <v>L</v>
      </c>
      <c r="MJ9" s="13" t="str">
        <f t="shared" si="23"/>
        <v>M</v>
      </c>
      <c r="MK9" s="13" t="str">
        <f t="shared" si="23"/>
        <v>Me</v>
      </c>
      <c r="ML9" s="13" t="str">
        <f t="shared" si="23"/>
        <v>J</v>
      </c>
      <c r="MM9" s="13" t="str">
        <f t="shared" si="23"/>
        <v>V</v>
      </c>
      <c r="MN9" s="13" t="str">
        <f t="shared" si="23"/>
        <v>S</v>
      </c>
      <c r="MO9" s="13" t="str">
        <f t="shared" si="23"/>
        <v>D</v>
      </c>
      <c r="MP9" s="13" t="str">
        <f t="shared" si="23"/>
        <v>L</v>
      </c>
      <c r="MQ9" s="13" t="str">
        <f t="shared" si="23"/>
        <v>M</v>
      </c>
      <c r="MR9" s="13" t="str">
        <f t="shared" si="23"/>
        <v>Me</v>
      </c>
      <c r="MS9" s="13" t="str">
        <f t="shared" si="23"/>
        <v>J</v>
      </c>
      <c r="MT9" s="13" t="str">
        <f t="shared" si="23"/>
        <v>V</v>
      </c>
      <c r="MU9" s="13" t="str">
        <f t="shared" si="23"/>
        <v>S</v>
      </c>
      <c r="MV9" s="13" t="str">
        <f t="shared" si="23"/>
        <v>D</v>
      </c>
      <c r="MW9" s="13" t="str">
        <f t="shared" si="23"/>
        <v>L</v>
      </c>
      <c r="MX9" s="13" t="str">
        <f t="shared" si="23"/>
        <v>M</v>
      </c>
      <c r="MY9" s="13" t="str">
        <f t="shared" si="23"/>
        <v>Me</v>
      </c>
      <c r="MZ9" s="13" t="str">
        <f t="shared" si="23"/>
        <v>J</v>
      </c>
      <c r="NA9" s="13" t="str">
        <f t="shared" si="23"/>
        <v>V</v>
      </c>
      <c r="NB9" s="13" t="str">
        <f t="shared" si="23"/>
        <v>S</v>
      </c>
      <c r="NC9" s="13" t="str">
        <f t="shared" si="23"/>
        <v>D</v>
      </c>
      <c r="ND9" s="13" t="str">
        <f t="shared" si="23"/>
        <v>L</v>
      </c>
      <c r="NE9" s="13" t="str">
        <f t="shared" si="23"/>
        <v>M</v>
      </c>
      <c r="NF9" s="13" t="str">
        <f t="shared" si="23"/>
        <v>Me</v>
      </c>
      <c r="NG9" s="13" t="str">
        <f t="shared" si="23"/>
        <v>J</v>
      </c>
      <c r="NH9" s="13" t="str">
        <f t="shared" si="23"/>
        <v>V</v>
      </c>
      <c r="NI9" s="13" t="str">
        <f t="shared" si="23"/>
        <v>S</v>
      </c>
      <c r="NJ9" s="13" t="str">
        <f t="shared" si="23"/>
        <v>D</v>
      </c>
      <c r="NK9" s="13" t="str">
        <f t="shared" si="23"/>
        <v>L</v>
      </c>
      <c r="NL9" s="13" t="str">
        <f t="shared" si="23"/>
        <v>M</v>
      </c>
      <c r="NM9" s="13" t="str">
        <f t="shared" si="23"/>
        <v>Me</v>
      </c>
      <c r="NN9" s="13" t="str">
        <f t="shared" si="23"/>
        <v>J</v>
      </c>
      <c r="NO9" s="13" t="str">
        <f t="shared" si="23"/>
        <v>V</v>
      </c>
      <c r="NP9" s="13" t="str">
        <f t="shared" si="23"/>
        <v>S</v>
      </c>
      <c r="NQ9" s="13" t="str">
        <f t="shared" si="23"/>
        <v>D</v>
      </c>
      <c r="NR9" s="14" t="str">
        <f t="shared" si="23"/>
        <v>L</v>
      </c>
    </row>
    <row r="10" spans="1:382" ht="24.75" customHeight="1" x14ac:dyDescent="0.25">
      <c r="A10" s="90" t="str">
        <f>Référence!B2</f>
        <v>paul edouard</v>
      </c>
      <c r="B10" s="88" t="str">
        <f>IF(VLOOKUP('Congé-2019'!$A10,Référence!$B$2:$C$32,2,FALSE)=0," ",VLOOKUP('Congé-2019'!$A10,Référence!B2:C32,2,FALSE))</f>
        <v>Chauffeur</v>
      </c>
      <c r="C10" s="169">
        <v>30</v>
      </c>
      <c r="D10" s="182">
        <f ca="1">IF(B10=" ","",IF(TODAY()-VLOOKUP(A10,Référence!B2:D32,3,FALSE)&lt;=364,(TODAY()-VLOOKUP(A10,Référence!B2:D32,3,FALSE))*(30/364),DATEDIF(DATE(2018,1,1),TODAY(),"D")*(30/364)))</f>
        <v>33.049450549450547</v>
      </c>
      <c r="E10" s="122" t="str">
        <f t="shared" ref="E10:E39" si="24">IF(COUNTIFS($L10:$NL10,$B$2,$L$4:$NL$4,$I$4,$L$8:$NL$8,$J$4)=0,"",COUNTIFS($L10:$NL10,$B$2,$L$4:$NL$4,$I$4,$L$8:$NL$8,$J$4))</f>
        <v/>
      </c>
      <c r="F10" s="124" t="str">
        <f t="shared" ref="F10:F39" si="25">IF(COUNTIFS($L10:$NL10,$C$2,$L$4:$NL$4,$I$4,$L$8:$NL$8,$J$4)=0,"",COUNTIFS($L10:$NL10,$C$2,$L$4:$NL$4,$I$4,$L$8:$NL$8,$J$4))</f>
        <v/>
      </c>
      <c r="G10" s="124" t="str">
        <f t="shared" ref="G10:G39" si="26">IF(COUNTIFS($L10:$NL10,$E$2,$L$4:$NL$4,$I$4,$L$8:$NL$8,$J$4)=0,"",COUNTIFS($L10:$NL10,$E$2,$L$4:$NL$4,$I$4,$L$8:$NL$8,$J$4))</f>
        <v/>
      </c>
      <c r="H10" s="123" t="str">
        <f t="shared" ref="H10:H39" si="27">IF(COUNTIFS($L10:$NL10,$F$2,$L$4:$NL$4,$I$4,$L$8:$NL$8,$J$4)=0,"",COUNTIFS($L10:$NL10,$F$2,$L$4:$NL$4,$I$4,$L$8:$NL$8,$J$4))</f>
        <v/>
      </c>
      <c r="I10" s="168" t="str">
        <f t="shared" ref="I10:I39" si="28">IF(COUNTIFS($L10:$NL10,$D$2,$L$4:$NL$4,$I$4,$L$8:$NL$8,$J$4)=0,"",COUNTIFS($L10:$NL10,$D$2,$L$4:$NL$4,$I$4,$L$8:$NL$8,$J$4))</f>
        <v/>
      </c>
      <c r="J10" s="123" t="str">
        <f>IFERROR($C10-$E10,"")</f>
        <v/>
      </c>
      <c r="K10" s="125" t="str">
        <f ca="1">IFERROR($D10-$F10,"")</f>
        <v/>
      </c>
      <c r="L10" s="99"/>
      <c r="M10" s="99"/>
      <c r="N10" s="99"/>
      <c r="O10" s="99"/>
      <c r="P10" s="99"/>
      <c r="Q10" s="99"/>
      <c r="R10" s="193"/>
      <c r="S10" s="99"/>
      <c r="T10" s="99"/>
      <c r="U10" s="99"/>
      <c r="V10" s="100"/>
      <c r="W10" s="100"/>
      <c r="X10" s="100"/>
      <c r="Y10" s="193"/>
      <c r="Z10" s="100"/>
      <c r="AA10" s="100"/>
      <c r="AB10" s="99"/>
      <c r="AC10" s="99"/>
      <c r="AD10" s="99"/>
      <c r="AE10" s="99"/>
      <c r="AF10" s="193"/>
      <c r="AG10" s="99"/>
      <c r="AH10" s="99"/>
      <c r="AI10" s="99"/>
      <c r="AJ10" s="99"/>
      <c r="AK10" s="99"/>
      <c r="AL10" s="99"/>
      <c r="AM10" s="193"/>
      <c r="AN10" s="99"/>
      <c r="AO10" s="99"/>
      <c r="AP10" s="101"/>
      <c r="AQ10" s="102"/>
      <c r="AR10" s="101"/>
      <c r="AS10" s="101"/>
      <c r="AT10" s="101"/>
      <c r="AU10" s="101"/>
      <c r="AV10" s="101"/>
      <c r="AW10" s="101"/>
      <c r="AX10" s="101"/>
      <c r="AY10" s="101"/>
      <c r="AZ10" s="101"/>
      <c r="BA10" s="101"/>
      <c r="BB10" s="101"/>
      <c r="BC10" s="101"/>
      <c r="BD10" s="101"/>
      <c r="BE10" s="101"/>
      <c r="BF10" s="101"/>
      <c r="BG10" s="101"/>
      <c r="BH10" s="101"/>
      <c r="BI10" s="101"/>
      <c r="BJ10" s="101"/>
      <c r="BK10" s="101"/>
      <c r="BL10" s="101"/>
      <c r="BM10" s="101"/>
      <c r="BN10" s="101"/>
      <c r="BO10" s="101"/>
      <c r="BP10" s="101"/>
      <c r="BQ10" s="101"/>
      <c r="BR10" s="101"/>
      <c r="BS10" s="102"/>
      <c r="BT10" s="101"/>
      <c r="BU10" s="101"/>
      <c r="BV10" s="101"/>
      <c r="BW10" s="101"/>
      <c r="BX10" s="101"/>
      <c r="BY10" s="101"/>
      <c r="BZ10" s="101"/>
      <c r="CA10" s="101"/>
      <c r="CB10" s="101"/>
      <c r="CC10" s="101"/>
      <c r="CD10" s="101"/>
      <c r="CE10" s="101"/>
      <c r="CF10" s="101"/>
      <c r="CG10" s="101"/>
      <c r="CH10" s="101"/>
      <c r="CI10" s="101"/>
      <c r="CJ10" s="101"/>
      <c r="CK10" s="101"/>
      <c r="CL10" s="101"/>
      <c r="CM10" s="101"/>
      <c r="CN10" s="101"/>
      <c r="CO10" s="101"/>
      <c r="CP10" s="101"/>
      <c r="CQ10" s="101"/>
      <c r="CR10" s="101"/>
      <c r="CS10" s="101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01"/>
      <c r="DK10" s="101"/>
      <c r="DL10" s="101"/>
      <c r="DM10" s="101"/>
      <c r="DN10" s="101"/>
      <c r="DO10" s="101"/>
      <c r="DP10" s="101"/>
      <c r="DQ10" s="101"/>
      <c r="DR10" s="101"/>
      <c r="DS10" s="101"/>
      <c r="DT10" s="101"/>
      <c r="DU10" s="101"/>
      <c r="DV10" s="101"/>
      <c r="DW10" s="101"/>
      <c r="DX10" s="101"/>
      <c r="DY10" s="101"/>
      <c r="DZ10" s="101"/>
      <c r="EA10" s="101"/>
      <c r="EB10" s="102"/>
      <c r="EC10" s="101"/>
      <c r="ED10" s="101"/>
      <c r="EE10" s="101"/>
      <c r="EF10" s="101"/>
      <c r="EG10" s="101"/>
      <c r="EH10" s="101"/>
      <c r="EI10" s="101"/>
      <c r="EJ10" s="101"/>
      <c r="EK10" s="101"/>
      <c r="EL10" s="101"/>
      <c r="EM10" s="101"/>
      <c r="EN10" s="101"/>
      <c r="EO10" s="101"/>
      <c r="EP10" s="101"/>
      <c r="EQ10" s="101"/>
      <c r="ER10" s="101"/>
      <c r="ES10" s="101"/>
      <c r="ET10" s="101"/>
      <c r="EU10" s="101"/>
      <c r="EV10" s="101"/>
      <c r="EW10" s="101"/>
      <c r="EX10" s="101"/>
      <c r="EY10" s="101"/>
      <c r="EZ10" s="101"/>
      <c r="FA10" s="101"/>
      <c r="FB10" s="101"/>
      <c r="FC10" s="101"/>
      <c r="FD10" s="101"/>
      <c r="FE10" s="101"/>
      <c r="FF10" s="101"/>
      <c r="FG10" s="102"/>
      <c r="FH10" s="101"/>
      <c r="FI10" s="101"/>
      <c r="FJ10" s="101"/>
      <c r="FK10" s="101"/>
      <c r="FL10" s="101"/>
      <c r="FM10" s="101"/>
      <c r="FN10" s="101"/>
      <c r="FO10" s="101"/>
      <c r="FP10" s="101"/>
      <c r="FQ10" s="101"/>
      <c r="FR10" s="101"/>
      <c r="FS10" s="101"/>
      <c r="FT10" s="101"/>
      <c r="FU10" s="101"/>
      <c r="FV10" s="101"/>
      <c r="FW10" s="101"/>
      <c r="FX10" s="101"/>
      <c r="FY10" s="101"/>
      <c r="FZ10" s="101"/>
      <c r="GA10" s="101"/>
      <c r="GB10" s="101"/>
      <c r="GC10" s="101"/>
      <c r="GD10" s="101"/>
      <c r="GE10" s="101"/>
      <c r="GF10" s="101"/>
      <c r="GG10" s="101"/>
      <c r="GH10" s="101"/>
      <c r="GI10" s="101"/>
      <c r="GJ10" s="101"/>
      <c r="GK10" s="101"/>
      <c r="GL10" s="101"/>
      <c r="GM10" s="101"/>
      <c r="GN10" s="101"/>
      <c r="GO10" s="101"/>
      <c r="GP10" s="101"/>
      <c r="GQ10" s="101"/>
      <c r="GR10" s="101"/>
      <c r="GS10" s="101"/>
      <c r="GT10" s="101"/>
      <c r="GU10" s="101"/>
      <c r="GV10" s="101"/>
      <c r="GW10" s="101"/>
      <c r="GX10" s="101"/>
      <c r="GY10" s="101"/>
      <c r="GZ10" s="101"/>
      <c r="HA10" s="101"/>
      <c r="HB10" s="101"/>
      <c r="HC10" s="101"/>
      <c r="HD10" s="101"/>
      <c r="HE10" s="101"/>
      <c r="HF10" s="101"/>
      <c r="HG10" s="101"/>
      <c r="HH10" s="101"/>
      <c r="HI10" s="101"/>
      <c r="HJ10" s="101"/>
      <c r="HK10" s="101"/>
      <c r="HL10" s="101"/>
      <c r="HM10" s="101"/>
      <c r="HN10" s="101"/>
      <c r="HO10" s="101"/>
      <c r="HP10" s="102"/>
      <c r="HQ10" s="101"/>
      <c r="HR10" s="101"/>
      <c r="HS10" s="101"/>
      <c r="HT10" s="101"/>
      <c r="HU10" s="101"/>
      <c r="HV10" s="101"/>
      <c r="HW10" s="101"/>
      <c r="HX10" s="101"/>
      <c r="HY10" s="101"/>
      <c r="HZ10" s="101"/>
      <c r="IA10" s="101"/>
      <c r="IB10" s="101"/>
      <c r="IC10" s="101"/>
      <c r="ID10" s="101"/>
      <c r="IE10" s="101"/>
      <c r="IF10" s="101"/>
      <c r="IG10" s="101"/>
      <c r="IH10" s="101"/>
      <c r="II10" s="101"/>
      <c r="IJ10" s="101"/>
      <c r="IK10" s="101"/>
      <c r="IL10" s="101"/>
      <c r="IM10" s="101"/>
      <c r="IN10" s="101"/>
      <c r="IO10" s="101"/>
      <c r="IP10" s="101"/>
      <c r="IQ10" s="101"/>
      <c r="IR10" s="101"/>
      <c r="IS10" s="101"/>
      <c r="IT10" s="101"/>
      <c r="IU10" s="102"/>
      <c r="IV10" s="101"/>
      <c r="IW10" s="101"/>
      <c r="IX10" s="101"/>
      <c r="IY10" s="101"/>
      <c r="IZ10" s="101"/>
      <c r="JA10" s="101"/>
      <c r="JB10" s="101"/>
      <c r="JC10" s="101"/>
      <c r="JD10" s="101"/>
      <c r="JE10" s="101"/>
      <c r="JF10" s="101"/>
      <c r="JG10" s="101"/>
      <c r="JH10" s="101"/>
      <c r="JI10" s="101"/>
      <c r="JJ10" s="101"/>
      <c r="JK10" s="101"/>
      <c r="JL10" s="101"/>
      <c r="JM10" s="101"/>
      <c r="JN10" s="101"/>
      <c r="JO10" s="101"/>
      <c r="JP10" s="101"/>
      <c r="JQ10" s="101"/>
      <c r="JR10" s="101"/>
      <c r="JS10" s="101"/>
      <c r="JT10" s="101"/>
      <c r="JU10" s="101"/>
      <c r="JV10" s="101"/>
      <c r="JW10" s="101"/>
      <c r="JX10" s="101"/>
      <c r="JY10" s="102"/>
      <c r="JZ10" s="101"/>
      <c r="KA10" s="101"/>
      <c r="KB10" s="101"/>
      <c r="KC10" s="101"/>
      <c r="KD10" s="101"/>
      <c r="KE10" s="101"/>
      <c r="KF10" s="101"/>
      <c r="KG10" s="101"/>
      <c r="KH10" s="101"/>
      <c r="KI10" s="101"/>
      <c r="KJ10" s="101"/>
      <c r="KK10" s="101"/>
      <c r="KL10" s="101"/>
      <c r="KM10" s="101"/>
      <c r="KN10" s="101"/>
      <c r="KO10" s="101"/>
      <c r="KP10" s="101"/>
      <c r="KQ10" s="101"/>
      <c r="KR10" s="101"/>
      <c r="KS10" s="101"/>
      <c r="KT10" s="101"/>
      <c r="KU10" s="101"/>
      <c r="KV10" s="101"/>
      <c r="KW10" s="101"/>
      <c r="KX10" s="101"/>
      <c r="KY10" s="101"/>
      <c r="KZ10" s="101"/>
      <c r="LA10" s="101"/>
      <c r="LB10" s="101"/>
      <c r="LC10" s="101"/>
      <c r="LD10" s="102"/>
      <c r="LE10" s="101"/>
      <c r="LF10" s="101"/>
      <c r="LG10" s="101"/>
      <c r="LH10" s="101"/>
      <c r="LI10" s="101"/>
      <c r="LJ10" s="101"/>
      <c r="LK10" s="101"/>
      <c r="LL10" s="101"/>
      <c r="LM10" s="101"/>
      <c r="LN10" s="101"/>
      <c r="LO10" s="101"/>
      <c r="LP10" s="101"/>
      <c r="LQ10" s="101"/>
      <c r="LR10" s="101"/>
      <c r="LS10" s="101"/>
      <c r="LT10" s="101"/>
      <c r="LU10" s="101"/>
      <c r="LV10" s="101"/>
      <c r="LW10" s="101"/>
      <c r="LX10" s="101"/>
      <c r="LY10" s="101"/>
      <c r="LZ10" s="101"/>
      <c r="MA10" s="101"/>
      <c r="MB10" s="101"/>
      <c r="MC10" s="101"/>
      <c r="MD10" s="101"/>
      <c r="ME10" s="101"/>
      <c r="MF10" s="101"/>
      <c r="MG10" s="101"/>
      <c r="MH10" s="102"/>
      <c r="MI10" s="101"/>
      <c r="MJ10" s="101"/>
      <c r="MK10" s="101"/>
      <c r="ML10" s="101"/>
      <c r="MM10" s="101"/>
      <c r="MN10" s="101"/>
      <c r="MO10" s="101"/>
      <c r="MP10" s="101"/>
      <c r="MQ10" s="101"/>
      <c r="MR10" s="101"/>
      <c r="MS10" s="101"/>
      <c r="MT10" s="101"/>
      <c r="MU10" s="101"/>
      <c r="MV10" s="101"/>
      <c r="MW10" s="101"/>
      <c r="MX10" s="101"/>
      <c r="MY10" s="101"/>
      <c r="MZ10" s="101"/>
      <c r="NA10" s="101"/>
      <c r="NB10" s="101"/>
      <c r="NC10" s="101"/>
      <c r="ND10" s="101"/>
      <c r="NE10" s="101"/>
      <c r="NF10" s="101"/>
      <c r="NG10" s="101"/>
      <c r="NH10" s="101"/>
      <c r="NI10" s="101"/>
      <c r="NJ10" s="101"/>
      <c r="NK10" s="101"/>
      <c r="NL10" s="103"/>
      <c r="NM10" s="102"/>
      <c r="NN10" s="104"/>
      <c r="NO10" s="104"/>
      <c r="NP10" s="104"/>
      <c r="NQ10" s="104"/>
      <c r="NR10" s="84"/>
    </row>
    <row r="11" spans="1:382" ht="24.75" customHeight="1" x14ac:dyDescent="0.25">
      <c r="A11" s="90" t="str">
        <f>Référence!B3</f>
        <v>jack antoine</v>
      </c>
      <c r="B11" s="88" t="str">
        <f>IF(VLOOKUP('Congé-2019'!$A11,Référence!$B$2:$C$32,2,FALSE)=0," ",VLOOKUP('Congé-2019'!$A11,Référence!B3:C33,2,FALSE))</f>
        <v>Chauffeur</v>
      </c>
      <c r="C11" s="170">
        <v>30</v>
      </c>
      <c r="D11" s="182">
        <f ca="1">IF(B11=" ","",IF(TODAY()-VLOOKUP(A11,Référence!B3:D33,3,FALSE)&lt;=364,(TODAY()-VLOOKUP(A11,Référence!B3:D33,3,FALSE))*(30/364),DATEDIF(DATE(2018,1,1),TODAY(),"D")*(30/364)))</f>
        <v>33.049450549450547</v>
      </c>
      <c r="E11" s="122" t="str">
        <f t="shared" si="24"/>
        <v/>
      </c>
      <c r="F11" s="124" t="str">
        <f t="shared" si="25"/>
        <v/>
      </c>
      <c r="G11" s="124" t="str">
        <f t="shared" si="26"/>
        <v/>
      </c>
      <c r="H11" s="123" t="str">
        <f t="shared" si="27"/>
        <v/>
      </c>
      <c r="I11" s="168" t="str">
        <f t="shared" si="28"/>
        <v/>
      </c>
      <c r="J11" s="123" t="str">
        <f>IFERROR($C11-$E11,"")</f>
        <v/>
      </c>
      <c r="K11" s="125" t="str">
        <f t="shared" ref="K11:K39" ca="1" si="29">IFERROR($D11-$F11,"")</f>
        <v/>
      </c>
      <c r="L11" s="105"/>
      <c r="M11" s="105"/>
      <c r="N11" s="105"/>
      <c r="O11" s="105"/>
      <c r="P11" s="105"/>
      <c r="Q11" s="105"/>
      <c r="R11" s="194"/>
      <c r="S11" s="105"/>
      <c r="T11" s="105"/>
      <c r="U11" s="105"/>
      <c r="V11" s="105"/>
      <c r="W11" s="105"/>
      <c r="X11" s="105"/>
      <c r="Y11" s="194"/>
      <c r="Z11" s="105"/>
      <c r="AA11" s="105"/>
      <c r="AB11" s="105"/>
      <c r="AC11" s="105"/>
      <c r="AD11" s="105"/>
      <c r="AE11" s="105"/>
      <c r="AF11" s="194"/>
      <c r="AG11" s="105"/>
      <c r="AH11" s="105"/>
      <c r="AI11" s="105"/>
      <c r="AJ11" s="105"/>
      <c r="AK11" s="105"/>
      <c r="AL11" s="105"/>
      <c r="AM11" s="194"/>
      <c r="AN11" s="105"/>
      <c r="AO11" s="105"/>
      <c r="AP11" s="106"/>
      <c r="AQ11" s="107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6"/>
      <c r="BJ11" s="106"/>
      <c r="BK11" s="106"/>
      <c r="BL11" s="106"/>
      <c r="BM11" s="106"/>
      <c r="BN11" s="106"/>
      <c r="BO11" s="106"/>
      <c r="BP11" s="106"/>
      <c r="BQ11" s="106"/>
      <c r="BR11" s="106"/>
      <c r="BS11" s="107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  <c r="CN11" s="106"/>
      <c r="CO11" s="106"/>
      <c r="CP11" s="106"/>
      <c r="CQ11" s="106"/>
      <c r="CR11" s="106"/>
      <c r="CS11" s="106"/>
      <c r="CT11" s="106"/>
      <c r="CU11" s="106"/>
      <c r="CV11" s="106"/>
      <c r="CW11" s="106"/>
      <c r="CX11" s="106"/>
      <c r="CY11" s="106"/>
      <c r="CZ11" s="106"/>
      <c r="DA11" s="106"/>
      <c r="DB11" s="106"/>
      <c r="DC11" s="106"/>
      <c r="DD11" s="106"/>
      <c r="DE11" s="106"/>
      <c r="DF11" s="106"/>
      <c r="DG11" s="106"/>
      <c r="DH11" s="106"/>
      <c r="DI11" s="106"/>
      <c r="DJ11" s="106"/>
      <c r="DK11" s="106"/>
      <c r="DL11" s="106"/>
      <c r="DM11" s="106"/>
      <c r="DN11" s="106"/>
      <c r="DO11" s="106"/>
      <c r="DP11" s="106"/>
      <c r="DQ11" s="106"/>
      <c r="DR11" s="106"/>
      <c r="DS11" s="106"/>
      <c r="DT11" s="106"/>
      <c r="DU11" s="106"/>
      <c r="DV11" s="106"/>
      <c r="DW11" s="106"/>
      <c r="DX11" s="106"/>
      <c r="DY11" s="106"/>
      <c r="DZ11" s="106"/>
      <c r="EA11" s="106"/>
      <c r="EB11" s="107"/>
      <c r="EC11" s="106"/>
      <c r="ED11" s="106"/>
      <c r="EE11" s="106"/>
      <c r="EF11" s="106"/>
      <c r="EG11" s="106"/>
      <c r="EH11" s="106"/>
      <c r="EI11" s="106"/>
      <c r="EJ11" s="106"/>
      <c r="EK11" s="106"/>
      <c r="EL11" s="106"/>
      <c r="EM11" s="106"/>
      <c r="EN11" s="106"/>
      <c r="EO11" s="106"/>
      <c r="EP11" s="106"/>
      <c r="EQ11" s="106"/>
      <c r="ER11" s="106"/>
      <c r="ES11" s="106"/>
      <c r="ET11" s="106"/>
      <c r="EU11" s="106"/>
      <c r="EV11" s="106"/>
      <c r="EW11" s="106"/>
      <c r="EX11" s="106"/>
      <c r="EY11" s="106"/>
      <c r="EZ11" s="106"/>
      <c r="FA11" s="106"/>
      <c r="FB11" s="106"/>
      <c r="FC11" s="106"/>
      <c r="FD11" s="106"/>
      <c r="FE11" s="106"/>
      <c r="FF11" s="106"/>
      <c r="FG11" s="107"/>
      <c r="FH11" s="106"/>
      <c r="FI11" s="106"/>
      <c r="FJ11" s="106"/>
      <c r="FK11" s="106"/>
      <c r="FL11" s="106"/>
      <c r="FM11" s="106"/>
      <c r="FN11" s="106"/>
      <c r="FO11" s="106"/>
      <c r="FP11" s="106"/>
      <c r="FQ11" s="106"/>
      <c r="FR11" s="106"/>
      <c r="FS11" s="106"/>
      <c r="FT11" s="106"/>
      <c r="FU11" s="106"/>
      <c r="FV11" s="106"/>
      <c r="FW11" s="106"/>
      <c r="FX11" s="106"/>
      <c r="FY11" s="106"/>
      <c r="FZ11" s="106"/>
      <c r="GA11" s="106"/>
      <c r="GB11" s="106"/>
      <c r="GC11" s="106"/>
      <c r="GD11" s="106"/>
      <c r="GE11" s="106"/>
      <c r="GF11" s="106"/>
      <c r="GG11" s="106"/>
      <c r="GH11" s="106"/>
      <c r="GI11" s="106"/>
      <c r="GJ11" s="106"/>
      <c r="GK11" s="106"/>
      <c r="GL11" s="106"/>
      <c r="GM11" s="106"/>
      <c r="GN11" s="106"/>
      <c r="GO11" s="106"/>
      <c r="GP11" s="106"/>
      <c r="GQ11" s="106"/>
      <c r="GR11" s="106"/>
      <c r="GS11" s="106"/>
      <c r="GT11" s="106"/>
      <c r="GU11" s="106"/>
      <c r="GV11" s="106"/>
      <c r="GW11" s="106"/>
      <c r="GX11" s="106"/>
      <c r="GY11" s="106"/>
      <c r="GZ11" s="106"/>
      <c r="HA11" s="106"/>
      <c r="HB11" s="106"/>
      <c r="HC11" s="106"/>
      <c r="HD11" s="106"/>
      <c r="HE11" s="106"/>
      <c r="HF11" s="106"/>
      <c r="HG11" s="106"/>
      <c r="HH11" s="106"/>
      <c r="HI11" s="106"/>
      <c r="HJ11" s="106"/>
      <c r="HK11" s="106"/>
      <c r="HL11" s="106"/>
      <c r="HM11" s="106"/>
      <c r="HN11" s="106"/>
      <c r="HO11" s="106"/>
      <c r="HP11" s="107"/>
      <c r="HQ11" s="106"/>
      <c r="HR11" s="106"/>
      <c r="HS11" s="106"/>
      <c r="HT11" s="106"/>
      <c r="HU11" s="106"/>
      <c r="HV11" s="106"/>
      <c r="HW11" s="106"/>
      <c r="HX11" s="106"/>
      <c r="HY11" s="106"/>
      <c r="HZ11" s="106"/>
      <c r="IA11" s="106"/>
      <c r="IB11" s="106"/>
      <c r="IC11" s="106"/>
      <c r="ID11" s="106"/>
      <c r="IE11" s="106"/>
      <c r="IF11" s="106"/>
      <c r="IG11" s="106"/>
      <c r="IH11" s="106"/>
      <c r="II11" s="106"/>
      <c r="IJ11" s="106"/>
      <c r="IK11" s="106"/>
      <c r="IL11" s="106"/>
      <c r="IM11" s="106"/>
      <c r="IN11" s="106"/>
      <c r="IO11" s="106"/>
      <c r="IP11" s="106"/>
      <c r="IQ11" s="106"/>
      <c r="IR11" s="106"/>
      <c r="IS11" s="106"/>
      <c r="IT11" s="106"/>
      <c r="IU11" s="107"/>
      <c r="IV11" s="106"/>
      <c r="IW11" s="106"/>
      <c r="IX11" s="106"/>
      <c r="IY11" s="106"/>
      <c r="IZ11" s="106"/>
      <c r="JA11" s="106"/>
      <c r="JB11" s="106"/>
      <c r="JC11" s="106"/>
      <c r="JD11" s="106"/>
      <c r="JE11" s="106"/>
      <c r="JF11" s="106"/>
      <c r="JG11" s="106"/>
      <c r="JH11" s="106"/>
      <c r="JI11" s="106"/>
      <c r="JJ11" s="106"/>
      <c r="JK11" s="106"/>
      <c r="JL11" s="106"/>
      <c r="JM11" s="106"/>
      <c r="JN11" s="106"/>
      <c r="JO11" s="106"/>
      <c r="JP11" s="106"/>
      <c r="JQ11" s="106"/>
      <c r="JR11" s="106"/>
      <c r="JS11" s="106"/>
      <c r="JT11" s="106"/>
      <c r="JU11" s="106"/>
      <c r="JV11" s="106"/>
      <c r="JW11" s="106"/>
      <c r="JX11" s="106"/>
      <c r="JY11" s="107"/>
      <c r="JZ11" s="106"/>
      <c r="KA11" s="106"/>
      <c r="KB11" s="106"/>
      <c r="KC11" s="106"/>
      <c r="KD11" s="106"/>
      <c r="KE11" s="106"/>
      <c r="KF11" s="106"/>
      <c r="KG11" s="106"/>
      <c r="KH11" s="106"/>
      <c r="KI11" s="106"/>
      <c r="KJ11" s="106"/>
      <c r="KK11" s="106"/>
      <c r="KL11" s="106"/>
      <c r="KM11" s="106"/>
      <c r="KN11" s="106"/>
      <c r="KO11" s="106"/>
      <c r="KP11" s="106"/>
      <c r="KQ11" s="106"/>
      <c r="KR11" s="106"/>
      <c r="KS11" s="106"/>
      <c r="KT11" s="106"/>
      <c r="KU11" s="106"/>
      <c r="KV11" s="106"/>
      <c r="KW11" s="106"/>
      <c r="KX11" s="106"/>
      <c r="KY11" s="106"/>
      <c r="KZ11" s="106"/>
      <c r="LA11" s="106"/>
      <c r="LB11" s="106"/>
      <c r="LC11" s="106"/>
      <c r="LD11" s="107"/>
      <c r="LE11" s="106"/>
      <c r="LF11" s="106"/>
      <c r="LG11" s="106"/>
      <c r="LH11" s="106"/>
      <c r="LI11" s="106"/>
      <c r="LJ11" s="106"/>
      <c r="LK11" s="106"/>
      <c r="LL11" s="106"/>
      <c r="LM11" s="106"/>
      <c r="LN11" s="106"/>
      <c r="LO11" s="106"/>
      <c r="LP11" s="106"/>
      <c r="LQ11" s="106"/>
      <c r="LR11" s="106"/>
      <c r="LS11" s="106"/>
      <c r="LT11" s="106"/>
      <c r="LU11" s="106"/>
      <c r="LV11" s="106"/>
      <c r="LW11" s="106"/>
      <c r="LX11" s="106"/>
      <c r="LY11" s="106"/>
      <c r="LZ11" s="106"/>
      <c r="MA11" s="106"/>
      <c r="MB11" s="106"/>
      <c r="MC11" s="106"/>
      <c r="MD11" s="106"/>
      <c r="ME11" s="106"/>
      <c r="MF11" s="106"/>
      <c r="MG11" s="106"/>
      <c r="MH11" s="107"/>
      <c r="MI11" s="106"/>
      <c r="MJ11" s="106"/>
      <c r="MK11" s="106"/>
      <c r="ML11" s="106"/>
      <c r="MM11" s="106"/>
      <c r="MN11" s="106"/>
      <c r="MO11" s="106"/>
      <c r="MP11" s="106"/>
      <c r="MQ11" s="106"/>
      <c r="MR11" s="106"/>
      <c r="MS11" s="106"/>
      <c r="MT11" s="106"/>
      <c r="MU11" s="106"/>
      <c r="MV11" s="106"/>
      <c r="MW11" s="106"/>
      <c r="MX11" s="106"/>
      <c r="MY11" s="106"/>
      <c r="MZ11" s="106"/>
      <c r="NA11" s="106"/>
      <c r="NB11" s="106"/>
      <c r="NC11" s="106"/>
      <c r="ND11" s="106"/>
      <c r="NE11" s="106"/>
      <c r="NF11" s="106"/>
      <c r="NG11" s="106"/>
      <c r="NH11" s="106"/>
      <c r="NI11" s="106"/>
      <c r="NJ11" s="106"/>
      <c r="NK11" s="106"/>
      <c r="NL11" s="108"/>
      <c r="NM11" s="107"/>
      <c r="NN11" s="106"/>
      <c r="NO11" s="106"/>
      <c r="NP11" s="106"/>
      <c r="NQ11" s="106"/>
      <c r="NR11" s="85"/>
    </row>
    <row r="12" spans="1:382" s="96" customFormat="1" ht="24.75" customHeight="1" x14ac:dyDescent="0.25">
      <c r="A12" s="90" t="str">
        <f>Référence!B4</f>
        <v>pierre Richard</v>
      </c>
      <c r="B12" s="88" t="str">
        <f>IF(VLOOKUP('Congé-2019'!$A12,Référence!$B$2:$C$32,2,FALSE)=0," ",VLOOKUP('Congé-2019'!$A12,Référence!B4:C34,2,FALSE))</f>
        <v>Chauffeur</v>
      </c>
      <c r="C12" s="170">
        <v>30</v>
      </c>
      <c r="D12" s="182">
        <f ca="1">IF(B12=" ","",IF(TODAY()-VLOOKUP(A12,Référence!B4:D34,3,FALSE)&lt;=364,(TODAY()-VLOOKUP(A12,Référence!B4:D34,3,FALSE))*(30/364),DATEDIF(DATE(2018,1,1),TODAY(),"D")*(30/364)))</f>
        <v>8.2417582417582416E-2</v>
      </c>
      <c r="E12" s="122" t="str">
        <f t="shared" si="24"/>
        <v/>
      </c>
      <c r="F12" s="124" t="str">
        <f t="shared" si="25"/>
        <v/>
      </c>
      <c r="G12" s="124" t="str">
        <f t="shared" si="26"/>
        <v/>
      </c>
      <c r="H12" s="123" t="str">
        <f t="shared" si="27"/>
        <v/>
      </c>
      <c r="I12" s="168" t="str">
        <f t="shared" si="28"/>
        <v/>
      </c>
      <c r="J12" s="123" t="str">
        <f t="shared" ref="J12:J39" si="30">IFERROR($C12-$E12,"")</f>
        <v/>
      </c>
      <c r="K12" s="125" t="str">
        <f t="shared" ca="1" si="29"/>
        <v/>
      </c>
      <c r="L12" s="109"/>
      <c r="M12" s="109"/>
      <c r="N12" s="109"/>
      <c r="O12" s="109"/>
      <c r="P12" s="109"/>
      <c r="Q12" s="109"/>
      <c r="R12" s="195"/>
      <c r="S12" s="109"/>
      <c r="T12" s="109"/>
      <c r="U12" s="109"/>
      <c r="V12" s="109"/>
      <c r="W12" s="109"/>
      <c r="X12" s="109"/>
      <c r="Y12" s="195"/>
      <c r="Z12" s="109"/>
      <c r="AA12" s="109"/>
      <c r="AB12" s="109"/>
      <c r="AC12" s="109"/>
      <c r="AD12" s="109"/>
      <c r="AE12" s="109"/>
      <c r="AF12" s="195"/>
      <c r="AG12" s="109"/>
      <c r="AH12" s="109"/>
      <c r="AI12" s="109"/>
      <c r="AJ12" s="109"/>
      <c r="AK12" s="109"/>
      <c r="AL12" s="109"/>
      <c r="AM12" s="195"/>
      <c r="AN12" s="109"/>
      <c r="AO12" s="109"/>
      <c r="AP12" s="110"/>
      <c r="AQ12" s="111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  <c r="BC12" s="110"/>
      <c r="BD12" s="110"/>
      <c r="BE12" s="110"/>
      <c r="BF12" s="110"/>
      <c r="BG12" s="110"/>
      <c r="BH12" s="110"/>
      <c r="BI12" s="110"/>
      <c r="BJ12" s="110"/>
      <c r="BK12" s="110"/>
      <c r="BL12" s="110"/>
      <c r="BM12" s="110"/>
      <c r="BN12" s="110"/>
      <c r="BO12" s="110"/>
      <c r="BP12" s="110"/>
      <c r="BQ12" s="110"/>
      <c r="BR12" s="110"/>
      <c r="BS12" s="111"/>
      <c r="BT12" s="110"/>
      <c r="BU12" s="110"/>
      <c r="BV12" s="110"/>
      <c r="BW12" s="110"/>
      <c r="BX12" s="110"/>
      <c r="BY12" s="110"/>
      <c r="BZ12" s="110"/>
      <c r="CA12" s="110"/>
      <c r="CB12" s="110"/>
      <c r="CC12" s="110"/>
      <c r="CD12" s="110"/>
      <c r="CE12" s="110"/>
      <c r="CF12" s="110"/>
      <c r="CG12" s="110"/>
      <c r="CH12" s="110"/>
      <c r="CI12" s="110"/>
      <c r="CJ12" s="110"/>
      <c r="CK12" s="110"/>
      <c r="CL12" s="110"/>
      <c r="CM12" s="110"/>
      <c r="CN12" s="110"/>
      <c r="CO12" s="110"/>
      <c r="CP12" s="110"/>
      <c r="CQ12" s="110"/>
      <c r="CR12" s="110"/>
      <c r="CS12" s="110"/>
      <c r="CT12" s="110"/>
      <c r="CU12" s="110"/>
      <c r="CV12" s="110"/>
      <c r="CW12" s="110"/>
      <c r="CX12" s="110"/>
      <c r="CY12" s="110"/>
      <c r="CZ12" s="110"/>
      <c r="DA12" s="110"/>
      <c r="DB12" s="110"/>
      <c r="DC12" s="110"/>
      <c r="DD12" s="110"/>
      <c r="DE12" s="110"/>
      <c r="DF12" s="110"/>
      <c r="DG12" s="110"/>
      <c r="DH12" s="110"/>
      <c r="DI12" s="110"/>
      <c r="DJ12" s="110"/>
      <c r="DK12" s="110"/>
      <c r="DL12" s="110"/>
      <c r="DM12" s="110"/>
      <c r="DN12" s="110"/>
      <c r="DO12" s="110"/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1"/>
      <c r="EC12" s="110"/>
      <c r="ED12" s="110"/>
      <c r="EE12" s="110"/>
      <c r="EF12" s="110"/>
      <c r="EG12" s="110"/>
      <c r="EH12" s="110"/>
      <c r="EI12" s="110"/>
      <c r="EJ12" s="110"/>
      <c r="EK12" s="110"/>
      <c r="EL12" s="110"/>
      <c r="EM12" s="110"/>
      <c r="EN12" s="110"/>
      <c r="EO12" s="110"/>
      <c r="EP12" s="110"/>
      <c r="EQ12" s="110"/>
      <c r="ER12" s="110"/>
      <c r="ES12" s="110"/>
      <c r="ET12" s="110"/>
      <c r="EU12" s="110"/>
      <c r="EV12" s="110"/>
      <c r="EW12" s="110"/>
      <c r="EX12" s="110"/>
      <c r="EY12" s="110"/>
      <c r="EZ12" s="110"/>
      <c r="FA12" s="110"/>
      <c r="FB12" s="110"/>
      <c r="FC12" s="110"/>
      <c r="FD12" s="110"/>
      <c r="FE12" s="110"/>
      <c r="FF12" s="110"/>
      <c r="FG12" s="111"/>
      <c r="FH12" s="110"/>
      <c r="FI12" s="110"/>
      <c r="FJ12" s="110"/>
      <c r="FK12" s="110"/>
      <c r="FL12" s="110"/>
      <c r="FM12" s="110"/>
      <c r="FN12" s="110"/>
      <c r="FO12" s="110"/>
      <c r="FP12" s="110"/>
      <c r="FQ12" s="110"/>
      <c r="FR12" s="110"/>
      <c r="FS12" s="110"/>
      <c r="FT12" s="110"/>
      <c r="FU12" s="110"/>
      <c r="FV12" s="110"/>
      <c r="FW12" s="110"/>
      <c r="FX12" s="110"/>
      <c r="FY12" s="110"/>
      <c r="FZ12" s="110"/>
      <c r="GA12" s="110"/>
      <c r="GB12" s="110"/>
      <c r="GC12" s="110"/>
      <c r="GD12" s="110"/>
      <c r="GE12" s="110"/>
      <c r="GF12" s="110"/>
      <c r="GG12" s="110"/>
      <c r="GH12" s="110"/>
      <c r="GI12" s="110"/>
      <c r="GJ12" s="110"/>
      <c r="GK12" s="110"/>
      <c r="GL12" s="110"/>
      <c r="GM12" s="110"/>
      <c r="GN12" s="110"/>
      <c r="GO12" s="110"/>
      <c r="GP12" s="110"/>
      <c r="GQ12" s="110"/>
      <c r="GR12" s="110"/>
      <c r="GS12" s="110"/>
      <c r="GT12" s="110"/>
      <c r="GU12" s="110"/>
      <c r="GV12" s="110"/>
      <c r="GW12" s="110"/>
      <c r="GX12" s="110"/>
      <c r="GY12" s="110"/>
      <c r="GZ12" s="110"/>
      <c r="HA12" s="110"/>
      <c r="HB12" s="110"/>
      <c r="HC12" s="110"/>
      <c r="HD12" s="110"/>
      <c r="HE12" s="110"/>
      <c r="HF12" s="110"/>
      <c r="HG12" s="110"/>
      <c r="HH12" s="110"/>
      <c r="HI12" s="110"/>
      <c r="HJ12" s="110"/>
      <c r="HK12" s="110"/>
      <c r="HL12" s="110"/>
      <c r="HM12" s="110"/>
      <c r="HN12" s="110"/>
      <c r="HO12" s="110"/>
      <c r="HP12" s="111"/>
      <c r="HQ12" s="110"/>
      <c r="HR12" s="110"/>
      <c r="HS12" s="110"/>
      <c r="HT12" s="110"/>
      <c r="HU12" s="110"/>
      <c r="HV12" s="110"/>
      <c r="HW12" s="110"/>
      <c r="HX12" s="110"/>
      <c r="HY12" s="110"/>
      <c r="HZ12" s="110"/>
      <c r="IA12" s="110"/>
      <c r="IB12" s="110"/>
      <c r="IC12" s="110"/>
      <c r="ID12" s="110"/>
      <c r="IE12" s="110"/>
      <c r="IF12" s="110"/>
      <c r="IG12" s="110"/>
      <c r="IH12" s="110"/>
      <c r="II12" s="110"/>
      <c r="IJ12" s="110"/>
      <c r="IK12" s="110"/>
      <c r="IL12" s="110"/>
      <c r="IM12" s="110"/>
      <c r="IN12" s="110"/>
      <c r="IO12" s="110"/>
      <c r="IP12" s="110"/>
      <c r="IQ12" s="110"/>
      <c r="IR12" s="110"/>
      <c r="IS12" s="110"/>
      <c r="IT12" s="110"/>
      <c r="IU12" s="111"/>
      <c r="IV12" s="110"/>
      <c r="IW12" s="110"/>
      <c r="IX12" s="110"/>
      <c r="IY12" s="110"/>
      <c r="IZ12" s="110"/>
      <c r="JA12" s="110"/>
      <c r="JB12" s="110"/>
      <c r="JC12" s="110"/>
      <c r="JD12" s="110"/>
      <c r="JE12" s="110"/>
      <c r="JF12" s="110"/>
      <c r="JG12" s="110"/>
      <c r="JH12" s="110"/>
      <c r="JI12" s="110"/>
      <c r="JJ12" s="110"/>
      <c r="JK12" s="110"/>
      <c r="JL12" s="110"/>
      <c r="JM12" s="110"/>
      <c r="JN12" s="110"/>
      <c r="JO12" s="110"/>
      <c r="JP12" s="110"/>
      <c r="JQ12" s="110"/>
      <c r="JR12" s="110"/>
      <c r="JS12" s="110"/>
      <c r="JT12" s="110"/>
      <c r="JU12" s="110"/>
      <c r="JV12" s="110"/>
      <c r="JW12" s="110"/>
      <c r="JX12" s="110"/>
      <c r="JY12" s="111"/>
      <c r="JZ12" s="110"/>
      <c r="KA12" s="110"/>
      <c r="KB12" s="110"/>
      <c r="KC12" s="110"/>
      <c r="KD12" s="110"/>
      <c r="KE12" s="110"/>
      <c r="KF12" s="110"/>
      <c r="KG12" s="110"/>
      <c r="KH12" s="110"/>
      <c r="KI12" s="110"/>
      <c r="KJ12" s="110"/>
      <c r="KK12" s="110"/>
      <c r="KL12" s="110"/>
      <c r="KM12" s="110"/>
      <c r="KN12" s="110"/>
      <c r="KO12" s="110"/>
      <c r="KP12" s="110"/>
      <c r="KQ12" s="110"/>
      <c r="KR12" s="110"/>
      <c r="KS12" s="110"/>
      <c r="KT12" s="110"/>
      <c r="KU12" s="110"/>
      <c r="KV12" s="110"/>
      <c r="KW12" s="110"/>
      <c r="KX12" s="110"/>
      <c r="KY12" s="110"/>
      <c r="KZ12" s="110"/>
      <c r="LA12" s="110"/>
      <c r="LB12" s="110"/>
      <c r="LC12" s="110"/>
      <c r="LD12" s="111"/>
      <c r="LE12" s="110"/>
      <c r="LF12" s="110"/>
      <c r="LG12" s="110"/>
      <c r="LH12" s="110"/>
      <c r="LI12" s="110"/>
      <c r="LJ12" s="110"/>
      <c r="LK12" s="110"/>
      <c r="LL12" s="110"/>
      <c r="LM12" s="110"/>
      <c r="LN12" s="110"/>
      <c r="LO12" s="110"/>
      <c r="LP12" s="110"/>
      <c r="LQ12" s="110"/>
      <c r="LR12" s="110"/>
      <c r="LS12" s="110"/>
      <c r="LT12" s="110"/>
      <c r="LU12" s="110"/>
      <c r="LV12" s="110"/>
      <c r="LW12" s="110"/>
      <c r="LX12" s="110"/>
      <c r="LY12" s="110"/>
      <c r="LZ12" s="110"/>
      <c r="MA12" s="110"/>
      <c r="MB12" s="110"/>
      <c r="MC12" s="110"/>
      <c r="MD12" s="110"/>
      <c r="ME12" s="110"/>
      <c r="MF12" s="110"/>
      <c r="MG12" s="110"/>
      <c r="MH12" s="111"/>
      <c r="MI12" s="110"/>
      <c r="MJ12" s="110"/>
      <c r="MK12" s="110"/>
      <c r="ML12" s="110"/>
      <c r="MM12" s="110"/>
      <c r="MN12" s="110"/>
      <c r="MO12" s="110"/>
      <c r="MP12" s="110"/>
      <c r="MQ12" s="110"/>
      <c r="MR12" s="110"/>
      <c r="MS12" s="110"/>
      <c r="MT12" s="110"/>
      <c r="MU12" s="110"/>
      <c r="MV12" s="110"/>
      <c r="MW12" s="110"/>
      <c r="MX12" s="110"/>
      <c r="MY12" s="110"/>
      <c r="MZ12" s="110"/>
      <c r="NA12" s="110"/>
      <c r="NB12" s="110"/>
      <c r="NC12" s="110"/>
      <c r="ND12" s="110"/>
      <c r="NE12" s="110"/>
      <c r="NF12" s="110"/>
      <c r="NG12" s="110"/>
      <c r="NH12" s="110"/>
      <c r="NI12" s="110"/>
      <c r="NJ12" s="110"/>
      <c r="NK12" s="110"/>
      <c r="NL12" s="112"/>
      <c r="NM12" s="111"/>
      <c r="NN12" s="110"/>
      <c r="NO12" s="110"/>
      <c r="NP12" s="110"/>
      <c r="NQ12" s="110"/>
      <c r="NR12" s="87"/>
    </row>
    <row r="13" spans="1:382" ht="24.75" customHeight="1" x14ac:dyDescent="0.25">
      <c r="A13" s="90">
        <f>Référence!B5</f>
        <v>0</v>
      </c>
      <c r="B13" s="88" t="e">
        <f>IF(VLOOKUP('Congé-2019'!$A13,Référence!$B$2:$C$32,2,FALSE)=0," ",VLOOKUP('Congé-2019'!$A13,Référence!B5:C35,2,FALSE))</f>
        <v>#N/A</v>
      </c>
      <c r="C13" s="170">
        <v>30</v>
      </c>
      <c r="D13" s="182" t="e">
        <f ca="1">IF(B13=" ","",IF(TODAY()-VLOOKUP(A13,Référence!B5:D35,3,FALSE)&lt;=364,(TODAY()-VLOOKUP(A13,Référence!B5:D35,3,FALSE))*(30/364),DATEDIF(DATE(2018,1,1),TODAY(),"D")*(30/364)))</f>
        <v>#N/A</v>
      </c>
      <c r="E13" s="122" t="str">
        <f t="shared" si="24"/>
        <v/>
      </c>
      <c r="F13" s="124" t="str">
        <f t="shared" si="25"/>
        <v/>
      </c>
      <c r="G13" s="124" t="str">
        <f t="shared" si="26"/>
        <v/>
      </c>
      <c r="H13" s="123" t="str">
        <f t="shared" si="27"/>
        <v/>
      </c>
      <c r="I13" s="168" t="str">
        <f t="shared" si="28"/>
        <v/>
      </c>
      <c r="J13" s="123" t="str">
        <f>IFERROR($C13-$E13,"")</f>
        <v/>
      </c>
      <c r="K13" s="125" t="str">
        <f t="shared" ca="1" si="29"/>
        <v/>
      </c>
      <c r="L13" s="109"/>
      <c r="M13" s="109"/>
      <c r="N13" s="109"/>
      <c r="O13" s="109"/>
      <c r="P13" s="109"/>
      <c r="Q13" s="109"/>
      <c r="R13" s="195"/>
      <c r="S13" s="109"/>
      <c r="T13" s="109"/>
      <c r="U13" s="109"/>
      <c r="V13" s="109"/>
      <c r="W13" s="109"/>
      <c r="X13" s="109"/>
      <c r="Y13" s="195"/>
      <c r="Z13" s="109"/>
      <c r="AA13" s="109"/>
      <c r="AB13" s="109"/>
      <c r="AC13" s="109"/>
      <c r="AD13" s="109"/>
      <c r="AE13" s="109"/>
      <c r="AF13" s="195"/>
      <c r="AG13" s="109"/>
      <c r="AH13" s="109"/>
      <c r="AI13" s="109"/>
      <c r="AJ13" s="109"/>
      <c r="AK13" s="109"/>
      <c r="AL13" s="109"/>
      <c r="AM13" s="195"/>
      <c r="AN13" s="109"/>
      <c r="AO13" s="109"/>
      <c r="AP13" s="110"/>
      <c r="AQ13" s="111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1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1"/>
      <c r="EC13" s="110"/>
      <c r="ED13" s="110"/>
      <c r="EE13" s="110"/>
      <c r="EF13" s="110"/>
      <c r="EG13" s="110"/>
      <c r="EH13" s="110"/>
      <c r="EI13" s="110"/>
      <c r="EJ13" s="110"/>
      <c r="EK13" s="110"/>
      <c r="EL13" s="110"/>
      <c r="EM13" s="110"/>
      <c r="EN13" s="110"/>
      <c r="EO13" s="110"/>
      <c r="EP13" s="110"/>
      <c r="EQ13" s="110"/>
      <c r="ER13" s="110"/>
      <c r="ES13" s="110"/>
      <c r="ET13" s="110"/>
      <c r="EU13" s="110"/>
      <c r="EV13" s="110"/>
      <c r="EW13" s="110"/>
      <c r="EX13" s="110"/>
      <c r="EY13" s="110"/>
      <c r="EZ13" s="110"/>
      <c r="FA13" s="110"/>
      <c r="FB13" s="110"/>
      <c r="FC13" s="110"/>
      <c r="FD13" s="110"/>
      <c r="FE13" s="110"/>
      <c r="FF13" s="110"/>
      <c r="FG13" s="111"/>
      <c r="FH13" s="110"/>
      <c r="FI13" s="110"/>
      <c r="FJ13" s="110"/>
      <c r="FK13" s="110"/>
      <c r="FL13" s="110"/>
      <c r="FM13" s="110"/>
      <c r="FN13" s="110"/>
      <c r="FO13" s="110"/>
      <c r="FP13" s="110"/>
      <c r="FQ13" s="110"/>
      <c r="FR13" s="110"/>
      <c r="FS13" s="110"/>
      <c r="FT13" s="110"/>
      <c r="FU13" s="110"/>
      <c r="FV13" s="110"/>
      <c r="FW13" s="110"/>
      <c r="FX13" s="110"/>
      <c r="FY13" s="110"/>
      <c r="FZ13" s="110"/>
      <c r="GA13" s="110"/>
      <c r="GB13" s="110"/>
      <c r="GC13" s="110"/>
      <c r="GD13" s="110"/>
      <c r="GE13" s="110"/>
      <c r="GF13" s="110"/>
      <c r="GG13" s="110"/>
      <c r="GH13" s="110"/>
      <c r="GI13" s="110"/>
      <c r="GJ13" s="110"/>
      <c r="GK13" s="110"/>
      <c r="GL13" s="110"/>
      <c r="GM13" s="110"/>
      <c r="GN13" s="110"/>
      <c r="GO13" s="110"/>
      <c r="GP13" s="110"/>
      <c r="GQ13" s="110"/>
      <c r="GR13" s="110"/>
      <c r="GS13" s="110"/>
      <c r="GT13" s="110"/>
      <c r="GU13" s="110"/>
      <c r="GV13" s="110"/>
      <c r="GW13" s="110"/>
      <c r="GX13" s="110"/>
      <c r="GY13" s="110"/>
      <c r="GZ13" s="110"/>
      <c r="HA13" s="110"/>
      <c r="HB13" s="110"/>
      <c r="HC13" s="110"/>
      <c r="HD13" s="110"/>
      <c r="HE13" s="110"/>
      <c r="HF13" s="110"/>
      <c r="HG13" s="110"/>
      <c r="HH13" s="110"/>
      <c r="HI13" s="110"/>
      <c r="HJ13" s="110"/>
      <c r="HK13" s="110"/>
      <c r="HL13" s="110"/>
      <c r="HM13" s="110"/>
      <c r="HN13" s="110"/>
      <c r="HO13" s="110"/>
      <c r="HP13" s="111"/>
      <c r="HQ13" s="110"/>
      <c r="HR13" s="110"/>
      <c r="HS13" s="110"/>
      <c r="HT13" s="110"/>
      <c r="HU13" s="110"/>
      <c r="HV13" s="110"/>
      <c r="HW13" s="110"/>
      <c r="HX13" s="110"/>
      <c r="HY13" s="110"/>
      <c r="HZ13" s="110"/>
      <c r="IA13" s="110"/>
      <c r="IB13" s="110"/>
      <c r="IC13" s="110"/>
      <c r="ID13" s="110"/>
      <c r="IE13" s="110"/>
      <c r="IF13" s="110"/>
      <c r="IG13" s="110"/>
      <c r="IH13" s="110"/>
      <c r="II13" s="110"/>
      <c r="IJ13" s="110"/>
      <c r="IK13" s="110"/>
      <c r="IL13" s="110"/>
      <c r="IM13" s="110"/>
      <c r="IN13" s="110"/>
      <c r="IO13" s="110"/>
      <c r="IP13" s="110"/>
      <c r="IQ13" s="110"/>
      <c r="IR13" s="110"/>
      <c r="IS13" s="110"/>
      <c r="IT13" s="110"/>
      <c r="IU13" s="111"/>
      <c r="IV13" s="110"/>
      <c r="IW13" s="110"/>
      <c r="IX13" s="110"/>
      <c r="IY13" s="110"/>
      <c r="IZ13" s="110"/>
      <c r="JA13" s="110"/>
      <c r="JB13" s="110"/>
      <c r="JC13" s="110"/>
      <c r="JD13" s="110"/>
      <c r="JE13" s="110"/>
      <c r="JF13" s="110"/>
      <c r="JG13" s="110"/>
      <c r="JH13" s="110"/>
      <c r="JI13" s="110"/>
      <c r="JJ13" s="110"/>
      <c r="JK13" s="110"/>
      <c r="JL13" s="110"/>
      <c r="JM13" s="110"/>
      <c r="JN13" s="110"/>
      <c r="JO13" s="110"/>
      <c r="JP13" s="110"/>
      <c r="JQ13" s="110"/>
      <c r="JR13" s="110"/>
      <c r="JS13" s="110"/>
      <c r="JT13" s="110"/>
      <c r="JU13" s="110"/>
      <c r="JV13" s="110"/>
      <c r="JW13" s="110"/>
      <c r="JX13" s="110"/>
      <c r="JY13" s="111"/>
      <c r="JZ13" s="110"/>
      <c r="KA13" s="110"/>
      <c r="KB13" s="110"/>
      <c r="KC13" s="110"/>
      <c r="KD13" s="110"/>
      <c r="KE13" s="110"/>
      <c r="KF13" s="110"/>
      <c r="KG13" s="110"/>
      <c r="KH13" s="110"/>
      <c r="KI13" s="110"/>
      <c r="KJ13" s="110"/>
      <c r="KK13" s="110"/>
      <c r="KL13" s="110"/>
      <c r="KM13" s="110"/>
      <c r="KN13" s="110"/>
      <c r="KO13" s="110"/>
      <c r="KP13" s="110"/>
      <c r="KQ13" s="110"/>
      <c r="KR13" s="110"/>
      <c r="KS13" s="110"/>
      <c r="KT13" s="110"/>
      <c r="KU13" s="110"/>
      <c r="KV13" s="110"/>
      <c r="KW13" s="110"/>
      <c r="KX13" s="110"/>
      <c r="KY13" s="110"/>
      <c r="KZ13" s="110"/>
      <c r="LA13" s="110"/>
      <c r="LB13" s="110"/>
      <c r="LC13" s="110"/>
      <c r="LD13" s="111"/>
      <c r="LE13" s="110"/>
      <c r="LF13" s="110"/>
      <c r="LG13" s="110"/>
      <c r="LH13" s="110"/>
      <c r="LI13" s="110"/>
      <c r="LJ13" s="110"/>
      <c r="LK13" s="110"/>
      <c r="LL13" s="110"/>
      <c r="LM13" s="110"/>
      <c r="LN13" s="110"/>
      <c r="LO13" s="110"/>
      <c r="LP13" s="110"/>
      <c r="LQ13" s="110"/>
      <c r="LR13" s="110"/>
      <c r="LS13" s="110"/>
      <c r="LT13" s="110"/>
      <c r="LU13" s="110"/>
      <c r="LV13" s="110"/>
      <c r="LW13" s="110"/>
      <c r="LX13" s="110"/>
      <c r="LY13" s="110"/>
      <c r="LZ13" s="110"/>
      <c r="MA13" s="110"/>
      <c r="MB13" s="110"/>
      <c r="MC13" s="110"/>
      <c r="MD13" s="110"/>
      <c r="ME13" s="110"/>
      <c r="MF13" s="110"/>
      <c r="MG13" s="110"/>
      <c r="MH13" s="111"/>
      <c r="MI13" s="110"/>
      <c r="MJ13" s="110"/>
      <c r="MK13" s="110"/>
      <c r="ML13" s="110"/>
      <c r="MM13" s="110"/>
      <c r="MN13" s="110"/>
      <c r="MO13" s="110"/>
      <c r="MP13" s="110"/>
      <c r="MQ13" s="110"/>
      <c r="MR13" s="110"/>
      <c r="MS13" s="110"/>
      <c r="MT13" s="110"/>
      <c r="MU13" s="110"/>
      <c r="MV13" s="110"/>
      <c r="MW13" s="110"/>
      <c r="MX13" s="110"/>
      <c r="MY13" s="110"/>
      <c r="MZ13" s="110"/>
      <c r="NA13" s="110"/>
      <c r="NB13" s="110"/>
      <c r="NC13" s="110"/>
      <c r="ND13" s="110"/>
      <c r="NE13" s="110"/>
      <c r="NF13" s="110"/>
      <c r="NG13" s="110"/>
      <c r="NH13" s="110"/>
      <c r="NI13" s="110"/>
      <c r="NJ13" s="110"/>
      <c r="NK13" s="110"/>
      <c r="NL13" s="112"/>
      <c r="NM13" s="111"/>
      <c r="NN13" s="110"/>
      <c r="NO13" s="110"/>
      <c r="NP13" s="110"/>
      <c r="NQ13" s="110"/>
      <c r="NR13" s="87"/>
    </row>
    <row r="14" spans="1:382" ht="24.75" customHeight="1" x14ac:dyDescent="0.25">
      <c r="A14" s="90">
        <f>Référence!B6</f>
        <v>0</v>
      </c>
      <c r="B14" s="88" t="e">
        <f>IF(VLOOKUP('Congé-2019'!$A14,Référence!$B$2:$C$32,2,FALSE)=0," ",VLOOKUP('Congé-2019'!$A14,Référence!B6:C36,2,FALSE))</f>
        <v>#N/A</v>
      </c>
      <c r="C14" s="170">
        <v>30</v>
      </c>
      <c r="D14" s="182" t="e">
        <f ca="1">IF(B14=" ","",IF(TODAY()-VLOOKUP(A14,Référence!B6:D36,3,FALSE)&lt;=364,(TODAY()-VLOOKUP(A14,Référence!B6:D36,3,FALSE))*(30/364),DATEDIF(DATE(2018,1,1),TODAY(),"D")*(30/364)))</f>
        <v>#N/A</v>
      </c>
      <c r="E14" s="122" t="str">
        <f t="shared" si="24"/>
        <v/>
      </c>
      <c r="F14" s="124" t="str">
        <f t="shared" si="25"/>
        <v/>
      </c>
      <c r="G14" s="124" t="str">
        <f t="shared" si="26"/>
        <v/>
      </c>
      <c r="H14" s="123" t="str">
        <f t="shared" si="27"/>
        <v/>
      </c>
      <c r="I14" s="168" t="str">
        <f t="shared" si="28"/>
        <v/>
      </c>
      <c r="J14" s="123" t="str">
        <f t="shared" si="30"/>
        <v/>
      </c>
      <c r="K14" s="125" t="str">
        <f t="shared" ca="1" si="29"/>
        <v/>
      </c>
      <c r="L14" s="105"/>
      <c r="M14" s="105"/>
      <c r="N14" s="105"/>
      <c r="O14" s="105"/>
      <c r="P14" s="105"/>
      <c r="Q14" s="105"/>
      <c r="R14" s="194"/>
      <c r="S14" s="105"/>
      <c r="T14" s="105"/>
      <c r="U14" s="105"/>
      <c r="V14" s="105"/>
      <c r="W14" s="105"/>
      <c r="X14" s="105"/>
      <c r="Y14" s="194"/>
      <c r="Z14" s="105"/>
      <c r="AA14" s="105"/>
      <c r="AB14" s="105"/>
      <c r="AC14" s="105"/>
      <c r="AD14" s="105"/>
      <c r="AE14" s="105"/>
      <c r="AF14" s="194"/>
      <c r="AG14" s="105"/>
      <c r="AH14" s="105"/>
      <c r="AI14" s="105"/>
      <c r="AJ14" s="105"/>
      <c r="AK14" s="105"/>
      <c r="AL14" s="105"/>
      <c r="AM14" s="194"/>
      <c r="AN14" s="105"/>
      <c r="AO14" s="105"/>
      <c r="AP14" s="106"/>
      <c r="AQ14" s="107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7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06"/>
      <c r="DM14" s="106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7"/>
      <c r="EC14" s="106"/>
      <c r="ED14" s="106"/>
      <c r="EE14" s="106"/>
      <c r="EF14" s="106"/>
      <c r="EG14" s="106"/>
      <c r="EH14" s="106"/>
      <c r="EI14" s="106"/>
      <c r="EJ14" s="106"/>
      <c r="EK14" s="106"/>
      <c r="EL14" s="106"/>
      <c r="EM14" s="106"/>
      <c r="EN14" s="106"/>
      <c r="EO14" s="106"/>
      <c r="EP14" s="106"/>
      <c r="EQ14" s="106"/>
      <c r="ER14" s="106"/>
      <c r="ES14" s="106"/>
      <c r="ET14" s="106"/>
      <c r="EU14" s="106"/>
      <c r="EV14" s="106"/>
      <c r="EW14" s="106"/>
      <c r="EX14" s="106"/>
      <c r="EY14" s="106"/>
      <c r="EZ14" s="106"/>
      <c r="FA14" s="106"/>
      <c r="FB14" s="106"/>
      <c r="FC14" s="106"/>
      <c r="FD14" s="106"/>
      <c r="FE14" s="106"/>
      <c r="FF14" s="106"/>
      <c r="FG14" s="107"/>
      <c r="FH14" s="106"/>
      <c r="FI14" s="106"/>
      <c r="FJ14" s="106"/>
      <c r="FK14" s="106"/>
      <c r="FL14" s="106"/>
      <c r="FM14" s="106"/>
      <c r="FN14" s="106"/>
      <c r="FO14" s="106"/>
      <c r="FP14" s="106"/>
      <c r="FQ14" s="106"/>
      <c r="FR14" s="106"/>
      <c r="FS14" s="106"/>
      <c r="FT14" s="106"/>
      <c r="FU14" s="106"/>
      <c r="FV14" s="106"/>
      <c r="FW14" s="106"/>
      <c r="FX14" s="106"/>
      <c r="FY14" s="106"/>
      <c r="FZ14" s="106"/>
      <c r="GA14" s="106"/>
      <c r="GB14" s="106"/>
      <c r="GC14" s="106"/>
      <c r="GD14" s="106"/>
      <c r="GE14" s="106"/>
      <c r="GF14" s="106"/>
      <c r="GG14" s="106"/>
      <c r="GH14" s="106"/>
      <c r="GI14" s="106"/>
      <c r="GJ14" s="106"/>
      <c r="GK14" s="106"/>
      <c r="GL14" s="106"/>
      <c r="GM14" s="106"/>
      <c r="GN14" s="106"/>
      <c r="GO14" s="106"/>
      <c r="GP14" s="106"/>
      <c r="GQ14" s="106"/>
      <c r="GR14" s="106"/>
      <c r="GS14" s="106"/>
      <c r="GT14" s="106"/>
      <c r="GU14" s="106"/>
      <c r="GV14" s="106"/>
      <c r="GW14" s="106"/>
      <c r="GX14" s="106"/>
      <c r="GY14" s="106"/>
      <c r="GZ14" s="106"/>
      <c r="HA14" s="106"/>
      <c r="HB14" s="106"/>
      <c r="HC14" s="106"/>
      <c r="HD14" s="106"/>
      <c r="HE14" s="106"/>
      <c r="HF14" s="106"/>
      <c r="HG14" s="106"/>
      <c r="HH14" s="106"/>
      <c r="HI14" s="106"/>
      <c r="HJ14" s="106"/>
      <c r="HK14" s="106"/>
      <c r="HL14" s="106"/>
      <c r="HM14" s="106"/>
      <c r="HN14" s="106"/>
      <c r="HO14" s="106"/>
      <c r="HP14" s="107"/>
      <c r="HQ14" s="106"/>
      <c r="HR14" s="106"/>
      <c r="HS14" s="106"/>
      <c r="HT14" s="106"/>
      <c r="HU14" s="106"/>
      <c r="HV14" s="106"/>
      <c r="HW14" s="106"/>
      <c r="HX14" s="106"/>
      <c r="HY14" s="106"/>
      <c r="HZ14" s="106"/>
      <c r="IA14" s="106"/>
      <c r="IB14" s="106"/>
      <c r="IC14" s="106"/>
      <c r="ID14" s="106"/>
      <c r="IE14" s="106"/>
      <c r="IF14" s="106"/>
      <c r="IG14" s="106"/>
      <c r="IH14" s="106"/>
      <c r="II14" s="106"/>
      <c r="IJ14" s="106"/>
      <c r="IK14" s="106"/>
      <c r="IL14" s="106"/>
      <c r="IM14" s="106"/>
      <c r="IN14" s="106"/>
      <c r="IO14" s="106"/>
      <c r="IP14" s="106"/>
      <c r="IQ14" s="106"/>
      <c r="IR14" s="106"/>
      <c r="IS14" s="106"/>
      <c r="IT14" s="106"/>
      <c r="IU14" s="107"/>
      <c r="IV14" s="106"/>
      <c r="IW14" s="106"/>
      <c r="IX14" s="106"/>
      <c r="IY14" s="106"/>
      <c r="IZ14" s="106"/>
      <c r="JA14" s="106"/>
      <c r="JB14" s="106"/>
      <c r="JC14" s="106"/>
      <c r="JD14" s="106"/>
      <c r="JE14" s="106"/>
      <c r="JF14" s="106"/>
      <c r="JG14" s="106"/>
      <c r="JH14" s="106"/>
      <c r="JI14" s="106"/>
      <c r="JJ14" s="106"/>
      <c r="JK14" s="106"/>
      <c r="JL14" s="106"/>
      <c r="JM14" s="106"/>
      <c r="JN14" s="106"/>
      <c r="JO14" s="106"/>
      <c r="JP14" s="106"/>
      <c r="JQ14" s="106"/>
      <c r="JR14" s="106"/>
      <c r="JS14" s="106"/>
      <c r="JT14" s="106"/>
      <c r="JU14" s="106"/>
      <c r="JV14" s="106"/>
      <c r="JW14" s="106"/>
      <c r="JX14" s="106"/>
      <c r="JY14" s="107"/>
      <c r="JZ14" s="106"/>
      <c r="KA14" s="106"/>
      <c r="KB14" s="106"/>
      <c r="KC14" s="106"/>
      <c r="KD14" s="106"/>
      <c r="KE14" s="106"/>
      <c r="KF14" s="106"/>
      <c r="KG14" s="106"/>
      <c r="KH14" s="106"/>
      <c r="KI14" s="106"/>
      <c r="KJ14" s="106"/>
      <c r="KK14" s="106"/>
      <c r="KL14" s="106"/>
      <c r="KM14" s="106"/>
      <c r="KN14" s="106"/>
      <c r="KO14" s="106"/>
      <c r="KP14" s="106"/>
      <c r="KQ14" s="106"/>
      <c r="KR14" s="106"/>
      <c r="KS14" s="106"/>
      <c r="KT14" s="106"/>
      <c r="KU14" s="106"/>
      <c r="KV14" s="106"/>
      <c r="KW14" s="106"/>
      <c r="KX14" s="106"/>
      <c r="KY14" s="106"/>
      <c r="KZ14" s="106"/>
      <c r="LA14" s="106"/>
      <c r="LB14" s="106"/>
      <c r="LC14" s="106"/>
      <c r="LD14" s="107"/>
      <c r="LE14" s="106"/>
      <c r="LF14" s="106"/>
      <c r="LG14" s="106"/>
      <c r="LH14" s="106"/>
      <c r="LI14" s="106"/>
      <c r="LJ14" s="106"/>
      <c r="LK14" s="106"/>
      <c r="LL14" s="106"/>
      <c r="LM14" s="106"/>
      <c r="LN14" s="106"/>
      <c r="LO14" s="106"/>
      <c r="LP14" s="106"/>
      <c r="LQ14" s="106"/>
      <c r="LR14" s="106"/>
      <c r="LS14" s="106"/>
      <c r="LT14" s="106"/>
      <c r="LU14" s="106"/>
      <c r="LV14" s="106"/>
      <c r="LW14" s="106"/>
      <c r="LX14" s="106"/>
      <c r="LY14" s="106"/>
      <c r="LZ14" s="106"/>
      <c r="MA14" s="106"/>
      <c r="MB14" s="106"/>
      <c r="MC14" s="106"/>
      <c r="MD14" s="106"/>
      <c r="ME14" s="106"/>
      <c r="MF14" s="106"/>
      <c r="MG14" s="106"/>
      <c r="MH14" s="107"/>
      <c r="MI14" s="106"/>
      <c r="MJ14" s="106"/>
      <c r="MK14" s="106"/>
      <c r="ML14" s="106"/>
      <c r="MM14" s="106"/>
      <c r="MN14" s="106"/>
      <c r="MO14" s="106"/>
      <c r="MP14" s="106"/>
      <c r="MQ14" s="106"/>
      <c r="MR14" s="106"/>
      <c r="MS14" s="106"/>
      <c r="MT14" s="106"/>
      <c r="MU14" s="106"/>
      <c r="MV14" s="106"/>
      <c r="MW14" s="106"/>
      <c r="MX14" s="106"/>
      <c r="MY14" s="106"/>
      <c r="MZ14" s="106"/>
      <c r="NA14" s="106"/>
      <c r="NB14" s="106"/>
      <c r="NC14" s="106"/>
      <c r="ND14" s="106"/>
      <c r="NE14" s="106"/>
      <c r="NF14" s="106"/>
      <c r="NG14" s="106"/>
      <c r="NH14" s="106"/>
      <c r="NI14" s="106"/>
      <c r="NJ14" s="106"/>
      <c r="NK14" s="106"/>
      <c r="NL14" s="108"/>
      <c r="NM14" s="107"/>
      <c r="NN14" s="106"/>
      <c r="NO14" s="106"/>
      <c r="NP14" s="106"/>
      <c r="NQ14" s="106"/>
      <c r="NR14" s="85"/>
    </row>
    <row r="15" spans="1:382" ht="24.75" customHeight="1" x14ac:dyDescent="0.25">
      <c r="A15" s="90">
        <f>Référence!B7</f>
        <v>0</v>
      </c>
      <c r="B15" s="88" t="e">
        <f>IF(VLOOKUP('Congé-2019'!$A15,Référence!$B$2:$C$32,2,FALSE)=0," ",VLOOKUP('Congé-2019'!$A15,Référence!B7:C37,2,FALSE))</f>
        <v>#N/A</v>
      </c>
      <c r="C15" s="170">
        <v>30</v>
      </c>
      <c r="D15" s="182" t="e">
        <f ca="1">IF(B15=" ","",IF(TODAY()-VLOOKUP(A15,Référence!B7:D37,3,FALSE)&lt;=364,(TODAY()-VLOOKUP(A15,Référence!B7:D37,3,FALSE))*(30/364),DATEDIF(DATE(2018,1,1),TODAY(),"D")*(30/364)))</f>
        <v>#N/A</v>
      </c>
      <c r="E15" s="122" t="str">
        <f t="shared" si="24"/>
        <v/>
      </c>
      <c r="F15" s="124" t="str">
        <f t="shared" si="25"/>
        <v/>
      </c>
      <c r="G15" s="124" t="str">
        <f t="shared" si="26"/>
        <v/>
      </c>
      <c r="H15" s="123" t="str">
        <f t="shared" si="27"/>
        <v/>
      </c>
      <c r="I15" s="168" t="str">
        <f t="shared" si="28"/>
        <v/>
      </c>
      <c r="J15" s="123" t="str">
        <f t="shared" si="30"/>
        <v/>
      </c>
      <c r="K15" s="125" t="str">
        <f t="shared" ca="1" si="29"/>
        <v/>
      </c>
      <c r="L15" s="105"/>
      <c r="M15" s="105"/>
      <c r="N15" s="105"/>
      <c r="O15" s="105"/>
      <c r="P15" s="105"/>
      <c r="Q15" s="105"/>
      <c r="R15" s="194"/>
      <c r="S15" s="105"/>
      <c r="T15" s="105"/>
      <c r="U15" s="105"/>
      <c r="V15" s="105"/>
      <c r="W15" s="105"/>
      <c r="X15" s="105"/>
      <c r="Y15" s="194"/>
      <c r="Z15" s="105"/>
      <c r="AA15" s="105"/>
      <c r="AB15" s="105"/>
      <c r="AC15" s="105"/>
      <c r="AD15" s="105"/>
      <c r="AE15" s="105"/>
      <c r="AF15" s="194"/>
      <c r="AG15" s="105"/>
      <c r="AH15" s="105"/>
      <c r="AI15" s="105"/>
      <c r="AJ15" s="105"/>
      <c r="AK15" s="105"/>
      <c r="AL15" s="105"/>
      <c r="AM15" s="194"/>
      <c r="AN15" s="105"/>
      <c r="AO15" s="105"/>
      <c r="AP15" s="106"/>
      <c r="AQ15" s="107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  <c r="BB15" s="106"/>
      <c r="BC15" s="106"/>
      <c r="BD15" s="106"/>
      <c r="BE15" s="106"/>
      <c r="BF15" s="106"/>
      <c r="BG15" s="106"/>
      <c r="BH15" s="106"/>
      <c r="BI15" s="106"/>
      <c r="BJ15" s="106"/>
      <c r="BK15" s="106"/>
      <c r="BL15" s="106"/>
      <c r="BM15" s="106"/>
      <c r="BN15" s="106"/>
      <c r="BO15" s="106"/>
      <c r="BP15" s="106"/>
      <c r="BQ15" s="106"/>
      <c r="BR15" s="106"/>
      <c r="BS15" s="107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  <c r="CN15" s="106"/>
      <c r="CO15" s="106"/>
      <c r="CP15" s="106"/>
      <c r="CQ15" s="106"/>
      <c r="CR15" s="106"/>
      <c r="CS15" s="106"/>
      <c r="CT15" s="106"/>
      <c r="CU15" s="106"/>
      <c r="CV15" s="106"/>
      <c r="CW15" s="106"/>
      <c r="CX15" s="106"/>
      <c r="CY15" s="106"/>
      <c r="CZ15" s="106"/>
      <c r="DA15" s="106"/>
      <c r="DB15" s="106"/>
      <c r="DC15" s="106"/>
      <c r="DD15" s="106"/>
      <c r="DE15" s="106"/>
      <c r="DF15" s="106"/>
      <c r="DG15" s="106"/>
      <c r="DH15" s="106"/>
      <c r="DI15" s="106"/>
      <c r="DJ15" s="106"/>
      <c r="DK15" s="106"/>
      <c r="DL15" s="106"/>
      <c r="DM15" s="106"/>
      <c r="DN15" s="106"/>
      <c r="DO15" s="106"/>
      <c r="DP15" s="106"/>
      <c r="DQ15" s="106"/>
      <c r="DR15" s="106"/>
      <c r="DS15" s="106"/>
      <c r="DT15" s="106"/>
      <c r="DU15" s="106"/>
      <c r="DV15" s="106"/>
      <c r="DW15" s="106"/>
      <c r="DX15" s="106"/>
      <c r="DY15" s="106"/>
      <c r="DZ15" s="106"/>
      <c r="EA15" s="106"/>
      <c r="EB15" s="107"/>
      <c r="EC15" s="106"/>
      <c r="ED15" s="106"/>
      <c r="EE15" s="106"/>
      <c r="EF15" s="106"/>
      <c r="EG15" s="106"/>
      <c r="EH15" s="106"/>
      <c r="EI15" s="106"/>
      <c r="EJ15" s="106"/>
      <c r="EK15" s="106"/>
      <c r="EL15" s="106"/>
      <c r="EM15" s="106"/>
      <c r="EN15" s="106"/>
      <c r="EO15" s="106"/>
      <c r="EP15" s="106"/>
      <c r="EQ15" s="106"/>
      <c r="ER15" s="106"/>
      <c r="ES15" s="106"/>
      <c r="ET15" s="106"/>
      <c r="EU15" s="106"/>
      <c r="EV15" s="106"/>
      <c r="EW15" s="106"/>
      <c r="EX15" s="106"/>
      <c r="EY15" s="106"/>
      <c r="EZ15" s="106"/>
      <c r="FA15" s="106"/>
      <c r="FB15" s="106"/>
      <c r="FC15" s="106"/>
      <c r="FD15" s="106"/>
      <c r="FE15" s="106"/>
      <c r="FF15" s="106"/>
      <c r="FG15" s="107"/>
      <c r="FH15" s="106"/>
      <c r="FI15" s="106"/>
      <c r="FJ15" s="106"/>
      <c r="FK15" s="106"/>
      <c r="FL15" s="106"/>
      <c r="FM15" s="106"/>
      <c r="FN15" s="106"/>
      <c r="FO15" s="106"/>
      <c r="FP15" s="106"/>
      <c r="FQ15" s="106"/>
      <c r="FR15" s="106"/>
      <c r="FS15" s="106"/>
      <c r="FT15" s="106"/>
      <c r="FU15" s="106"/>
      <c r="FV15" s="106"/>
      <c r="FW15" s="106"/>
      <c r="FX15" s="106"/>
      <c r="FY15" s="106"/>
      <c r="FZ15" s="106"/>
      <c r="GA15" s="106"/>
      <c r="GB15" s="106"/>
      <c r="GC15" s="106"/>
      <c r="GD15" s="106"/>
      <c r="GE15" s="106"/>
      <c r="GF15" s="106"/>
      <c r="GG15" s="106"/>
      <c r="GH15" s="106"/>
      <c r="GI15" s="106"/>
      <c r="GJ15" s="106"/>
      <c r="GK15" s="106"/>
      <c r="GL15" s="106"/>
      <c r="GM15" s="106"/>
      <c r="GN15" s="106"/>
      <c r="GO15" s="106"/>
      <c r="GP15" s="106"/>
      <c r="GQ15" s="106"/>
      <c r="GR15" s="106"/>
      <c r="GS15" s="106"/>
      <c r="GT15" s="106"/>
      <c r="GU15" s="106"/>
      <c r="GV15" s="106"/>
      <c r="GW15" s="106"/>
      <c r="GX15" s="106"/>
      <c r="GY15" s="106"/>
      <c r="GZ15" s="106"/>
      <c r="HA15" s="106"/>
      <c r="HB15" s="106"/>
      <c r="HC15" s="106"/>
      <c r="HD15" s="106"/>
      <c r="HE15" s="106"/>
      <c r="HF15" s="106"/>
      <c r="HG15" s="106"/>
      <c r="HH15" s="106"/>
      <c r="HI15" s="106"/>
      <c r="HJ15" s="106"/>
      <c r="HK15" s="106"/>
      <c r="HL15" s="106"/>
      <c r="HM15" s="106"/>
      <c r="HN15" s="106"/>
      <c r="HO15" s="106"/>
      <c r="HP15" s="107"/>
      <c r="HQ15" s="106"/>
      <c r="HR15" s="106"/>
      <c r="HS15" s="106"/>
      <c r="HT15" s="106"/>
      <c r="HU15" s="106"/>
      <c r="HV15" s="106"/>
      <c r="HW15" s="106"/>
      <c r="HX15" s="106"/>
      <c r="HY15" s="106"/>
      <c r="HZ15" s="106"/>
      <c r="IA15" s="106"/>
      <c r="IB15" s="106"/>
      <c r="IC15" s="106"/>
      <c r="ID15" s="106"/>
      <c r="IE15" s="106"/>
      <c r="IF15" s="106"/>
      <c r="IG15" s="106"/>
      <c r="IH15" s="106"/>
      <c r="II15" s="106"/>
      <c r="IJ15" s="106"/>
      <c r="IK15" s="106"/>
      <c r="IL15" s="106"/>
      <c r="IM15" s="106"/>
      <c r="IN15" s="106"/>
      <c r="IO15" s="106"/>
      <c r="IP15" s="106"/>
      <c r="IQ15" s="106"/>
      <c r="IR15" s="106"/>
      <c r="IS15" s="106"/>
      <c r="IT15" s="106"/>
      <c r="IU15" s="107"/>
      <c r="IV15" s="106"/>
      <c r="IW15" s="106"/>
      <c r="IX15" s="106"/>
      <c r="IY15" s="106"/>
      <c r="IZ15" s="106"/>
      <c r="JA15" s="106"/>
      <c r="JB15" s="106"/>
      <c r="JC15" s="106"/>
      <c r="JD15" s="106"/>
      <c r="JE15" s="106"/>
      <c r="JF15" s="106"/>
      <c r="JG15" s="106"/>
      <c r="JH15" s="106"/>
      <c r="JI15" s="106"/>
      <c r="JJ15" s="106"/>
      <c r="JK15" s="106"/>
      <c r="JL15" s="106"/>
      <c r="JM15" s="106"/>
      <c r="JN15" s="106"/>
      <c r="JO15" s="106"/>
      <c r="JP15" s="106"/>
      <c r="JQ15" s="106"/>
      <c r="JR15" s="106"/>
      <c r="JS15" s="106"/>
      <c r="JT15" s="106"/>
      <c r="JU15" s="106"/>
      <c r="JV15" s="106"/>
      <c r="JW15" s="106"/>
      <c r="JX15" s="106"/>
      <c r="JY15" s="107"/>
      <c r="JZ15" s="106"/>
      <c r="KA15" s="106"/>
      <c r="KB15" s="106"/>
      <c r="KC15" s="106"/>
      <c r="KD15" s="106"/>
      <c r="KE15" s="106"/>
      <c r="KF15" s="106"/>
      <c r="KG15" s="106"/>
      <c r="KH15" s="106"/>
      <c r="KI15" s="106"/>
      <c r="KJ15" s="106"/>
      <c r="KK15" s="106"/>
      <c r="KL15" s="106"/>
      <c r="KM15" s="106"/>
      <c r="KN15" s="106"/>
      <c r="KO15" s="106"/>
      <c r="KP15" s="106"/>
      <c r="KQ15" s="106"/>
      <c r="KR15" s="106"/>
      <c r="KS15" s="106"/>
      <c r="KT15" s="106"/>
      <c r="KU15" s="106"/>
      <c r="KV15" s="106"/>
      <c r="KW15" s="106"/>
      <c r="KX15" s="106"/>
      <c r="KY15" s="106"/>
      <c r="KZ15" s="106"/>
      <c r="LA15" s="106"/>
      <c r="LB15" s="106"/>
      <c r="LC15" s="106"/>
      <c r="LD15" s="107"/>
      <c r="LE15" s="106"/>
      <c r="LF15" s="106"/>
      <c r="LG15" s="106"/>
      <c r="LH15" s="106"/>
      <c r="LI15" s="106"/>
      <c r="LJ15" s="106"/>
      <c r="LK15" s="106"/>
      <c r="LL15" s="106"/>
      <c r="LM15" s="106"/>
      <c r="LN15" s="106"/>
      <c r="LO15" s="106"/>
      <c r="LP15" s="106"/>
      <c r="LQ15" s="106"/>
      <c r="LR15" s="106"/>
      <c r="LS15" s="106"/>
      <c r="LT15" s="106"/>
      <c r="LU15" s="106"/>
      <c r="LV15" s="106"/>
      <c r="LW15" s="106"/>
      <c r="LX15" s="106"/>
      <c r="LY15" s="106"/>
      <c r="LZ15" s="106"/>
      <c r="MA15" s="106"/>
      <c r="MB15" s="106"/>
      <c r="MC15" s="106"/>
      <c r="MD15" s="106"/>
      <c r="ME15" s="106"/>
      <c r="MF15" s="106"/>
      <c r="MG15" s="106"/>
      <c r="MH15" s="107"/>
      <c r="MI15" s="106"/>
      <c r="MJ15" s="106"/>
      <c r="MK15" s="106"/>
      <c r="ML15" s="106"/>
      <c r="MM15" s="106"/>
      <c r="MN15" s="106"/>
      <c r="MO15" s="106"/>
      <c r="MP15" s="106"/>
      <c r="MQ15" s="106"/>
      <c r="MR15" s="106"/>
      <c r="MS15" s="106"/>
      <c r="MT15" s="106"/>
      <c r="MU15" s="106"/>
      <c r="MV15" s="106"/>
      <c r="MW15" s="106"/>
      <c r="MX15" s="106"/>
      <c r="MY15" s="106"/>
      <c r="MZ15" s="106"/>
      <c r="NA15" s="106"/>
      <c r="NB15" s="106"/>
      <c r="NC15" s="106"/>
      <c r="ND15" s="106"/>
      <c r="NE15" s="106"/>
      <c r="NF15" s="106"/>
      <c r="NG15" s="106"/>
      <c r="NH15" s="106"/>
      <c r="NI15" s="106"/>
      <c r="NJ15" s="106"/>
      <c r="NK15" s="106"/>
      <c r="NL15" s="108"/>
      <c r="NM15" s="107"/>
      <c r="NN15" s="106"/>
      <c r="NO15" s="106"/>
      <c r="NP15" s="106"/>
      <c r="NQ15" s="106"/>
      <c r="NR15" s="85"/>
    </row>
    <row r="16" spans="1:382" ht="24.75" customHeight="1" x14ac:dyDescent="0.25">
      <c r="A16" s="90">
        <f>Référence!B8</f>
        <v>0</v>
      </c>
      <c r="B16" s="88" t="e">
        <f>IF(VLOOKUP('Congé-2019'!$A16,Référence!$B$2:$C$32,2,FALSE)=0," ",VLOOKUP('Congé-2019'!$A16,Référence!B8:C38,2,FALSE))</f>
        <v>#N/A</v>
      </c>
      <c r="C16" s="170">
        <v>30</v>
      </c>
      <c r="D16" s="182" t="e">
        <f ca="1">IF(B16=" ","",IF(TODAY()-VLOOKUP(A16,Référence!B8:D38,3,FALSE)&lt;=364,(TODAY()-VLOOKUP(A16,Référence!B8:D38,3,FALSE))*(30/364),DATEDIF(DATE(2018,1,1),TODAY(),"D")*(30/364)))</f>
        <v>#N/A</v>
      </c>
      <c r="E16" s="122" t="str">
        <f t="shared" si="24"/>
        <v/>
      </c>
      <c r="F16" s="124" t="str">
        <f t="shared" si="25"/>
        <v/>
      </c>
      <c r="G16" s="124" t="str">
        <f t="shared" si="26"/>
        <v/>
      </c>
      <c r="H16" s="123" t="str">
        <f t="shared" si="27"/>
        <v/>
      </c>
      <c r="I16" s="168" t="str">
        <f t="shared" si="28"/>
        <v/>
      </c>
      <c r="J16" s="123" t="str">
        <f t="shared" si="30"/>
        <v/>
      </c>
      <c r="K16" s="125" t="str">
        <f t="shared" ca="1" si="29"/>
        <v/>
      </c>
      <c r="L16" s="105"/>
      <c r="M16" s="105"/>
      <c r="N16" s="105"/>
      <c r="O16" s="105"/>
      <c r="P16" s="105"/>
      <c r="Q16" s="105"/>
      <c r="R16" s="194"/>
      <c r="S16" s="105"/>
      <c r="T16" s="105"/>
      <c r="U16" s="105"/>
      <c r="V16" s="105"/>
      <c r="W16" s="105"/>
      <c r="X16" s="105"/>
      <c r="Y16" s="194"/>
      <c r="Z16" s="105"/>
      <c r="AA16" s="105"/>
      <c r="AB16" s="105"/>
      <c r="AC16" s="105"/>
      <c r="AD16" s="105"/>
      <c r="AE16" s="105"/>
      <c r="AF16" s="194"/>
      <c r="AG16" s="105"/>
      <c r="AH16" s="105"/>
      <c r="AI16" s="105"/>
      <c r="AJ16" s="105"/>
      <c r="AK16" s="105"/>
      <c r="AL16" s="105"/>
      <c r="AM16" s="194"/>
      <c r="AN16" s="105"/>
      <c r="AO16" s="105"/>
      <c r="AP16" s="106"/>
      <c r="AQ16" s="107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  <c r="BB16" s="106"/>
      <c r="BC16" s="106"/>
      <c r="BD16" s="106"/>
      <c r="BE16" s="106"/>
      <c r="BF16" s="106"/>
      <c r="BG16" s="106"/>
      <c r="BH16" s="106"/>
      <c r="BI16" s="106"/>
      <c r="BJ16" s="106"/>
      <c r="BK16" s="106"/>
      <c r="BL16" s="106"/>
      <c r="BM16" s="106"/>
      <c r="BN16" s="106"/>
      <c r="BO16" s="106"/>
      <c r="BP16" s="106"/>
      <c r="BQ16" s="106"/>
      <c r="BR16" s="106"/>
      <c r="BS16" s="107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  <c r="CN16" s="106"/>
      <c r="CO16" s="106"/>
      <c r="CP16" s="106"/>
      <c r="CQ16" s="106"/>
      <c r="CR16" s="106"/>
      <c r="CS16" s="106"/>
      <c r="CT16" s="106"/>
      <c r="CU16" s="106"/>
      <c r="CV16" s="106"/>
      <c r="CW16" s="106"/>
      <c r="CX16" s="106"/>
      <c r="CY16" s="106"/>
      <c r="CZ16" s="106"/>
      <c r="DA16" s="106"/>
      <c r="DB16" s="106"/>
      <c r="DC16" s="106"/>
      <c r="DD16" s="106"/>
      <c r="DE16" s="106"/>
      <c r="DF16" s="106"/>
      <c r="DG16" s="106"/>
      <c r="DH16" s="106"/>
      <c r="DI16" s="106"/>
      <c r="DJ16" s="106"/>
      <c r="DK16" s="106"/>
      <c r="DL16" s="106"/>
      <c r="DM16" s="106"/>
      <c r="DN16" s="106"/>
      <c r="DO16" s="106"/>
      <c r="DP16" s="106"/>
      <c r="DQ16" s="106"/>
      <c r="DR16" s="106"/>
      <c r="DS16" s="106"/>
      <c r="DT16" s="106"/>
      <c r="DU16" s="106"/>
      <c r="DV16" s="106"/>
      <c r="DW16" s="106"/>
      <c r="DX16" s="106"/>
      <c r="DY16" s="106"/>
      <c r="DZ16" s="106"/>
      <c r="EA16" s="106"/>
      <c r="EB16" s="107"/>
      <c r="EC16" s="106"/>
      <c r="ED16" s="106"/>
      <c r="EE16" s="106"/>
      <c r="EF16" s="106"/>
      <c r="EG16" s="106"/>
      <c r="EH16" s="106"/>
      <c r="EI16" s="106"/>
      <c r="EJ16" s="106"/>
      <c r="EK16" s="106"/>
      <c r="EL16" s="106"/>
      <c r="EM16" s="106"/>
      <c r="EN16" s="106"/>
      <c r="EO16" s="106"/>
      <c r="EP16" s="106"/>
      <c r="EQ16" s="106"/>
      <c r="ER16" s="106"/>
      <c r="ES16" s="106"/>
      <c r="ET16" s="106"/>
      <c r="EU16" s="106"/>
      <c r="EV16" s="106"/>
      <c r="EW16" s="106"/>
      <c r="EX16" s="106"/>
      <c r="EY16" s="106"/>
      <c r="EZ16" s="106"/>
      <c r="FA16" s="106"/>
      <c r="FB16" s="106"/>
      <c r="FC16" s="106"/>
      <c r="FD16" s="106"/>
      <c r="FE16" s="106"/>
      <c r="FF16" s="106"/>
      <c r="FG16" s="107"/>
      <c r="FH16" s="106"/>
      <c r="FI16" s="106"/>
      <c r="FJ16" s="106"/>
      <c r="FK16" s="106"/>
      <c r="FL16" s="106"/>
      <c r="FM16" s="106"/>
      <c r="FN16" s="106"/>
      <c r="FO16" s="106"/>
      <c r="FP16" s="106"/>
      <c r="FQ16" s="106"/>
      <c r="FR16" s="106"/>
      <c r="FS16" s="106"/>
      <c r="FT16" s="106"/>
      <c r="FU16" s="106"/>
      <c r="FV16" s="106"/>
      <c r="FW16" s="106"/>
      <c r="FX16" s="106"/>
      <c r="FY16" s="106"/>
      <c r="FZ16" s="106"/>
      <c r="GA16" s="106"/>
      <c r="GB16" s="106"/>
      <c r="GC16" s="106"/>
      <c r="GD16" s="106"/>
      <c r="GE16" s="106"/>
      <c r="GF16" s="106"/>
      <c r="GG16" s="106"/>
      <c r="GH16" s="106"/>
      <c r="GI16" s="106"/>
      <c r="GJ16" s="106"/>
      <c r="GK16" s="106"/>
      <c r="GL16" s="106"/>
      <c r="GM16" s="106"/>
      <c r="GN16" s="106"/>
      <c r="GO16" s="106"/>
      <c r="GP16" s="106"/>
      <c r="GQ16" s="106"/>
      <c r="GR16" s="106"/>
      <c r="GS16" s="106"/>
      <c r="GT16" s="106"/>
      <c r="GU16" s="106"/>
      <c r="GV16" s="106"/>
      <c r="GW16" s="106"/>
      <c r="GX16" s="106"/>
      <c r="GY16" s="106"/>
      <c r="GZ16" s="106"/>
      <c r="HA16" s="106"/>
      <c r="HB16" s="106"/>
      <c r="HC16" s="106"/>
      <c r="HD16" s="106"/>
      <c r="HE16" s="106"/>
      <c r="HF16" s="106"/>
      <c r="HG16" s="106"/>
      <c r="HH16" s="106"/>
      <c r="HI16" s="106"/>
      <c r="HJ16" s="106"/>
      <c r="HK16" s="106"/>
      <c r="HL16" s="106"/>
      <c r="HM16" s="106"/>
      <c r="HN16" s="106"/>
      <c r="HO16" s="106"/>
      <c r="HP16" s="107"/>
      <c r="HQ16" s="106"/>
      <c r="HR16" s="106"/>
      <c r="HS16" s="106"/>
      <c r="HT16" s="106"/>
      <c r="HU16" s="106"/>
      <c r="HV16" s="106"/>
      <c r="HW16" s="106"/>
      <c r="HX16" s="106"/>
      <c r="HY16" s="106"/>
      <c r="HZ16" s="106"/>
      <c r="IA16" s="106"/>
      <c r="IB16" s="106"/>
      <c r="IC16" s="106"/>
      <c r="ID16" s="106"/>
      <c r="IE16" s="106"/>
      <c r="IF16" s="106"/>
      <c r="IG16" s="106"/>
      <c r="IH16" s="106"/>
      <c r="II16" s="106"/>
      <c r="IJ16" s="106"/>
      <c r="IK16" s="106"/>
      <c r="IL16" s="106"/>
      <c r="IM16" s="106"/>
      <c r="IN16" s="106"/>
      <c r="IO16" s="106"/>
      <c r="IP16" s="106"/>
      <c r="IQ16" s="106"/>
      <c r="IR16" s="106"/>
      <c r="IS16" s="106"/>
      <c r="IT16" s="106"/>
      <c r="IU16" s="107"/>
      <c r="IV16" s="106"/>
      <c r="IW16" s="106"/>
      <c r="IX16" s="106"/>
      <c r="IY16" s="106"/>
      <c r="IZ16" s="106"/>
      <c r="JA16" s="106"/>
      <c r="JB16" s="106"/>
      <c r="JC16" s="106"/>
      <c r="JD16" s="106"/>
      <c r="JE16" s="106"/>
      <c r="JF16" s="106"/>
      <c r="JG16" s="106"/>
      <c r="JH16" s="106"/>
      <c r="JI16" s="106"/>
      <c r="JJ16" s="106"/>
      <c r="JK16" s="106"/>
      <c r="JL16" s="106"/>
      <c r="JM16" s="106"/>
      <c r="JN16" s="106"/>
      <c r="JO16" s="106"/>
      <c r="JP16" s="106"/>
      <c r="JQ16" s="106"/>
      <c r="JR16" s="106"/>
      <c r="JS16" s="106"/>
      <c r="JT16" s="106"/>
      <c r="JU16" s="106"/>
      <c r="JV16" s="106"/>
      <c r="JW16" s="106"/>
      <c r="JX16" s="106"/>
      <c r="JY16" s="107"/>
      <c r="JZ16" s="106"/>
      <c r="KA16" s="106"/>
      <c r="KB16" s="106"/>
      <c r="KC16" s="106"/>
      <c r="KD16" s="106"/>
      <c r="KE16" s="106"/>
      <c r="KF16" s="106"/>
      <c r="KG16" s="106"/>
      <c r="KH16" s="106"/>
      <c r="KI16" s="106"/>
      <c r="KJ16" s="106"/>
      <c r="KK16" s="106"/>
      <c r="KL16" s="106"/>
      <c r="KM16" s="106"/>
      <c r="KN16" s="106"/>
      <c r="KO16" s="106"/>
      <c r="KP16" s="106"/>
      <c r="KQ16" s="106"/>
      <c r="KR16" s="106"/>
      <c r="KS16" s="106"/>
      <c r="KT16" s="106"/>
      <c r="KU16" s="106"/>
      <c r="KV16" s="106"/>
      <c r="KW16" s="106"/>
      <c r="KX16" s="106"/>
      <c r="KY16" s="106"/>
      <c r="KZ16" s="106"/>
      <c r="LA16" s="106"/>
      <c r="LB16" s="106"/>
      <c r="LC16" s="106"/>
      <c r="LD16" s="107"/>
      <c r="LE16" s="106"/>
      <c r="LF16" s="106"/>
      <c r="LG16" s="106"/>
      <c r="LH16" s="106"/>
      <c r="LI16" s="106"/>
      <c r="LJ16" s="106"/>
      <c r="LK16" s="106"/>
      <c r="LL16" s="106"/>
      <c r="LM16" s="106"/>
      <c r="LN16" s="106"/>
      <c r="LO16" s="106"/>
      <c r="LP16" s="106"/>
      <c r="LQ16" s="106"/>
      <c r="LR16" s="106"/>
      <c r="LS16" s="106"/>
      <c r="LT16" s="106"/>
      <c r="LU16" s="106"/>
      <c r="LV16" s="106"/>
      <c r="LW16" s="106"/>
      <c r="LX16" s="106"/>
      <c r="LY16" s="106"/>
      <c r="LZ16" s="106"/>
      <c r="MA16" s="106"/>
      <c r="MB16" s="106"/>
      <c r="MC16" s="106"/>
      <c r="MD16" s="106"/>
      <c r="ME16" s="106"/>
      <c r="MF16" s="106"/>
      <c r="MG16" s="106"/>
      <c r="MH16" s="107"/>
      <c r="MI16" s="106"/>
      <c r="MJ16" s="106"/>
      <c r="MK16" s="106"/>
      <c r="ML16" s="106"/>
      <c r="MM16" s="106"/>
      <c r="MN16" s="106"/>
      <c r="MO16" s="106"/>
      <c r="MP16" s="106"/>
      <c r="MQ16" s="106"/>
      <c r="MR16" s="106"/>
      <c r="MS16" s="106"/>
      <c r="MT16" s="106"/>
      <c r="MU16" s="106"/>
      <c r="MV16" s="106"/>
      <c r="MW16" s="106"/>
      <c r="MX16" s="106"/>
      <c r="MY16" s="106"/>
      <c r="MZ16" s="106"/>
      <c r="NA16" s="106"/>
      <c r="NB16" s="106"/>
      <c r="NC16" s="106"/>
      <c r="ND16" s="106"/>
      <c r="NE16" s="106"/>
      <c r="NF16" s="106"/>
      <c r="NG16" s="106"/>
      <c r="NH16" s="106"/>
      <c r="NI16" s="106"/>
      <c r="NJ16" s="106"/>
      <c r="NK16" s="106"/>
      <c r="NL16" s="108"/>
      <c r="NM16" s="107"/>
      <c r="NN16" s="106"/>
      <c r="NO16" s="106"/>
      <c r="NP16" s="106"/>
      <c r="NQ16" s="106"/>
      <c r="NR16" s="85"/>
    </row>
    <row r="17" spans="1:382" ht="24.75" customHeight="1" x14ac:dyDescent="0.25">
      <c r="A17" s="90">
        <f>Référence!B9</f>
        <v>0</v>
      </c>
      <c r="B17" s="88" t="e">
        <f>IF(VLOOKUP('Congé-2019'!$A17,Référence!$B$2:$C$32,2,FALSE)=0," ",VLOOKUP('Congé-2019'!$A17,Référence!B9:C39,2,FALSE))</f>
        <v>#N/A</v>
      </c>
      <c r="C17" s="170">
        <v>30</v>
      </c>
      <c r="D17" s="182" t="e">
        <f ca="1">IF(B17=" ","",IF(TODAY()-VLOOKUP(A17,Référence!B9:D39,3,FALSE)&lt;=364,(TODAY()-VLOOKUP(A17,Référence!B9:D39,3,FALSE))*(30/364),DATEDIF(DATE(2018,1,1),TODAY(),"D")*(30/364)))</f>
        <v>#N/A</v>
      </c>
      <c r="E17" s="122" t="str">
        <f t="shared" si="24"/>
        <v/>
      </c>
      <c r="F17" s="124" t="str">
        <f t="shared" si="25"/>
        <v/>
      </c>
      <c r="G17" s="124" t="str">
        <f t="shared" si="26"/>
        <v/>
      </c>
      <c r="H17" s="123" t="str">
        <f t="shared" si="27"/>
        <v/>
      </c>
      <c r="I17" s="168" t="str">
        <f t="shared" si="28"/>
        <v/>
      </c>
      <c r="J17" s="123" t="str">
        <f t="shared" si="30"/>
        <v/>
      </c>
      <c r="K17" s="125" t="str">
        <f t="shared" ca="1" si="29"/>
        <v/>
      </c>
      <c r="L17" s="105"/>
      <c r="M17" s="105"/>
      <c r="N17" s="105"/>
      <c r="O17" s="105"/>
      <c r="P17" s="105"/>
      <c r="Q17" s="105"/>
      <c r="R17" s="194"/>
      <c r="S17" s="105"/>
      <c r="T17" s="105"/>
      <c r="U17" s="105"/>
      <c r="V17" s="105"/>
      <c r="W17" s="105"/>
      <c r="X17" s="105"/>
      <c r="Y17" s="194"/>
      <c r="Z17" s="105"/>
      <c r="AA17" s="105"/>
      <c r="AB17" s="105"/>
      <c r="AC17" s="105"/>
      <c r="AD17" s="105"/>
      <c r="AE17" s="105"/>
      <c r="AF17" s="194"/>
      <c r="AG17" s="105"/>
      <c r="AH17" s="105"/>
      <c r="AI17" s="105"/>
      <c r="AJ17" s="105"/>
      <c r="AK17" s="105"/>
      <c r="AL17" s="105"/>
      <c r="AM17" s="194"/>
      <c r="AN17" s="105"/>
      <c r="AO17" s="105"/>
      <c r="AP17" s="106"/>
      <c r="AQ17" s="107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7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106"/>
      <c r="CY17" s="106"/>
      <c r="CZ17" s="106"/>
      <c r="DA17" s="106"/>
      <c r="DB17" s="106"/>
      <c r="DC17" s="106"/>
      <c r="DD17" s="106"/>
      <c r="DE17" s="106"/>
      <c r="DF17" s="106"/>
      <c r="DG17" s="106"/>
      <c r="DH17" s="106"/>
      <c r="DI17" s="106"/>
      <c r="DJ17" s="106"/>
      <c r="DK17" s="106"/>
      <c r="DL17" s="106"/>
      <c r="DM17" s="106"/>
      <c r="DN17" s="106"/>
      <c r="DO17" s="106"/>
      <c r="DP17" s="106"/>
      <c r="DQ17" s="106"/>
      <c r="DR17" s="106"/>
      <c r="DS17" s="106"/>
      <c r="DT17" s="106"/>
      <c r="DU17" s="106"/>
      <c r="DV17" s="106"/>
      <c r="DW17" s="106"/>
      <c r="DX17" s="106"/>
      <c r="DY17" s="106"/>
      <c r="DZ17" s="106"/>
      <c r="EA17" s="106"/>
      <c r="EB17" s="107"/>
      <c r="EC17" s="106"/>
      <c r="ED17" s="106"/>
      <c r="EE17" s="106"/>
      <c r="EF17" s="106"/>
      <c r="EG17" s="106"/>
      <c r="EH17" s="106"/>
      <c r="EI17" s="106"/>
      <c r="EJ17" s="106"/>
      <c r="EK17" s="106"/>
      <c r="EL17" s="106"/>
      <c r="EM17" s="106"/>
      <c r="EN17" s="106"/>
      <c r="EO17" s="106"/>
      <c r="EP17" s="106"/>
      <c r="EQ17" s="106"/>
      <c r="ER17" s="106"/>
      <c r="ES17" s="106"/>
      <c r="ET17" s="106"/>
      <c r="EU17" s="106"/>
      <c r="EV17" s="106"/>
      <c r="EW17" s="106"/>
      <c r="EX17" s="106"/>
      <c r="EY17" s="106"/>
      <c r="EZ17" s="106"/>
      <c r="FA17" s="106"/>
      <c r="FB17" s="106"/>
      <c r="FC17" s="106"/>
      <c r="FD17" s="106"/>
      <c r="FE17" s="106"/>
      <c r="FF17" s="106"/>
      <c r="FG17" s="107"/>
      <c r="FH17" s="106"/>
      <c r="FI17" s="106"/>
      <c r="FJ17" s="106"/>
      <c r="FK17" s="106"/>
      <c r="FL17" s="106"/>
      <c r="FM17" s="106"/>
      <c r="FN17" s="106"/>
      <c r="FO17" s="106"/>
      <c r="FP17" s="106"/>
      <c r="FQ17" s="106"/>
      <c r="FR17" s="106"/>
      <c r="FS17" s="106"/>
      <c r="FT17" s="106"/>
      <c r="FU17" s="106"/>
      <c r="FV17" s="106"/>
      <c r="FW17" s="106"/>
      <c r="FX17" s="106"/>
      <c r="FY17" s="106"/>
      <c r="FZ17" s="106"/>
      <c r="GA17" s="106"/>
      <c r="GB17" s="106"/>
      <c r="GC17" s="106"/>
      <c r="GD17" s="106"/>
      <c r="GE17" s="106"/>
      <c r="GF17" s="106"/>
      <c r="GG17" s="106"/>
      <c r="GH17" s="106"/>
      <c r="GI17" s="106"/>
      <c r="GJ17" s="106"/>
      <c r="GK17" s="106"/>
      <c r="GL17" s="106"/>
      <c r="GM17" s="106"/>
      <c r="GN17" s="106"/>
      <c r="GO17" s="106"/>
      <c r="GP17" s="106"/>
      <c r="GQ17" s="106"/>
      <c r="GR17" s="106"/>
      <c r="GS17" s="106"/>
      <c r="GT17" s="106"/>
      <c r="GU17" s="106"/>
      <c r="GV17" s="106"/>
      <c r="GW17" s="106"/>
      <c r="GX17" s="106"/>
      <c r="GY17" s="106"/>
      <c r="GZ17" s="106"/>
      <c r="HA17" s="106"/>
      <c r="HB17" s="106"/>
      <c r="HC17" s="106"/>
      <c r="HD17" s="106"/>
      <c r="HE17" s="106"/>
      <c r="HF17" s="106"/>
      <c r="HG17" s="106"/>
      <c r="HH17" s="106"/>
      <c r="HI17" s="106"/>
      <c r="HJ17" s="106"/>
      <c r="HK17" s="106"/>
      <c r="HL17" s="106"/>
      <c r="HM17" s="106"/>
      <c r="HN17" s="106"/>
      <c r="HO17" s="106"/>
      <c r="HP17" s="107"/>
      <c r="HQ17" s="106"/>
      <c r="HR17" s="106"/>
      <c r="HS17" s="106"/>
      <c r="HT17" s="106"/>
      <c r="HU17" s="106"/>
      <c r="HV17" s="106"/>
      <c r="HW17" s="106"/>
      <c r="HX17" s="106"/>
      <c r="HY17" s="106"/>
      <c r="HZ17" s="106"/>
      <c r="IA17" s="106"/>
      <c r="IB17" s="106"/>
      <c r="IC17" s="106"/>
      <c r="ID17" s="106"/>
      <c r="IE17" s="106"/>
      <c r="IF17" s="106"/>
      <c r="IG17" s="106"/>
      <c r="IH17" s="106"/>
      <c r="II17" s="106"/>
      <c r="IJ17" s="106"/>
      <c r="IK17" s="106"/>
      <c r="IL17" s="106"/>
      <c r="IM17" s="106"/>
      <c r="IN17" s="106"/>
      <c r="IO17" s="106"/>
      <c r="IP17" s="106"/>
      <c r="IQ17" s="106"/>
      <c r="IR17" s="106"/>
      <c r="IS17" s="106"/>
      <c r="IT17" s="106"/>
      <c r="IU17" s="107"/>
      <c r="IV17" s="106"/>
      <c r="IW17" s="106"/>
      <c r="IX17" s="106"/>
      <c r="IY17" s="106"/>
      <c r="IZ17" s="106"/>
      <c r="JA17" s="106"/>
      <c r="JB17" s="106"/>
      <c r="JC17" s="106"/>
      <c r="JD17" s="106"/>
      <c r="JE17" s="106"/>
      <c r="JF17" s="106"/>
      <c r="JG17" s="106"/>
      <c r="JH17" s="106"/>
      <c r="JI17" s="106"/>
      <c r="JJ17" s="106"/>
      <c r="JK17" s="106"/>
      <c r="JL17" s="106"/>
      <c r="JM17" s="106"/>
      <c r="JN17" s="106"/>
      <c r="JO17" s="106"/>
      <c r="JP17" s="106"/>
      <c r="JQ17" s="106"/>
      <c r="JR17" s="106"/>
      <c r="JS17" s="106"/>
      <c r="JT17" s="106"/>
      <c r="JU17" s="106"/>
      <c r="JV17" s="106"/>
      <c r="JW17" s="106"/>
      <c r="JX17" s="106"/>
      <c r="JY17" s="107"/>
      <c r="JZ17" s="106"/>
      <c r="KA17" s="106"/>
      <c r="KB17" s="106"/>
      <c r="KC17" s="106"/>
      <c r="KD17" s="106"/>
      <c r="KE17" s="106"/>
      <c r="KF17" s="106"/>
      <c r="KG17" s="106"/>
      <c r="KH17" s="106"/>
      <c r="KI17" s="106"/>
      <c r="KJ17" s="106"/>
      <c r="KK17" s="106"/>
      <c r="KL17" s="106"/>
      <c r="KM17" s="106"/>
      <c r="KN17" s="106"/>
      <c r="KO17" s="106"/>
      <c r="KP17" s="106"/>
      <c r="KQ17" s="106"/>
      <c r="KR17" s="106"/>
      <c r="KS17" s="106"/>
      <c r="KT17" s="106"/>
      <c r="KU17" s="106"/>
      <c r="KV17" s="106"/>
      <c r="KW17" s="106"/>
      <c r="KX17" s="106"/>
      <c r="KY17" s="106"/>
      <c r="KZ17" s="106"/>
      <c r="LA17" s="106"/>
      <c r="LB17" s="106"/>
      <c r="LC17" s="106"/>
      <c r="LD17" s="107"/>
      <c r="LE17" s="106"/>
      <c r="LF17" s="106"/>
      <c r="LG17" s="106"/>
      <c r="LH17" s="106"/>
      <c r="LI17" s="106"/>
      <c r="LJ17" s="106"/>
      <c r="LK17" s="106"/>
      <c r="LL17" s="106"/>
      <c r="LM17" s="106"/>
      <c r="LN17" s="106"/>
      <c r="LO17" s="106"/>
      <c r="LP17" s="106"/>
      <c r="LQ17" s="106"/>
      <c r="LR17" s="106"/>
      <c r="LS17" s="106"/>
      <c r="LT17" s="106"/>
      <c r="LU17" s="106"/>
      <c r="LV17" s="106"/>
      <c r="LW17" s="106"/>
      <c r="LX17" s="106"/>
      <c r="LY17" s="106"/>
      <c r="LZ17" s="106"/>
      <c r="MA17" s="106"/>
      <c r="MB17" s="106"/>
      <c r="MC17" s="106"/>
      <c r="MD17" s="106"/>
      <c r="ME17" s="106"/>
      <c r="MF17" s="106"/>
      <c r="MG17" s="106"/>
      <c r="MH17" s="107"/>
      <c r="MI17" s="106"/>
      <c r="MJ17" s="106"/>
      <c r="MK17" s="106"/>
      <c r="ML17" s="106"/>
      <c r="MM17" s="106"/>
      <c r="MN17" s="106"/>
      <c r="MO17" s="106"/>
      <c r="MP17" s="106"/>
      <c r="MQ17" s="106"/>
      <c r="MR17" s="106"/>
      <c r="MS17" s="106"/>
      <c r="MT17" s="106"/>
      <c r="MU17" s="106"/>
      <c r="MV17" s="106"/>
      <c r="MW17" s="106"/>
      <c r="MX17" s="106"/>
      <c r="MY17" s="106"/>
      <c r="MZ17" s="106"/>
      <c r="NA17" s="106"/>
      <c r="NB17" s="106"/>
      <c r="NC17" s="106"/>
      <c r="ND17" s="106"/>
      <c r="NE17" s="106"/>
      <c r="NF17" s="106"/>
      <c r="NG17" s="106"/>
      <c r="NH17" s="106"/>
      <c r="NI17" s="106"/>
      <c r="NJ17" s="106"/>
      <c r="NK17" s="106"/>
      <c r="NL17" s="108"/>
      <c r="NM17" s="107"/>
      <c r="NN17" s="106"/>
      <c r="NO17" s="106"/>
      <c r="NP17" s="106"/>
      <c r="NQ17" s="106"/>
      <c r="NR17" s="85"/>
    </row>
    <row r="18" spans="1:382" ht="24.75" customHeight="1" x14ac:dyDescent="0.25">
      <c r="A18" s="90">
        <f>Référence!B10</f>
        <v>0</v>
      </c>
      <c r="B18" s="88" t="e">
        <f>IF(VLOOKUP('Congé-2019'!$A18,Référence!$B$2:$C$32,2,FALSE)=0," ",VLOOKUP('Congé-2019'!$A18,Référence!B10:C40,2,FALSE))</f>
        <v>#N/A</v>
      </c>
      <c r="C18" s="170">
        <v>30</v>
      </c>
      <c r="D18" s="182" t="e">
        <f ca="1">IF(B18=" ","",IF(TODAY()-VLOOKUP(A18,Référence!B10:D40,3,FALSE)&lt;=364,(TODAY()-VLOOKUP(A18,Référence!B10:D40,3,FALSE))*(30/364),DATEDIF(DATE(2018,1,1),TODAY(),"D")*(30/364)))</f>
        <v>#N/A</v>
      </c>
      <c r="E18" s="122" t="str">
        <f t="shared" si="24"/>
        <v/>
      </c>
      <c r="F18" s="124" t="str">
        <f t="shared" si="25"/>
        <v/>
      </c>
      <c r="G18" s="124" t="str">
        <f t="shared" si="26"/>
        <v/>
      </c>
      <c r="H18" s="123" t="str">
        <f t="shared" si="27"/>
        <v/>
      </c>
      <c r="I18" s="168" t="str">
        <f t="shared" si="28"/>
        <v/>
      </c>
      <c r="J18" s="123" t="str">
        <f t="shared" si="30"/>
        <v/>
      </c>
      <c r="K18" s="125" t="str">
        <f t="shared" ca="1" si="29"/>
        <v/>
      </c>
      <c r="L18" s="105"/>
      <c r="M18" s="105"/>
      <c r="N18" s="105"/>
      <c r="O18" s="105"/>
      <c r="P18" s="105"/>
      <c r="Q18" s="105"/>
      <c r="R18" s="194"/>
      <c r="S18" s="105"/>
      <c r="T18" s="105"/>
      <c r="U18" s="105"/>
      <c r="V18" s="105"/>
      <c r="W18" s="105"/>
      <c r="X18" s="105"/>
      <c r="Y18" s="194"/>
      <c r="Z18" s="105"/>
      <c r="AA18" s="105"/>
      <c r="AB18" s="105"/>
      <c r="AC18" s="105"/>
      <c r="AD18" s="105"/>
      <c r="AE18" s="105"/>
      <c r="AF18" s="194"/>
      <c r="AG18" s="105"/>
      <c r="AH18" s="105"/>
      <c r="AI18" s="105"/>
      <c r="AJ18" s="105"/>
      <c r="AK18" s="105"/>
      <c r="AL18" s="105"/>
      <c r="AM18" s="194"/>
      <c r="AN18" s="105"/>
      <c r="AO18" s="105"/>
      <c r="AP18" s="106"/>
      <c r="AQ18" s="107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  <c r="BB18" s="106"/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  <c r="BN18" s="106"/>
      <c r="BO18" s="106"/>
      <c r="BP18" s="106"/>
      <c r="BQ18" s="106"/>
      <c r="BR18" s="106"/>
      <c r="BS18" s="107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  <c r="CN18" s="106"/>
      <c r="CO18" s="106"/>
      <c r="CP18" s="106"/>
      <c r="CQ18" s="106"/>
      <c r="CR18" s="106"/>
      <c r="CS18" s="106"/>
      <c r="CT18" s="106"/>
      <c r="CU18" s="106"/>
      <c r="CV18" s="106"/>
      <c r="CW18" s="106"/>
      <c r="CX18" s="106"/>
      <c r="CY18" s="106"/>
      <c r="CZ18" s="106"/>
      <c r="DA18" s="106"/>
      <c r="DB18" s="106"/>
      <c r="DC18" s="106"/>
      <c r="DD18" s="106"/>
      <c r="DE18" s="106"/>
      <c r="DF18" s="106"/>
      <c r="DG18" s="106"/>
      <c r="DH18" s="106"/>
      <c r="DI18" s="106"/>
      <c r="DJ18" s="106"/>
      <c r="DK18" s="106"/>
      <c r="DL18" s="106"/>
      <c r="DM18" s="106"/>
      <c r="DN18" s="106"/>
      <c r="DO18" s="106"/>
      <c r="DP18" s="106"/>
      <c r="DQ18" s="106"/>
      <c r="DR18" s="106"/>
      <c r="DS18" s="106"/>
      <c r="DT18" s="106"/>
      <c r="DU18" s="106"/>
      <c r="DV18" s="106"/>
      <c r="DW18" s="106"/>
      <c r="DX18" s="106"/>
      <c r="DY18" s="106"/>
      <c r="DZ18" s="106"/>
      <c r="EA18" s="106"/>
      <c r="EB18" s="107"/>
      <c r="EC18" s="106"/>
      <c r="ED18" s="106"/>
      <c r="EE18" s="106"/>
      <c r="EF18" s="106"/>
      <c r="EG18" s="106"/>
      <c r="EH18" s="106"/>
      <c r="EI18" s="106"/>
      <c r="EJ18" s="106"/>
      <c r="EK18" s="106"/>
      <c r="EL18" s="106"/>
      <c r="EM18" s="106"/>
      <c r="EN18" s="106"/>
      <c r="EO18" s="106"/>
      <c r="EP18" s="106"/>
      <c r="EQ18" s="106"/>
      <c r="ER18" s="106"/>
      <c r="ES18" s="106"/>
      <c r="ET18" s="106"/>
      <c r="EU18" s="106"/>
      <c r="EV18" s="106"/>
      <c r="EW18" s="106"/>
      <c r="EX18" s="106"/>
      <c r="EY18" s="106"/>
      <c r="EZ18" s="106"/>
      <c r="FA18" s="106"/>
      <c r="FB18" s="106"/>
      <c r="FC18" s="106"/>
      <c r="FD18" s="106"/>
      <c r="FE18" s="106"/>
      <c r="FF18" s="106"/>
      <c r="FG18" s="107"/>
      <c r="FH18" s="106"/>
      <c r="FI18" s="106"/>
      <c r="FJ18" s="106"/>
      <c r="FK18" s="106"/>
      <c r="FL18" s="106"/>
      <c r="FM18" s="106"/>
      <c r="FN18" s="106"/>
      <c r="FO18" s="106"/>
      <c r="FP18" s="106"/>
      <c r="FQ18" s="106"/>
      <c r="FR18" s="106"/>
      <c r="FS18" s="106"/>
      <c r="FT18" s="106"/>
      <c r="FU18" s="106"/>
      <c r="FV18" s="106"/>
      <c r="FW18" s="106"/>
      <c r="FX18" s="106"/>
      <c r="FY18" s="106"/>
      <c r="FZ18" s="106"/>
      <c r="GA18" s="106"/>
      <c r="GB18" s="106"/>
      <c r="GC18" s="106"/>
      <c r="GD18" s="106"/>
      <c r="GE18" s="106"/>
      <c r="GF18" s="106"/>
      <c r="GG18" s="106"/>
      <c r="GH18" s="106"/>
      <c r="GI18" s="106"/>
      <c r="GJ18" s="106"/>
      <c r="GK18" s="106"/>
      <c r="GL18" s="106"/>
      <c r="GM18" s="106"/>
      <c r="GN18" s="106"/>
      <c r="GO18" s="106"/>
      <c r="GP18" s="106"/>
      <c r="GQ18" s="106"/>
      <c r="GR18" s="106"/>
      <c r="GS18" s="106"/>
      <c r="GT18" s="106"/>
      <c r="GU18" s="106"/>
      <c r="GV18" s="106"/>
      <c r="GW18" s="106"/>
      <c r="GX18" s="106"/>
      <c r="GY18" s="106"/>
      <c r="GZ18" s="106"/>
      <c r="HA18" s="106"/>
      <c r="HB18" s="106"/>
      <c r="HC18" s="106"/>
      <c r="HD18" s="106"/>
      <c r="HE18" s="106"/>
      <c r="HF18" s="106"/>
      <c r="HG18" s="106"/>
      <c r="HH18" s="106"/>
      <c r="HI18" s="106"/>
      <c r="HJ18" s="106"/>
      <c r="HK18" s="106"/>
      <c r="HL18" s="106"/>
      <c r="HM18" s="106"/>
      <c r="HN18" s="106"/>
      <c r="HO18" s="106"/>
      <c r="HP18" s="107"/>
      <c r="HQ18" s="106"/>
      <c r="HR18" s="106"/>
      <c r="HS18" s="106"/>
      <c r="HT18" s="106"/>
      <c r="HU18" s="106"/>
      <c r="HV18" s="106"/>
      <c r="HW18" s="106"/>
      <c r="HX18" s="106"/>
      <c r="HY18" s="106"/>
      <c r="HZ18" s="106"/>
      <c r="IA18" s="106"/>
      <c r="IB18" s="106"/>
      <c r="IC18" s="106"/>
      <c r="ID18" s="106"/>
      <c r="IE18" s="106"/>
      <c r="IF18" s="106"/>
      <c r="IG18" s="106"/>
      <c r="IH18" s="106"/>
      <c r="II18" s="106"/>
      <c r="IJ18" s="106"/>
      <c r="IK18" s="106"/>
      <c r="IL18" s="106"/>
      <c r="IM18" s="106"/>
      <c r="IN18" s="106"/>
      <c r="IO18" s="106"/>
      <c r="IP18" s="106"/>
      <c r="IQ18" s="106"/>
      <c r="IR18" s="106"/>
      <c r="IS18" s="106"/>
      <c r="IT18" s="106"/>
      <c r="IU18" s="107"/>
      <c r="IV18" s="106"/>
      <c r="IW18" s="106"/>
      <c r="IX18" s="106"/>
      <c r="IY18" s="106"/>
      <c r="IZ18" s="106"/>
      <c r="JA18" s="106"/>
      <c r="JB18" s="106"/>
      <c r="JC18" s="106"/>
      <c r="JD18" s="106"/>
      <c r="JE18" s="106"/>
      <c r="JF18" s="106"/>
      <c r="JG18" s="106"/>
      <c r="JH18" s="106"/>
      <c r="JI18" s="106"/>
      <c r="JJ18" s="106"/>
      <c r="JK18" s="106"/>
      <c r="JL18" s="106"/>
      <c r="JM18" s="106"/>
      <c r="JN18" s="106"/>
      <c r="JO18" s="106"/>
      <c r="JP18" s="106"/>
      <c r="JQ18" s="106"/>
      <c r="JR18" s="106"/>
      <c r="JS18" s="106"/>
      <c r="JT18" s="106"/>
      <c r="JU18" s="106"/>
      <c r="JV18" s="106"/>
      <c r="JW18" s="106"/>
      <c r="JX18" s="106"/>
      <c r="JY18" s="107"/>
      <c r="JZ18" s="106"/>
      <c r="KA18" s="106"/>
      <c r="KB18" s="106"/>
      <c r="KC18" s="106"/>
      <c r="KD18" s="106"/>
      <c r="KE18" s="106"/>
      <c r="KF18" s="106"/>
      <c r="KG18" s="106"/>
      <c r="KH18" s="106"/>
      <c r="KI18" s="106"/>
      <c r="KJ18" s="106"/>
      <c r="KK18" s="106"/>
      <c r="KL18" s="106"/>
      <c r="KM18" s="106"/>
      <c r="KN18" s="106"/>
      <c r="KO18" s="106"/>
      <c r="KP18" s="106"/>
      <c r="KQ18" s="106"/>
      <c r="KR18" s="106"/>
      <c r="KS18" s="106"/>
      <c r="KT18" s="106"/>
      <c r="KU18" s="106"/>
      <c r="KV18" s="106"/>
      <c r="KW18" s="106"/>
      <c r="KX18" s="106"/>
      <c r="KY18" s="106"/>
      <c r="KZ18" s="106"/>
      <c r="LA18" s="106"/>
      <c r="LB18" s="106"/>
      <c r="LC18" s="106"/>
      <c r="LD18" s="107"/>
      <c r="LE18" s="106"/>
      <c r="LF18" s="106"/>
      <c r="LG18" s="106"/>
      <c r="LH18" s="106"/>
      <c r="LI18" s="106"/>
      <c r="LJ18" s="106"/>
      <c r="LK18" s="106"/>
      <c r="LL18" s="106"/>
      <c r="LM18" s="106"/>
      <c r="LN18" s="106"/>
      <c r="LO18" s="106"/>
      <c r="LP18" s="106"/>
      <c r="LQ18" s="106"/>
      <c r="LR18" s="106"/>
      <c r="LS18" s="106"/>
      <c r="LT18" s="106"/>
      <c r="LU18" s="106"/>
      <c r="LV18" s="106"/>
      <c r="LW18" s="106"/>
      <c r="LX18" s="106"/>
      <c r="LY18" s="106"/>
      <c r="LZ18" s="106"/>
      <c r="MA18" s="106"/>
      <c r="MB18" s="106"/>
      <c r="MC18" s="106"/>
      <c r="MD18" s="106"/>
      <c r="ME18" s="106"/>
      <c r="MF18" s="106"/>
      <c r="MG18" s="106"/>
      <c r="MH18" s="107"/>
      <c r="MI18" s="106"/>
      <c r="MJ18" s="106"/>
      <c r="MK18" s="106"/>
      <c r="ML18" s="106"/>
      <c r="MM18" s="106"/>
      <c r="MN18" s="106"/>
      <c r="MO18" s="106"/>
      <c r="MP18" s="106"/>
      <c r="MQ18" s="106"/>
      <c r="MR18" s="106"/>
      <c r="MS18" s="106"/>
      <c r="MT18" s="106"/>
      <c r="MU18" s="106"/>
      <c r="MV18" s="106"/>
      <c r="MW18" s="106"/>
      <c r="MX18" s="106"/>
      <c r="MY18" s="106"/>
      <c r="MZ18" s="106"/>
      <c r="NA18" s="106"/>
      <c r="NB18" s="106"/>
      <c r="NC18" s="106"/>
      <c r="ND18" s="106"/>
      <c r="NE18" s="106"/>
      <c r="NF18" s="106"/>
      <c r="NG18" s="106"/>
      <c r="NH18" s="106"/>
      <c r="NI18" s="106"/>
      <c r="NJ18" s="106"/>
      <c r="NK18" s="106"/>
      <c r="NL18" s="108"/>
      <c r="NM18" s="107"/>
      <c r="NN18" s="106"/>
      <c r="NO18" s="106"/>
      <c r="NP18" s="106"/>
      <c r="NQ18" s="106"/>
      <c r="NR18" s="85"/>
    </row>
    <row r="19" spans="1:382" ht="24.75" customHeight="1" x14ac:dyDescent="0.25">
      <c r="A19" s="90">
        <f>Référence!B11</f>
        <v>0</v>
      </c>
      <c r="B19" s="88" t="e">
        <f>IF(VLOOKUP('Congé-2019'!$A19,Référence!$B$2:$C$32,2,FALSE)=0," ",VLOOKUP('Congé-2019'!$A19,Référence!B11:C41,2,FALSE))</f>
        <v>#N/A</v>
      </c>
      <c r="C19" s="170">
        <v>30</v>
      </c>
      <c r="D19" s="182" t="e">
        <f ca="1">IF(B19=" ","",IF(TODAY()-VLOOKUP(A19,Référence!B11:D41,3,FALSE)&lt;=364,(TODAY()-VLOOKUP(A19,Référence!B11:D41,3,FALSE))*(30/364),DATEDIF(DATE(2018,1,1),TODAY(),"D")*(30/364)))</f>
        <v>#N/A</v>
      </c>
      <c r="E19" s="122" t="str">
        <f t="shared" si="24"/>
        <v/>
      </c>
      <c r="F19" s="124" t="str">
        <f t="shared" si="25"/>
        <v/>
      </c>
      <c r="G19" s="124" t="str">
        <f t="shared" si="26"/>
        <v/>
      </c>
      <c r="H19" s="123" t="str">
        <f t="shared" si="27"/>
        <v/>
      </c>
      <c r="I19" s="168" t="str">
        <f t="shared" si="28"/>
        <v/>
      </c>
      <c r="J19" s="123" t="str">
        <f t="shared" si="30"/>
        <v/>
      </c>
      <c r="K19" s="125" t="str">
        <f t="shared" ca="1" si="29"/>
        <v/>
      </c>
      <c r="L19" s="105"/>
      <c r="M19" s="105"/>
      <c r="N19" s="105"/>
      <c r="O19" s="105"/>
      <c r="P19" s="105"/>
      <c r="Q19" s="105"/>
      <c r="R19" s="194"/>
      <c r="S19" s="105"/>
      <c r="T19" s="105"/>
      <c r="U19" s="105"/>
      <c r="V19" s="105"/>
      <c r="W19" s="105"/>
      <c r="X19" s="105"/>
      <c r="Y19" s="194"/>
      <c r="Z19" s="105"/>
      <c r="AA19" s="105"/>
      <c r="AB19" s="105"/>
      <c r="AC19" s="105"/>
      <c r="AD19" s="105"/>
      <c r="AE19" s="105"/>
      <c r="AF19" s="194"/>
      <c r="AG19" s="105"/>
      <c r="AH19" s="105"/>
      <c r="AI19" s="105"/>
      <c r="AJ19" s="105"/>
      <c r="AK19" s="105"/>
      <c r="AL19" s="105"/>
      <c r="AM19" s="194"/>
      <c r="AN19" s="105"/>
      <c r="AO19" s="105"/>
      <c r="AP19" s="106"/>
      <c r="AQ19" s="107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  <c r="BB19" s="106"/>
      <c r="BC19" s="106"/>
      <c r="BD19" s="106"/>
      <c r="BE19" s="106"/>
      <c r="BF19" s="106"/>
      <c r="BG19" s="106"/>
      <c r="BH19" s="106"/>
      <c r="BI19" s="106"/>
      <c r="BJ19" s="106"/>
      <c r="BK19" s="106"/>
      <c r="BL19" s="106"/>
      <c r="BM19" s="106"/>
      <c r="BN19" s="106"/>
      <c r="BO19" s="106"/>
      <c r="BP19" s="106"/>
      <c r="BQ19" s="106"/>
      <c r="BR19" s="106"/>
      <c r="BS19" s="107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  <c r="CN19" s="106"/>
      <c r="CO19" s="106"/>
      <c r="CP19" s="106"/>
      <c r="CQ19" s="106"/>
      <c r="CR19" s="106"/>
      <c r="CS19" s="106"/>
      <c r="CT19" s="106"/>
      <c r="CU19" s="106"/>
      <c r="CV19" s="106"/>
      <c r="CW19" s="106"/>
      <c r="CX19" s="106"/>
      <c r="CY19" s="106"/>
      <c r="CZ19" s="106"/>
      <c r="DA19" s="106"/>
      <c r="DB19" s="106"/>
      <c r="DC19" s="106"/>
      <c r="DD19" s="106"/>
      <c r="DE19" s="106"/>
      <c r="DF19" s="106"/>
      <c r="DG19" s="106"/>
      <c r="DH19" s="106"/>
      <c r="DI19" s="106"/>
      <c r="DJ19" s="106"/>
      <c r="DK19" s="106"/>
      <c r="DL19" s="106"/>
      <c r="DM19" s="106"/>
      <c r="DN19" s="106"/>
      <c r="DO19" s="106"/>
      <c r="DP19" s="106"/>
      <c r="DQ19" s="106"/>
      <c r="DR19" s="106"/>
      <c r="DS19" s="106"/>
      <c r="DT19" s="106"/>
      <c r="DU19" s="106"/>
      <c r="DV19" s="106"/>
      <c r="DW19" s="106"/>
      <c r="DX19" s="106"/>
      <c r="DY19" s="106"/>
      <c r="DZ19" s="106"/>
      <c r="EA19" s="106"/>
      <c r="EB19" s="107"/>
      <c r="EC19" s="106"/>
      <c r="ED19" s="106"/>
      <c r="EE19" s="106"/>
      <c r="EF19" s="106"/>
      <c r="EG19" s="106"/>
      <c r="EH19" s="106"/>
      <c r="EI19" s="106"/>
      <c r="EJ19" s="106"/>
      <c r="EK19" s="106"/>
      <c r="EL19" s="106"/>
      <c r="EM19" s="106"/>
      <c r="EN19" s="106"/>
      <c r="EO19" s="106"/>
      <c r="EP19" s="106"/>
      <c r="EQ19" s="106"/>
      <c r="ER19" s="106"/>
      <c r="ES19" s="106"/>
      <c r="ET19" s="106"/>
      <c r="EU19" s="106"/>
      <c r="EV19" s="106"/>
      <c r="EW19" s="106"/>
      <c r="EX19" s="106"/>
      <c r="EY19" s="106"/>
      <c r="EZ19" s="106"/>
      <c r="FA19" s="106"/>
      <c r="FB19" s="106"/>
      <c r="FC19" s="106"/>
      <c r="FD19" s="106"/>
      <c r="FE19" s="106"/>
      <c r="FF19" s="106"/>
      <c r="FG19" s="107"/>
      <c r="FH19" s="106"/>
      <c r="FI19" s="106"/>
      <c r="FJ19" s="106"/>
      <c r="FK19" s="106"/>
      <c r="FL19" s="106"/>
      <c r="FM19" s="106"/>
      <c r="FN19" s="106"/>
      <c r="FO19" s="106"/>
      <c r="FP19" s="106"/>
      <c r="FQ19" s="106"/>
      <c r="FR19" s="106"/>
      <c r="FS19" s="106"/>
      <c r="FT19" s="106"/>
      <c r="FU19" s="106"/>
      <c r="FV19" s="106"/>
      <c r="FW19" s="106"/>
      <c r="FX19" s="106"/>
      <c r="FY19" s="106"/>
      <c r="FZ19" s="106"/>
      <c r="GA19" s="106"/>
      <c r="GB19" s="106"/>
      <c r="GC19" s="106"/>
      <c r="GD19" s="106"/>
      <c r="GE19" s="106"/>
      <c r="GF19" s="106"/>
      <c r="GG19" s="106"/>
      <c r="GH19" s="106"/>
      <c r="GI19" s="106"/>
      <c r="GJ19" s="106"/>
      <c r="GK19" s="106"/>
      <c r="GL19" s="106"/>
      <c r="GM19" s="106"/>
      <c r="GN19" s="106"/>
      <c r="GO19" s="106"/>
      <c r="GP19" s="106"/>
      <c r="GQ19" s="106"/>
      <c r="GR19" s="106"/>
      <c r="GS19" s="106"/>
      <c r="GT19" s="106"/>
      <c r="GU19" s="106"/>
      <c r="GV19" s="106"/>
      <c r="GW19" s="106"/>
      <c r="GX19" s="106"/>
      <c r="GY19" s="106"/>
      <c r="GZ19" s="106"/>
      <c r="HA19" s="106"/>
      <c r="HB19" s="106"/>
      <c r="HC19" s="106"/>
      <c r="HD19" s="106"/>
      <c r="HE19" s="106"/>
      <c r="HF19" s="106"/>
      <c r="HG19" s="106"/>
      <c r="HH19" s="106"/>
      <c r="HI19" s="106"/>
      <c r="HJ19" s="106"/>
      <c r="HK19" s="106"/>
      <c r="HL19" s="106"/>
      <c r="HM19" s="106"/>
      <c r="HN19" s="106"/>
      <c r="HO19" s="106"/>
      <c r="HP19" s="107"/>
      <c r="HQ19" s="106"/>
      <c r="HR19" s="106"/>
      <c r="HS19" s="106"/>
      <c r="HT19" s="106"/>
      <c r="HU19" s="106"/>
      <c r="HV19" s="106"/>
      <c r="HW19" s="106"/>
      <c r="HX19" s="106"/>
      <c r="HY19" s="106"/>
      <c r="HZ19" s="106"/>
      <c r="IA19" s="106"/>
      <c r="IB19" s="106"/>
      <c r="IC19" s="106"/>
      <c r="ID19" s="106"/>
      <c r="IE19" s="106"/>
      <c r="IF19" s="106"/>
      <c r="IG19" s="106"/>
      <c r="IH19" s="106"/>
      <c r="II19" s="106"/>
      <c r="IJ19" s="106"/>
      <c r="IK19" s="106"/>
      <c r="IL19" s="106"/>
      <c r="IM19" s="106"/>
      <c r="IN19" s="106"/>
      <c r="IO19" s="106"/>
      <c r="IP19" s="106"/>
      <c r="IQ19" s="106"/>
      <c r="IR19" s="106"/>
      <c r="IS19" s="106"/>
      <c r="IT19" s="106"/>
      <c r="IU19" s="107"/>
      <c r="IV19" s="106"/>
      <c r="IW19" s="106"/>
      <c r="IX19" s="106"/>
      <c r="IY19" s="106"/>
      <c r="IZ19" s="106"/>
      <c r="JA19" s="106"/>
      <c r="JB19" s="106"/>
      <c r="JC19" s="106"/>
      <c r="JD19" s="106"/>
      <c r="JE19" s="106"/>
      <c r="JF19" s="106"/>
      <c r="JG19" s="106"/>
      <c r="JH19" s="106"/>
      <c r="JI19" s="106"/>
      <c r="JJ19" s="106"/>
      <c r="JK19" s="106"/>
      <c r="JL19" s="106"/>
      <c r="JM19" s="106"/>
      <c r="JN19" s="106"/>
      <c r="JO19" s="106"/>
      <c r="JP19" s="106"/>
      <c r="JQ19" s="106"/>
      <c r="JR19" s="106"/>
      <c r="JS19" s="106"/>
      <c r="JT19" s="106"/>
      <c r="JU19" s="106"/>
      <c r="JV19" s="106"/>
      <c r="JW19" s="106"/>
      <c r="JX19" s="106"/>
      <c r="JY19" s="107"/>
      <c r="JZ19" s="106"/>
      <c r="KA19" s="106"/>
      <c r="KB19" s="106"/>
      <c r="KC19" s="106"/>
      <c r="KD19" s="106"/>
      <c r="KE19" s="106"/>
      <c r="KF19" s="106"/>
      <c r="KG19" s="106"/>
      <c r="KH19" s="106"/>
      <c r="KI19" s="106"/>
      <c r="KJ19" s="106"/>
      <c r="KK19" s="106"/>
      <c r="KL19" s="106"/>
      <c r="KM19" s="106"/>
      <c r="KN19" s="106"/>
      <c r="KO19" s="106"/>
      <c r="KP19" s="106"/>
      <c r="KQ19" s="106"/>
      <c r="KR19" s="106"/>
      <c r="KS19" s="106"/>
      <c r="KT19" s="106"/>
      <c r="KU19" s="106"/>
      <c r="KV19" s="106"/>
      <c r="KW19" s="106"/>
      <c r="KX19" s="106"/>
      <c r="KY19" s="106"/>
      <c r="KZ19" s="106"/>
      <c r="LA19" s="106"/>
      <c r="LB19" s="106"/>
      <c r="LC19" s="106"/>
      <c r="LD19" s="107"/>
      <c r="LE19" s="106"/>
      <c r="LF19" s="106"/>
      <c r="LG19" s="106"/>
      <c r="LH19" s="106"/>
      <c r="LI19" s="106"/>
      <c r="LJ19" s="106"/>
      <c r="LK19" s="106"/>
      <c r="LL19" s="106"/>
      <c r="LM19" s="106"/>
      <c r="LN19" s="106"/>
      <c r="LO19" s="106"/>
      <c r="LP19" s="106"/>
      <c r="LQ19" s="106"/>
      <c r="LR19" s="106"/>
      <c r="LS19" s="106"/>
      <c r="LT19" s="106"/>
      <c r="LU19" s="106"/>
      <c r="LV19" s="106"/>
      <c r="LW19" s="106"/>
      <c r="LX19" s="106"/>
      <c r="LY19" s="106"/>
      <c r="LZ19" s="106"/>
      <c r="MA19" s="106"/>
      <c r="MB19" s="106"/>
      <c r="MC19" s="106"/>
      <c r="MD19" s="106"/>
      <c r="ME19" s="106"/>
      <c r="MF19" s="106"/>
      <c r="MG19" s="106"/>
      <c r="MH19" s="107"/>
      <c r="MI19" s="106"/>
      <c r="MJ19" s="106"/>
      <c r="MK19" s="106"/>
      <c r="ML19" s="106"/>
      <c r="MM19" s="106"/>
      <c r="MN19" s="106"/>
      <c r="MO19" s="106"/>
      <c r="MP19" s="106"/>
      <c r="MQ19" s="106"/>
      <c r="MR19" s="106"/>
      <c r="MS19" s="106"/>
      <c r="MT19" s="106"/>
      <c r="MU19" s="106"/>
      <c r="MV19" s="106"/>
      <c r="MW19" s="106"/>
      <c r="MX19" s="106"/>
      <c r="MY19" s="106"/>
      <c r="MZ19" s="106"/>
      <c r="NA19" s="106"/>
      <c r="NB19" s="106"/>
      <c r="NC19" s="106"/>
      <c r="ND19" s="106"/>
      <c r="NE19" s="106"/>
      <c r="NF19" s="106"/>
      <c r="NG19" s="106"/>
      <c r="NH19" s="106"/>
      <c r="NI19" s="106"/>
      <c r="NJ19" s="106"/>
      <c r="NK19" s="106"/>
      <c r="NL19" s="108"/>
      <c r="NM19" s="107"/>
      <c r="NN19" s="106"/>
      <c r="NO19" s="106"/>
      <c r="NP19" s="106"/>
      <c r="NQ19" s="106"/>
      <c r="NR19" s="85"/>
    </row>
    <row r="20" spans="1:382" ht="24.75" customHeight="1" x14ac:dyDescent="0.25">
      <c r="A20" s="90">
        <f>Référence!B12</f>
        <v>0</v>
      </c>
      <c r="B20" s="88" t="e">
        <f>IF(VLOOKUP('Congé-2019'!$A20,Référence!$B$2:$C$32,2,FALSE)=0," ",VLOOKUP('Congé-2019'!$A20,Référence!B12:C42,2,FALSE))</f>
        <v>#N/A</v>
      </c>
      <c r="C20" s="170">
        <v>30</v>
      </c>
      <c r="D20" s="182" t="e">
        <f ca="1">IF(B20=" ","",IF(TODAY()-VLOOKUP(A20,Référence!B12:D42,3,FALSE)&lt;=364,(TODAY()-VLOOKUP(A20,Référence!B12:D42,3,FALSE))*(30/364),DATEDIF(DATE(2018,1,1),TODAY(),"D")*(30/364)))</f>
        <v>#N/A</v>
      </c>
      <c r="E20" s="122" t="str">
        <f t="shared" si="24"/>
        <v/>
      </c>
      <c r="F20" s="124" t="str">
        <f t="shared" si="25"/>
        <v/>
      </c>
      <c r="G20" s="124" t="str">
        <f t="shared" si="26"/>
        <v/>
      </c>
      <c r="H20" s="123" t="str">
        <f t="shared" si="27"/>
        <v/>
      </c>
      <c r="I20" s="168" t="str">
        <f t="shared" si="28"/>
        <v/>
      </c>
      <c r="J20" s="123" t="str">
        <f t="shared" si="30"/>
        <v/>
      </c>
      <c r="K20" s="125" t="str">
        <f t="shared" ca="1" si="29"/>
        <v/>
      </c>
      <c r="L20" s="105"/>
      <c r="M20" s="105"/>
      <c r="N20" s="105"/>
      <c r="O20" s="105"/>
      <c r="P20" s="105"/>
      <c r="Q20" s="105"/>
      <c r="R20" s="194"/>
      <c r="S20" s="105"/>
      <c r="T20" s="105"/>
      <c r="U20" s="105"/>
      <c r="V20" s="105"/>
      <c r="W20" s="105"/>
      <c r="X20" s="105"/>
      <c r="Y20" s="194"/>
      <c r="Z20" s="105"/>
      <c r="AA20" s="105"/>
      <c r="AB20" s="105"/>
      <c r="AC20" s="105"/>
      <c r="AD20" s="105"/>
      <c r="AE20" s="105"/>
      <c r="AF20" s="194"/>
      <c r="AG20" s="105"/>
      <c r="AH20" s="105"/>
      <c r="AI20" s="105"/>
      <c r="AJ20" s="105"/>
      <c r="AK20" s="105"/>
      <c r="AL20" s="105"/>
      <c r="AM20" s="194"/>
      <c r="AN20" s="105"/>
      <c r="AO20" s="105"/>
      <c r="AP20" s="106"/>
      <c r="AQ20" s="107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  <c r="BB20" s="106"/>
      <c r="BC20" s="106"/>
      <c r="BD20" s="106"/>
      <c r="BE20" s="106"/>
      <c r="BF20" s="106"/>
      <c r="BG20" s="106"/>
      <c r="BH20" s="106"/>
      <c r="BI20" s="106"/>
      <c r="BJ20" s="106"/>
      <c r="BK20" s="106"/>
      <c r="BL20" s="106"/>
      <c r="BM20" s="106"/>
      <c r="BN20" s="106"/>
      <c r="BO20" s="106"/>
      <c r="BP20" s="106"/>
      <c r="BQ20" s="106"/>
      <c r="BR20" s="106"/>
      <c r="BS20" s="107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  <c r="CN20" s="106"/>
      <c r="CO20" s="106"/>
      <c r="CP20" s="106"/>
      <c r="CQ20" s="106"/>
      <c r="CR20" s="106"/>
      <c r="CS20" s="106"/>
      <c r="CT20" s="106"/>
      <c r="CU20" s="106"/>
      <c r="CV20" s="106"/>
      <c r="CW20" s="106"/>
      <c r="CX20" s="106"/>
      <c r="CY20" s="106"/>
      <c r="CZ20" s="106"/>
      <c r="DA20" s="106"/>
      <c r="DB20" s="106"/>
      <c r="DC20" s="106"/>
      <c r="DD20" s="106"/>
      <c r="DE20" s="106"/>
      <c r="DF20" s="106"/>
      <c r="DG20" s="106"/>
      <c r="DH20" s="106"/>
      <c r="DI20" s="106"/>
      <c r="DJ20" s="106"/>
      <c r="DK20" s="106"/>
      <c r="DL20" s="106"/>
      <c r="DM20" s="106"/>
      <c r="DN20" s="106"/>
      <c r="DO20" s="106"/>
      <c r="DP20" s="106"/>
      <c r="DQ20" s="106"/>
      <c r="DR20" s="106"/>
      <c r="DS20" s="106"/>
      <c r="DT20" s="106"/>
      <c r="DU20" s="106"/>
      <c r="DV20" s="106"/>
      <c r="DW20" s="106"/>
      <c r="DX20" s="106"/>
      <c r="DY20" s="106"/>
      <c r="DZ20" s="106"/>
      <c r="EA20" s="106"/>
      <c r="EB20" s="107"/>
      <c r="EC20" s="106"/>
      <c r="ED20" s="106"/>
      <c r="EE20" s="106"/>
      <c r="EF20" s="106"/>
      <c r="EG20" s="106"/>
      <c r="EH20" s="106"/>
      <c r="EI20" s="106"/>
      <c r="EJ20" s="106"/>
      <c r="EK20" s="106"/>
      <c r="EL20" s="106"/>
      <c r="EM20" s="106"/>
      <c r="EN20" s="106"/>
      <c r="EO20" s="106"/>
      <c r="EP20" s="106"/>
      <c r="EQ20" s="106"/>
      <c r="ER20" s="106"/>
      <c r="ES20" s="106"/>
      <c r="ET20" s="106"/>
      <c r="EU20" s="106"/>
      <c r="EV20" s="106"/>
      <c r="EW20" s="106"/>
      <c r="EX20" s="106"/>
      <c r="EY20" s="106"/>
      <c r="EZ20" s="106"/>
      <c r="FA20" s="106"/>
      <c r="FB20" s="106"/>
      <c r="FC20" s="106"/>
      <c r="FD20" s="106"/>
      <c r="FE20" s="106"/>
      <c r="FF20" s="106"/>
      <c r="FG20" s="107"/>
      <c r="FH20" s="106"/>
      <c r="FI20" s="106"/>
      <c r="FJ20" s="106"/>
      <c r="FK20" s="106"/>
      <c r="FL20" s="106"/>
      <c r="FM20" s="106"/>
      <c r="FN20" s="106"/>
      <c r="FO20" s="106"/>
      <c r="FP20" s="106"/>
      <c r="FQ20" s="106"/>
      <c r="FR20" s="106"/>
      <c r="FS20" s="106"/>
      <c r="FT20" s="106"/>
      <c r="FU20" s="106"/>
      <c r="FV20" s="106"/>
      <c r="FW20" s="106"/>
      <c r="FX20" s="106"/>
      <c r="FY20" s="106"/>
      <c r="FZ20" s="106"/>
      <c r="GA20" s="106"/>
      <c r="GB20" s="106"/>
      <c r="GC20" s="106"/>
      <c r="GD20" s="106"/>
      <c r="GE20" s="106"/>
      <c r="GF20" s="106"/>
      <c r="GG20" s="106"/>
      <c r="GH20" s="106"/>
      <c r="GI20" s="106"/>
      <c r="GJ20" s="106"/>
      <c r="GK20" s="106"/>
      <c r="GL20" s="106"/>
      <c r="GM20" s="106"/>
      <c r="GN20" s="106"/>
      <c r="GO20" s="106"/>
      <c r="GP20" s="106"/>
      <c r="GQ20" s="106"/>
      <c r="GR20" s="106"/>
      <c r="GS20" s="106"/>
      <c r="GT20" s="106"/>
      <c r="GU20" s="106"/>
      <c r="GV20" s="106"/>
      <c r="GW20" s="106"/>
      <c r="GX20" s="106"/>
      <c r="GY20" s="106"/>
      <c r="GZ20" s="106"/>
      <c r="HA20" s="106"/>
      <c r="HB20" s="106"/>
      <c r="HC20" s="106"/>
      <c r="HD20" s="106"/>
      <c r="HE20" s="106"/>
      <c r="HF20" s="106"/>
      <c r="HG20" s="106"/>
      <c r="HH20" s="106"/>
      <c r="HI20" s="106"/>
      <c r="HJ20" s="106"/>
      <c r="HK20" s="106"/>
      <c r="HL20" s="106"/>
      <c r="HM20" s="106"/>
      <c r="HN20" s="106"/>
      <c r="HO20" s="106"/>
      <c r="HP20" s="107"/>
      <c r="HQ20" s="106"/>
      <c r="HR20" s="106"/>
      <c r="HS20" s="106"/>
      <c r="HT20" s="106"/>
      <c r="HU20" s="106"/>
      <c r="HV20" s="106"/>
      <c r="HW20" s="106"/>
      <c r="HX20" s="106"/>
      <c r="HY20" s="106"/>
      <c r="HZ20" s="106"/>
      <c r="IA20" s="106"/>
      <c r="IB20" s="106"/>
      <c r="IC20" s="106"/>
      <c r="ID20" s="106"/>
      <c r="IE20" s="106"/>
      <c r="IF20" s="106"/>
      <c r="IG20" s="106"/>
      <c r="IH20" s="106"/>
      <c r="II20" s="106"/>
      <c r="IJ20" s="106"/>
      <c r="IK20" s="106"/>
      <c r="IL20" s="106"/>
      <c r="IM20" s="106"/>
      <c r="IN20" s="106"/>
      <c r="IO20" s="106"/>
      <c r="IP20" s="106"/>
      <c r="IQ20" s="106"/>
      <c r="IR20" s="106"/>
      <c r="IS20" s="106"/>
      <c r="IT20" s="106"/>
      <c r="IU20" s="107"/>
      <c r="IV20" s="106"/>
      <c r="IW20" s="106"/>
      <c r="IX20" s="106"/>
      <c r="IY20" s="106"/>
      <c r="IZ20" s="106"/>
      <c r="JA20" s="106"/>
      <c r="JB20" s="106"/>
      <c r="JC20" s="106"/>
      <c r="JD20" s="106"/>
      <c r="JE20" s="106"/>
      <c r="JF20" s="106"/>
      <c r="JG20" s="106"/>
      <c r="JH20" s="106"/>
      <c r="JI20" s="106"/>
      <c r="JJ20" s="106"/>
      <c r="JK20" s="106"/>
      <c r="JL20" s="106"/>
      <c r="JM20" s="106"/>
      <c r="JN20" s="106"/>
      <c r="JO20" s="106"/>
      <c r="JP20" s="106"/>
      <c r="JQ20" s="106"/>
      <c r="JR20" s="106"/>
      <c r="JS20" s="106"/>
      <c r="JT20" s="106"/>
      <c r="JU20" s="106"/>
      <c r="JV20" s="106"/>
      <c r="JW20" s="106"/>
      <c r="JX20" s="106"/>
      <c r="JY20" s="107"/>
      <c r="JZ20" s="106"/>
      <c r="KA20" s="106"/>
      <c r="KB20" s="106"/>
      <c r="KC20" s="106"/>
      <c r="KD20" s="106"/>
      <c r="KE20" s="106"/>
      <c r="KF20" s="106"/>
      <c r="KG20" s="106"/>
      <c r="KH20" s="106"/>
      <c r="KI20" s="106"/>
      <c r="KJ20" s="106"/>
      <c r="KK20" s="106"/>
      <c r="KL20" s="106"/>
      <c r="KM20" s="106"/>
      <c r="KN20" s="106"/>
      <c r="KO20" s="106"/>
      <c r="KP20" s="106"/>
      <c r="KQ20" s="106"/>
      <c r="KR20" s="106"/>
      <c r="KS20" s="106"/>
      <c r="KT20" s="106"/>
      <c r="KU20" s="106"/>
      <c r="KV20" s="106"/>
      <c r="KW20" s="106"/>
      <c r="KX20" s="106"/>
      <c r="KY20" s="106"/>
      <c r="KZ20" s="106"/>
      <c r="LA20" s="106"/>
      <c r="LB20" s="106"/>
      <c r="LC20" s="106"/>
      <c r="LD20" s="107"/>
      <c r="LE20" s="106"/>
      <c r="LF20" s="106"/>
      <c r="LG20" s="106"/>
      <c r="LH20" s="106"/>
      <c r="LI20" s="106"/>
      <c r="LJ20" s="106"/>
      <c r="LK20" s="106"/>
      <c r="LL20" s="106"/>
      <c r="LM20" s="106"/>
      <c r="LN20" s="106"/>
      <c r="LO20" s="106"/>
      <c r="LP20" s="106"/>
      <c r="LQ20" s="106"/>
      <c r="LR20" s="106"/>
      <c r="LS20" s="106"/>
      <c r="LT20" s="106"/>
      <c r="LU20" s="106"/>
      <c r="LV20" s="106"/>
      <c r="LW20" s="106"/>
      <c r="LX20" s="106"/>
      <c r="LY20" s="106"/>
      <c r="LZ20" s="106"/>
      <c r="MA20" s="106"/>
      <c r="MB20" s="106"/>
      <c r="MC20" s="106"/>
      <c r="MD20" s="106"/>
      <c r="ME20" s="106"/>
      <c r="MF20" s="106"/>
      <c r="MG20" s="106"/>
      <c r="MH20" s="107"/>
      <c r="MI20" s="106"/>
      <c r="MJ20" s="106"/>
      <c r="MK20" s="106"/>
      <c r="ML20" s="106"/>
      <c r="MM20" s="106"/>
      <c r="MN20" s="106"/>
      <c r="MO20" s="106"/>
      <c r="MP20" s="106"/>
      <c r="MQ20" s="106"/>
      <c r="MR20" s="106"/>
      <c r="MS20" s="106"/>
      <c r="MT20" s="106"/>
      <c r="MU20" s="106"/>
      <c r="MV20" s="106"/>
      <c r="MW20" s="106"/>
      <c r="MX20" s="106"/>
      <c r="MY20" s="106"/>
      <c r="MZ20" s="106"/>
      <c r="NA20" s="106"/>
      <c r="NB20" s="106"/>
      <c r="NC20" s="106"/>
      <c r="ND20" s="106"/>
      <c r="NE20" s="106"/>
      <c r="NF20" s="106"/>
      <c r="NG20" s="106"/>
      <c r="NH20" s="106"/>
      <c r="NI20" s="106"/>
      <c r="NJ20" s="106"/>
      <c r="NK20" s="106"/>
      <c r="NL20" s="108"/>
      <c r="NM20" s="107"/>
      <c r="NN20" s="106"/>
      <c r="NO20" s="106"/>
      <c r="NP20" s="106"/>
      <c r="NQ20" s="106"/>
      <c r="NR20" s="85"/>
    </row>
    <row r="21" spans="1:382" ht="24.75" customHeight="1" x14ac:dyDescent="0.25">
      <c r="A21" s="90">
        <f>Référence!B13</f>
        <v>0</v>
      </c>
      <c r="B21" s="88" t="e">
        <f>IF(VLOOKUP('Congé-2019'!$A21,Référence!$B$2:$C$32,2,FALSE)=0," ",VLOOKUP('Congé-2019'!$A21,Référence!B13:C43,2,FALSE))</f>
        <v>#N/A</v>
      </c>
      <c r="C21" s="170">
        <v>30</v>
      </c>
      <c r="D21" s="182" t="e">
        <f ca="1">IF(B21=" ","",IF(TODAY()-VLOOKUP(A21,Référence!B13:D43,3,FALSE)&lt;=364,(TODAY()-VLOOKUP(A21,Référence!B13:D43,3,FALSE))*(30/364),DATEDIF(DATE(2018,1,1),TODAY(),"D")*(30/364)))</f>
        <v>#N/A</v>
      </c>
      <c r="E21" s="122" t="str">
        <f t="shared" si="24"/>
        <v/>
      </c>
      <c r="F21" s="124" t="str">
        <f t="shared" si="25"/>
        <v/>
      </c>
      <c r="G21" s="124" t="str">
        <f t="shared" si="26"/>
        <v/>
      </c>
      <c r="H21" s="123" t="str">
        <f t="shared" si="27"/>
        <v/>
      </c>
      <c r="I21" s="168" t="str">
        <f t="shared" si="28"/>
        <v/>
      </c>
      <c r="J21" s="123" t="str">
        <f t="shared" si="30"/>
        <v/>
      </c>
      <c r="K21" s="125" t="str">
        <f t="shared" ca="1" si="29"/>
        <v/>
      </c>
      <c r="L21" s="105"/>
      <c r="M21" s="105"/>
      <c r="N21" s="105"/>
      <c r="O21" s="105"/>
      <c r="P21" s="105"/>
      <c r="Q21" s="105"/>
      <c r="R21" s="194"/>
      <c r="S21" s="105"/>
      <c r="T21" s="105"/>
      <c r="U21" s="105"/>
      <c r="V21" s="105"/>
      <c r="W21" s="105"/>
      <c r="X21" s="105"/>
      <c r="Y21" s="194"/>
      <c r="Z21" s="105"/>
      <c r="AA21" s="105"/>
      <c r="AB21" s="105"/>
      <c r="AC21" s="105"/>
      <c r="AD21" s="105"/>
      <c r="AE21" s="105"/>
      <c r="AF21" s="194"/>
      <c r="AG21" s="105"/>
      <c r="AH21" s="105"/>
      <c r="AI21" s="105"/>
      <c r="AJ21" s="105"/>
      <c r="AK21" s="105"/>
      <c r="AL21" s="105"/>
      <c r="AM21" s="194"/>
      <c r="AN21" s="105"/>
      <c r="AO21" s="105"/>
      <c r="AP21" s="106"/>
      <c r="AQ21" s="107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7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  <c r="CN21" s="106"/>
      <c r="CO21" s="106"/>
      <c r="CP21" s="106"/>
      <c r="CQ21" s="106"/>
      <c r="CR21" s="106"/>
      <c r="CS21" s="106"/>
      <c r="CT21" s="106"/>
      <c r="CU21" s="106"/>
      <c r="CV21" s="106"/>
      <c r="CW21" s="106"/>
      <c r="CX21" s="106"/>
      <c r="CY21" s="106"/>
      <c r="CZ21" s="106"/>
      <c r="DA21" s="106"/>
      <c r="DB21" s="106"/>
      <c r="DC21" s="106"/>
      <c r="DD21" s="106"/>
      <c r="DE21" s="106"/>
      <c r="DF21" s="106"/>
      <c r="DG21" s="106"/>
      <c r="DH21" s="106"/>
      <c r="DI21" s="106"/>
      <c r="DJ21" s="106"/>
      <c r="DK21" s="106"/>
      <c r="DL21" s="106"/>
      <c r="DM21" s="106"/>
      <c r="DN21" s="106"/>
      <c r="DO21" s="106"/>
      <c r="DP21" s="106"/>
      <c r="DQ21" s="106"/>
      <c r="DR21" s="106"/>
      <c r="DS21" s="106"/>
      <c r="DT21" s="106"/>
      <c r="DU21" s="106"/>
      <c r="DV21" s="106"/>
      <c r="DW21" s="106"/>
      <c r="DX21" s="106"/>
      <c r="DY21" s="106"/>
      <c r="DZ21" s="106"/>
      <c r="EA21" s="106"/>
      <c r="EB21" s="107"/>
      <c r="EC21" s="106"/>
      <c r="ED21" s="106"/>
      <c r="EE21" s="106"/>
      <c r="EF21" s="106"/>
      <c r="EG21" s="106"/>
      <c r="EH21" s="106"/>
      <c r="EI21" s="106"/>
      <c r="EJ21" s="106"/>
      <c r="EK21" s="106"/>
      <c r="EL21" s="106"/>
      <c r="EM21" s="106"/>
      <c r="EN21" s="106"/>
      <c r="EO21" s="106"/>
      <c r="EP21" s="106"/>
      <c r="EQ21" s="106"/>
      <c r="ER21" s="106"/>
      <c r="ES21" s="106"/>
      <c r="ET21" s="106"/>
      <c r="EU21" s="106"/>
      <c r="EV21" s="106"/>
      <c r="EW21" s="106"/>
      <c r="EX21" s="106"/>
      <c r="EY21" s="106"/>
      <c r="EZ21" s="106"/>
      <c r="FA21" s="106"/>
      <c r="FB21" s="106"/>
      <c r="FC21" s="106"/>
      <c r="FD21" s="106"/>
      <c r="FE21" s="106"/>
      <c r="FF21" s="106"/>
      <c r="FG21" s="107"/>
      <c r="FH21" s="106"/>
      <c r="FI21" s="106"/>
      <c r="FJ21" s="106"/>
      <c r="FK21" s="106"/>
      <c r="FL21" s="106"/>
      <c r="FM21" s="106"/>
      <c r="FN21" s="106"/>
      <c r="FO21" s="106"/>
      <c r="FP21" s="106"/>
      <c r="FQ21" s="106"/>
      <c r="FR21" s="106"/>
      <c r="FS21" s="106"/>
      <c r="FT21" s="106"/>
      <c r="FU21" s="106"/>
      <c r="FV21" s="106"/>
      <c r="FW21" s="106"/>
      <c r="FX21" s="106"/>
      <c r="FY21" s="106"/>
      <c r="FZ21" s="106"/>
      <c r="GA21" s="106"/>
      <c r="GB21" s="106"/>
      <c r="GC21" s="106"/>
      <c r="GD21" s="106"/>
      <c r="GE21" s="106"/>
      <c r="GF21" s="106"/>
      <c r="GG21" s="106"/>
      <c r="GH21" s="106"/>
      <c r="GI21" s="106"/>
      <c r="GJ21" s="106"/>
      <c r="GK21" s="106"/>
      <c r="GL21" s="106"/>
      <c r="GM21" s="106"/>
      <c r="GN21" s="106"/>
      <c r="GO21" s="106"/>
      <c r="GP21" s="106"/>
      <c r="GQ21" s="106"/>
      <c r="GR21" s="106"/>
      <c r="GS21" s="106"/>
      <c r="GT21" s="106"/>
      <c r="GU21" s="106"/>
      <c r="GV21" s="106"/>
      <c r="GW21" s="106"/>
      <c r="GX21" s="106"/>
      <c r="GY21" s="106"/>
      <c r="GZ21" s="106"/>
      <c r="HA21" s="106"/>
      <c r="HB21" s="106"/>
      <c r="HC21" s="106"/>
      <c r="HD21" s="106"/>
      <c r="HE21" s="106"/>
      <c r="HF21" s="106"/>
      <c r="HG21" s="106"/>
      <c r="HH21" s="106"/>
      <c r="HI21" s="106"/>
      <c r="HJ21" s="106"/>
      <c r="HK21" s="106"/>
      <c r="HL21" s="106"/>
      <c r="HM21" s="106"/>
      <c r="HN21" s="106"/>
      <c r="HO21" s="106"/>
      <c r="HP21" s="107"/>
      <c r="HQ21" s="106"/>
      <c r="HR21" s="106"/>
      <c r="HS21" s="106"/>
      <c r="HT21" s="106"/>
      <c r="HU21" s="106"/>
      <c r="HV21" s="106"/>
      <c r="HW21" s="106"/>
      <c r="HX21" s="106"/>
      <c r="HY21" s="106"/>
      <c r="HZ21" s="106"/>
      <c r="IA21" s="106"/>
      <c r="IB21" s="106"/>
      <c r="IC21" s="106"/>
      <c r="ID21" s="106"/>
      <c r="IE21" s="106"/>
      <c r="IF21" s="106"/>
      <c r="IG21" s="106"/>
      <c r="IH21" s="106"/>
      <c r="II21" s="106"/>
      <c r="IJ21" s="106"/>
      <c r="IK21" s="106"/>
      <c r="IL21" s="106"/>
      <c r="IM21" s="106"/>
      <c r="IN21" s="106"/>
      <c r="IO21" s="106"/>
      <c r="IP21" s="106"/>
      <c r="IQ21" s="106"/>
      <c r="IR21" s="106"/>
      <c r="IS21" s="106"/>
      <c r="IT21" s="106"/>
      <c r="IU21" s="107"/>
      <c r="IV21" s="106"/>
      <c r="IW21" s="106"/>
      <c r="IX21" s="106"/>
      <c r="IY21" s="106"/>
      <c r="IZ21" s="106"/>
      <c r="JA21" s="106"/>
      <c r="JB21" s="106"/>
      <c r="JC21" s="106"/>
      <c r="JD21" s="106"/>
      <c r="JE21" s="106"/>
      <c r="JF21" s="106"/>
      <c r="JG21" s="106"/>
      <c r="JH21" s="106"/>
      <c r="JI21" s="106"/>
      <c r="JJ21" s="106"/>
      <c r="JK21" s="106"/>
      <c r="JL21" s="106"/>
      <c r="JM21" s="106"/>
      <c r="JN21" s="106"/>
      <c r="JO21" s="106"/>
      <c r="JP21" s="106"/>
      <c r="JQ21" s="106"/>
      <c r="JR21" s="106"/>
      <c r="JS21" s="106"/>
      <c r="JT21" s="106"/>
      <c r="JU21" s="106"/>
      <c r="JV21" s="106"/>
      <c r="JW21" s="106"/>
      <c r="JX21" s="106"/>
      <c r="JY21" s="107"/>
      <c r="JZ21" s="106"/>
      <c r="KA21" s="106"/>
      <c r="KB21" s="106"/>
      <c r="KC21" s="106"/>
      <c r="KD21" s="106"/>
      <c r="KE21" s="106"/>
      <c r="KF21" s="106"/>
      <c r="KG21" s="106"/>
      <c r="KH21" s="106"/>
      <c r="KI21" s="106"/>
      <c r="KJ21" s="106"/>
      <c r="KK21" s="106"/>
      <c r="KL21" s="106"/>
      <c r="KM21" s="106"/>
      <c r="KN21" s="106"/>
      <c r="KO21" s="106"/>
      <c r="KP21" s="106"/>
      <c r="KQ21" s="106"/>
      <c r="KR21" s="106"/>
      <c r="KS21" s="106"/>
      <c r="KT21" s="106"/>
      <c r="KU21" s="106"/>
      <c r="KV21" s="106"/>
      <c r="KW21" s="106"/>
      <c r="KX21" s="106"/>
      <c r="KY21" s="106"/>
      <c r="KZ21" s="106"/>
      <c r="LA21" s="106"/>
      <c r="LB21" s="106"/>
      <c r="LC21" s="106"/>
      <c r="LD21" s="107"/>
      <c r="LE21" s="106"/>
      <c r="LF21" s="106"/>
      <c r="LG21" s="106"/>
      <c r="LH21" s="106"/>
      <c r="LI21" s="106"/>
      <c r="LJ21" s="106"/>
      <c r="LK21" s="106"/>
      <c r="LL21" s="106"/>
      <c r="LM21" s="106"/>
      <c r="LN21" s="106"/>
      <c r="LO21" s="106"/>
      <c r="LP21" s="106"/>
      <c r="LQ21" s="106"/>
      <c r="LR21" s="106"/>
      <c r="LS21" s="106"/>
      <c r="LT21" s="106"/>
      <c r="LU21" s="106"/>
      <c r="LV21" s="106"/>
      <c r="LW21" s="106"/>
      <c r="LX21" s="106"/>
      <c r="LY21" s="106"/>
      <c r="LZ21" s="106"/>
      <c r="MA21" s="106"/>
      <c r="MB21" s="106"/>
      <c r="MC21" s="106"/>
      <c r="MD21" s="106"/>
      <c r="ME21" s="106"/>
      <c r="MF21" s="106"/>
      <c r="MG21" s="106"/>
      <c r="MH21" s="107"/>
      <c r="MI21" s="106"/>
      <c r="MJ21" s="106"/>
      <c r="MK21" s="106"/>
      <c r="ML21" s="106"/>
      <c r="MM21" s="106"/>
      <c r="MN21" s="106"/>
      <c r="MO21" s="106"/>
      <c r="MP21" s="106"/>
      <c r="MQ21" s="106"/>
      <c r="MR21" s="106"/>
      <c r="MS21" s="106"/>
      <c r="MT21" s="106"/>
      <c r="MU21" s="106"/>
      <c r="MV21" s="106"/>
      <c r="MW21" s="106"/>
      <c r="MX21" s="106"/>
      <c r="MY21" s="106"/>
      <c r="MZ21" s="106"/>
      <c r="NA21" s="106"/>
      <c r="NB21" s="106"/>
      <c r="NC21" s="106"/>
      <c r="ND21" s="106"/>
      <c r="NE21" s="106"/>
      <c r="NF21" s="106"/>
      <c r="NG21" s="106"/>
      <c r="NH21" s="106"/>
      <c r="NI21" s="106"/>
      <c r="NJ21" s="106"/>
      <c r="NK21" s="106"/>
      <c r="NL21" s="108"/>
      <c r="NM21" s="107"/>
      <c r="NN21" s="106"/>
      <c r="NO21" s="106"/>
      <c r="NP21" s="106"/>
      <c r="NQ21" s="106"/>
      <c r="NR21" s="85"/>
    </row>
    <row r="22" spans="1:382" ht="24.75" customHeight="1" x14ac:dyDescent="0.25">
      <c r="A22" s="90">
        <f>Référence!B14</f>
        <v>0</v>
      </c>
      <c r="B22" s="88" t="e">
        <f>IF(VLOOKUP('Congé-2019'!$A22,Référence!$B$2:$C$32,2,FALSE)=0," ",VLOOKUP('Congé-2019'!$A22,Référence!B14:C44,2,FALSE))</f>
        <v>#N/A</v>
      </c>
      <c r="C22" s="170">
        <v>30</v>
      </c>
      <c r="D22" s="182" t="e">
        <f ca="1">IF(B22=" ","",IF(TODAY()-VLOOKUP(A22,Référence!B14:D44,3,FALSE)&lt;=364,(TODAY()-VLOOKUP(A22,Référence!B14:D44,3,FALSE))*(30/364),DATEDIF(DATE(2018,1,1),TODAY(),"D")*(30/364)))</f>
        <v>#N/A</v>
      </c>
      <c r="E22" s="122" t="str">
        <f t="shared" si="24"/>
        <v/>
      </c>
      <c r="F22" s="124" t="str">
        <f t="shared" si="25"/>
        <v/>
      </c>
      <c r="G22" s="124" t="str">
        <f t="shared" si="26"/>
        <v/>
      </c>
      <c r="H22" s="123" t="str">
        <f t="shared" si="27"/>
        <v/>
      </c>
      <c r="I22" s="168" t="str">
        <f t="shared" si="28"/>
        <v/>
      </c>
      <c r="J22" s="123" t="str">
        <f t="shared" si="30"/>
        <v/>
      </c>
      <c r="K22" s="125" t="str">
        <f t="shared" ca="1" si="29"/>
        <v/>
      </c>
      <c r="L22" s="105"/>
      <c r="M22" s="105"/>
      <c r="N22" s="105"/>
      <c r="O22" s="105"/>
      <c r="P22" s="105"/>
      <c r="Q22" s="105"/>
      <c r="R22" s="194"/>
      <c r="S22" s="105"/>
      <c r="T22" s="105"/>
      <c r="U22" s="105"/>
      <c r="V22" s="105"/>
      <c r="W22" s="105"/>
      <c r="X22" s="105"/>
      <c r="Y22" s="194"/>
      <c r="Z22" s="105"/>
      <c r="AA22" s="105"/>
      <c r="AB22" s="105"/>
      <c r="AC22" s="105"/>
      <c r="AD22" s="105"/>
      <c r="AE22" s="105"/>
      <c r="AF22" s="194"/>
      <c r="AG22" s="105"/>
      <c r="AH22" s="105"/>
      <c r="AI22" s="105"/>
      <c r="AJ22" s="105"/>
      <c r="AK22" s="105"/>
      <c r="AL22" s="105"/>
      <c r="AM22" s="194"/>
      <c r="AN22" s="105"/>
      <c r="AO22" s="105"/>
      <c r="AP22" s="106"/>
      <c r="AQ22" s="107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  <c r="BB22" s="106"/>
      <c r="BC22" s="106"/>
      <c r="BD22" s="106"/>
      <c r="BE22" s="106"/>
      <c r="BF22" s="106"/>
      <c r="BG22" s="106"/>
      <c r="BH22" s="106"/>
      <c r="BI22" s="106"/>
      <c r="BJ22" s="106"/>
      <c r="BK22" s="106"/>
      <c r="BL22" s="106"/>
      <c r="BM22" s="106"/>
      <c r="BN22" s="106"/>
      <c r="BO22" s="106"/>
      <c r="BP22" s="106"/>
      <c r="BQ22" s="106"/>
      <c r="BR22" s="106"/>
      <c r="BS22" s="107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  <c r="CN22" s="106"/>
      <c r="CO22" s="106"/>
      <c r="CP22" s="106"/>
      <c r="CQ22" s="106"/>
      <c r="CR22" s="106"/>
      <c r="CS22" s="106"/>
      <c r="CT22" s="106"/>
      <c r="CU22" s="106"/>
      <c r="CV22" s="106"/>
      <c r="CW22" s="106"/>
      <c r="CX22" s="106"/>
      <c r="CY22" s="106"/>
      <c r="CZ22" s="106"/>
      <c r="DA22" s="106"/>
      <c r="DB22" s="106"/>
      <c r="DC22" s="106"/>
      <c r="DD22" s="106"/>
      <c r="DE22" s="106"/>
      <c r="DF22" s="106"/>
      <c r="DG22" s="106"/>
      <c r="DH22" s="106"/>
      <c r="DI22" s="106"/>
      <c r="DJ22" s="106"/>
      <c r="DK22" s="106"/>
      <c r="DL22" s="106"/>
      <c r="DM22" s="106"/>
      <c r="DN22" s="106"/>
      <c r="DO22" s="106"/>
      <c r="DP22" s="106"/>
      <c r="DQ22" s="106"/>
      <c r="DR22" s="106"/>
      <c r="DS22" s="106"/>
      <c r="DT22" s="106"/>
      <c r="DU22" s="106"/>
      <c r="DV22" s="106"/>
      <c r="DW22" s="106"/>
      <c r="DX22" s="106"/>
      <c r="DY22" s="106"/>
      <c r="DZ22" s="106"/>
      <c r="EA22" s="106"/>
      <c r="EB22" s="107"/>
      <c r="EC22" s="106"/>
      <c r="ED22" s="106"/>
      <c r="EE22" s="106"/>
      <c r="EF22" s="106"/>
      <c r="EG22" s="106"/>
      <c r="EH22" s="106"/>
      <c r="EI22" s="106"/>
      <c r="EJ22" s="106"/>
      <c r="EK22" s="106"/>
      <c r="EL22" s="106"/>
      <c r="EM22" s="106"/>
      <c r="EN22" s="106"/>
      <c r="EO22" s="106"/>
      <c r="EP22" s="106"/>
      <c r="EQ22" s="106"/>
      <c r="ER22" s="106"/>
      <c r="ES22" s="106"/>
      <c r="ET22" s="106"/>
      <c r="EU22" s="106"/>
      <c r="EV22" s="106"/>
      <c r="EW22" s="106"/>
      <c r="EX22" s="106"/>
      <c r="EY22" s="106"/>
      <c r="EZ22" s="106"/>
      <c r="FA22" s="106"/>
      <c r="FB22" s="106"/>
      <c r="FC22" s="106"/>
      <c r="FD22" s="106"/>
      <c r="FE22" s="106"/>
      <c r="FF22" s="106"/>
      <c r="FG22" s="107"/>
      <c r="FH22" s="106"/>
      <c r="FI22" s="106"/>
      <c r="FJ22" s="106"/>
      <c r="FK22" s="106"/>
      <c r="FL22" s="106"/>
      <c r="FM22" s="106"/>
      <c r="FN22" s="106"/>
      <c r="FO22" s="106"/>
      <c r="FP22" s="106"/>
      <c r="FQ22" s="106"/>
      <c r="FR22" s="106"/>
      <c r="FS22" s="106"/>
      <c r="FT22" s="106"/>
      <c r="FU22" s="106"/>
      <c r="FV22" s="106"/>
      <c r="FW22" s="106"/>
      <c r="FX22" s="106"/>
      <c r="FY22" s="106"/>
      <c r="FZ22" s="106"/>
      <c r="GA22" s="106"/>
      <c r="GB22" s="106"/>
      <c r="GC22" s="106"/>
      <c r="GD22" s="106"/>
      <c r="GE22" s="106"/>
      <c r="GF22" s="106"/>
      <c r="GG22" s="106"/>
      <c r="GH22" s="106"/>
      <c r="GI22" s="106"/>
      <c r="GJ22" s="106"/>
      <c r="GK22" s="106"/>
      <c r="GL22" s="106"/>
      <c r="GM22" s="106"/>
      <c r="GN22" s="106"/>
      <c r="GO22" s="106"/>
      <c r="GP22" s="106"/>
      <c r="GQ22" s="106"/>
      <c r="GR22" s="106"/>
      <c r="GS22" s="106"/>
      <c r="GT22" s="106"/>
      <c r="GU22" s="106"/>
      <c r="GV22" s="106"/>
      <c r="GW22" s="106"/>
      <c r="GX22" s="106"/>
      <c r="GY22" s="106"/>
      <c r="GZ22" s="106"/>
      <c r="HA22" s="106"/>
      <c r="HB22" s="106"/>
      <c r="HC22" s="106"/>
      <c r="HD22" s="106"/>
      <c r="HE22" s="106"/>
      <c r="HF22" s="106"/>
      <c r="HG22" s="106"/>
      <c r="HH22" s="106"/>
      <c r="HI22" s="106"/>
      <c r="HJ22" s="106"/>
      <c r="HK22" s="106"/>
      <c r="HL22" s="106"/>
      <c r="HM22" s="106"/>
      <c r="HN22" s="106"/>
      <c r="HO22" s="106"/>
      <c r="HP22" s="107"/>
      <c r="HQ22" s="106"/>
      <c r="HR22" s="106"/>
      <c r="HS22" s="106"/>
      <c r="HT22" s="106"/>
      <c r="HU22" s="106"/>
      <c r="HV22" s="106"/>
      <c r="HW22" s="106"/>
      <c r="HX22" s="106"/>
      <c r="HY22" s="106"/>
      <c r="HZ22" s="106"/>
      <c r="IA22" s="106"/>
      <c r="IB22" s="106"/>
      <c r="IC22" s="106"/>
      <c r="ID22" s="106"/>
      <c r="IE22" s="106"/>
      <c r="IF22" s="106"/>
      <c r="IG22" s="106"/>
      <c r="IH22" s="106"/>
      <c r="II22" s="106"/>
      <c r="IJ22" s="106"/>
      <c r="IK22" s="106"/>
      <c r="IL22" s="106"/>
      <c r="IM22" s="106"/>
      <c r="IN22" s="106"/>
      <c r="IO22" s="106"/>
      <c r="IP22" s="106"/>
      <c r="IQ22" s="106"/>
      <c r="IR22" s="106"/>
      <c r="IS22" s="106"/>
      <c r="IT22" s="106"/>
      <c r="IU22" s="107"/>
      <c r="IV22" s="106"/>
      <c r="IW22" s="106"/>
      <c r="IX22" s="106"/>
      <c r="IY22" s="106"/>
      <c r="IZ22" s="106"/>
      <c r="JA22" s="106"/>
      <c r="JB22" s="106"/>
      <c r="JC22" s="106"/>
      <c r="JD22" s="106"/>
      <c r="JE22" s="106"/>
      <c r="JF22" s="106"/>
      <c r="JG22" s="106"/>
      <c r="JH22" s="106"/>
      <c r="JI22" s="106"/>
      <c r="JJ22" s="106"/>
      <c r="JK22" s="106"/>
      <c r="JL22" s="106"/>
      <c r="JM22" s="106"/>
      <c r="JN22" s="106"/>
      <c r="JO22" s="106"/>
      <c r="JP22" s="106"/>
      <c r="JQ22" s="106"/>
      <c r="JR22" s="106"/>
      <c r="JS22" s="106"/>
      <c r="JT22" s="106"/>
      <c r="JU22" s="106"/>
      <c r="JV22" s="106"/>
      <c r="JW22" s="106"/>
      <c r="JX22" s="106"/>
      <c r="JY22" s="107"/>
      <c r="JZ22" s="106"/>
      <c r="KA22" s="106"/>
      <c r="KB22" s="106"/>
      <c r="KC22" s="106"/>
      <c r="KD22" s="106"/>
      <c r="KE22" s="106"/>
      <c r="KF22" s="106"/>
      <c r="KG22" s="106"/>
      <c r="KH22" s="106"/>
      <c r="KI22" s="106"/>
      <c r="KJ22" s="106"/>
      <c r="KK22" s="106"/>
      <c r="KL22" s="106"/>
      <c r="KM22" s="106"/>
      <c r="KN22" s="106"/>
      <c r="KO22" s="106"/>
      <c r="KP22" s="106"/>
      <c r="KQ22" s="106"/>
      <c r="KR22" s="106"/>
      <c r="KS22" s="106"/>
      <c r="KT22" s="106"/>
      <c r="KU22" s="106"/>
      <c r="KV22" s="106"/>
      <c r="KW22" s="106"/>
      <c r="KX22" s="106"/>
      <c r="KY22" s="106"/>
      <c r="KZ22" s="106"/>
      <c r="LA22" s="106"/>
      <c r="LB22" s="106"/>
      <c r="LC22" s="106"/>
      <c r="LD22" s="107"/>
      <c r="LE22" s="106"/>
      <c r="LF22" s="106"/>
      <c r="LG22" s="106"/>
      <c r="LH22" s="106"/>
      <c r="LI22" s="106"/>
      <c r="LJ22" s="106"/>
      <c r="LK22" s="106"/>
      <c r="LL22" s="106"/>
      <c r="LM22" s="106"/>
      <c r="LN22" s="106"/>
      <c r="LO22" s="106"/>
      <c r="LP22" s="106"/>
      <c r="LQ22" s="106"/>
      <c r="LR22" s="106"/>
      <c r="LS22" s="106"/>
      <c r="LT22" s="106"/>
      <c r="LU22" s="106"/>
      <c r="LV22" s="106"/>
      <c r="LW22" s="106"/>
      <c r="LX22" s="106"/>
      <c r="LY22" s="106"/>
      <c r="LZ22" s="106"/>
      <c r="MA22" s="106"/>
      <c r="MB22" s="106"/>
      <c r="MC22" s="106"/>
      <c r="MD22" s="106"/>
      <c r="ME22" s="106"/>
      <c r="MF22" s="106"/>
      <c r="MG22" s="106"/>
      <c r="MH22" s="107"/>
      <c r="MI22" s="106"/>
      <c r="MJ22" s="106"/>
      <c r="MK22" s="106"/>
      <c r="ML22" s="106"/>
      <c r="MM22" s="106"/>
      <c r="MN22" s="106"/>
      <c r="MO22" s="106"/>
      <c r="MP22" s="106"/>
      <c r="MQ22" s="106"/>
      <c r="MR22" s="106"/>
      <c r="MS22" s="106"/>
      <c r="MT22" s="106"/>
      <c r="MU22" s="106"/>
      <c r="MV22" s="106"/>
      <c r="MW22" s="106"/>
      <c r="MX22" s="106"/>
      <c r="MY22" s="106"/>
      <c r="MZ22" s="106"/>
      <c r="NA22" s="106"/>
      <c r="NB22" s="106"/>
      <c r="NC22" s="106"/>
      <c r="ND22" s="106"/>
      <c r="NE22" s="106"/>
      <c r="NF22" s="106"/>
      <c r="NG22" s="106"/>
      <c r="NH22" s="106"/>
      <c r="NI22" s="106"/>
      <c r="NJ22" s="106"/>
      <c r="NK22" s="106"/>
      <c r="NL22" s="108"/>
      <c r="NM22" s="107"/>
      <c r="NN22" s="106"/>
      <c r="NO22" s="106"/>
      <c r="NP22" s="106"/>
      <c r="NQ22" s="106"/>
      <c r="NR22" s="85"/>
    </row>
    <row r="23" spans="1:382" ht="24.75" customHeight="1" x14ac:dyDescent="0.25">
      <c r="A23" s="90">
        <f>Référence!B15</f>
        <v>0</v>
      </c>
      <c r="B23" s="88" t="e">
        <f>IF(VLOOKUP('Congé-2019'!$A23,Référence!$B$2:$C$32,2,FALSE)=0," ",VLOOKUP('Congé-2019'!$A23,Référence!B15:C45,2,FALSE))</f>
        <v>#N/A</v>
      </c>
      <c r="C23" s="170">
        <v>30</v>
      </c>
      <c r="D23" s="182" t="e">
        <f ca="1">IF(B23=" ","",IF(TODAY()-VLOOKUP(A23,Référence!B15:D45,3,FALSE)&lt;=364,(TODAY()-VLOOKUP(A23,Référence!B15:D45,3,FALSE))*(30/364),DATEDIF(DATE(2018,1,1),TODAY(),"D")*(30/364)))</f>
        <v>#N/A</v>
      </c>
      <c r="E23" s="122" t="str">
        <f t="shared" si="24"/>
        <v/>
      </c>
      <c r="F23" s="124" t="str">
        <f t="shared" si="25"/>
        <v/>
      </c>
      <c r="G23" s="124" t="str">
        <f t="shared" si="26"/>
        <v/>
      </c>
      <c r="H23" s="123" t="str">
        <f t="shared" si="27"/>
        <v/>
      </c>
      <c r="I23" s="168" t="str">
        <f t="shared" si="28"/>
        <v/>
      </c>
      <c r="J23" s="123" t="str">
        <f t="shared" si="30"/>
        <v/>
      </c>
      <c r="K23" s="125" t="str">
        <f t="shared" ca="1" si="29"/>
        <v/>
      </c>
      <c r="L23" s="106"/>
      <c r="M23" s="106"/>
      <c r="N23" s="106"/>
      <c r="O23" s="106"/>
      <c r="P23" s="106"/>
      <c r="Q23" s="106"/>
      <c r="R23" s="196"/>
      <c r="S23" s="106"/>
      <c r="T23" s="106"/>
      <c r="U23" s="106"/>
      <c r="V23" s="106"/>
      <c r="W23" s="106"/>
      <c r="X23" s="106"/>
      <c r="Y23" s="196"/>
      <c r="Z23" s="106"/>
      <c r="AA23" s="106"/>
      <c r="AB23" s="106"/>
      <c r="AC23" s="106"/>
      <c r="AD23" s="106"/>
      <c r="AE23" s="106"/>
      <c r="AF23" s="196"/>
      <c r="AG23" s="106"/>
      <c r="AH23" s="106"/>
      <c r="AI23" s="106"/>
      <c r="AJ23" s="106"/>
      <c r="AK23" s="106"/>
      <c r="AL23" s="106"/>
      <c r="AM23" s="196"/>
      <c r="AN23" s="106"/>
      <c r="AO23" s="106"/>
      <c r="AP23" s="106"/>
      <c r="AQ23" s="107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6"/>
      <c r="BI23" s="106"/>
      <c r="BJ23" s="106"/>
      <c r="BK23" s="106"/>
      <c r="BL23" s="106"/>
      <c r="BM23" s="106"/>
      <c r="BN23" s="106"/>
      <c r="BO23" s="106"/>
      <c r="BP23" s="106"/>
      <c r="BQ23" s="106"/>
      <c r="BR23" s="106"/>
      <c r="BS23" s="107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  <c r="CN23" s="106"/>
      <c r="CO23" s="106"/>
      <c r="CP23" s="106"/>
      <c r="CQ23" s="106"/>
      <c r="CR23" s="106"/>
      <c r="CS23" s="106"/>
      <c r="CT23" s="106"/>
      <c r="CU23" s="106"/>
      <c r="CV23" s="106"/>
      <c r="CW23" s="106"/>
      <c r="CX23" s="106"/>
      <c r="CY23" s="106"/>
      <c r="CZ23" s="106"/>
      <c r="DA23" s="106"/>
      <c r="DB23" s="106"/>
      <c r="DC23" s="106"/>
      <c r="DD23" s="106"/>
      <c r="DE23" s="106"/>
      <c r="DF23" s="106"/>
      <c r="DG23" s="106"/>
      <c r="DH23" s="106"/>
      <c r="DI23" s="106"/>
      <c r="DJ23" s="106"/>
      <c r="DK23" s="106"/>
      <c r="DL23" s="106"/>
      <c r="DM23" s="106"/>
      <c r="DN23" s="106"/>
      <c r="DO23" s="106"/>
      <c r="DP23" s="106"/>
      <c r="DQ23" s="106"/>
      <c r="DR23" s="106"/>
      <c r="DS23" s="106"/>
      <c r="DT23" s="106"/>
      <c r="DU23" s="106"/>
      <c r="DV23" s="106"/>
      <c r="DW23" s="106"/>
      <c r="DX23" s="106"/>
      <c r="DY23" s="106"/>
      <c r="DZ23" s="106"/>
      <c r="EA23" s="106"/>
      <c r="EB23" s="107"/>
      <c r="EC23" s="106"/>
      <c r="ED23" s="106"/>
      <c r="EE23" s="106"/>
      <c r="EF23" s="106"/>
      <c r="EG23" s="106"/>
      <c r="EH23" s="106"/>
      <c r="EI23" s="106"/>
      <c r="EJ23" s="106"/>
      <c r="EK23" s="106"/>
      <c r="EL23" s="106"/>
      <c r="EM23" s="106"/>
      <c r="EN23" s="106"/>
      <c r="EO23" s="106"/>
      <c r="EP23" s="106"/>
      <c r="EQ23" s="106"/>
      <c r="ER23" s="106"/>
      <c r="ES23" s="106"/>
      <c r="ET23" s="106"/>
      <c r="EU23" s="106"/>
      <c r="EV23" s="106"/>
      <c r="EW23" s="106"/>
      <c r="EX23" s="106"/>
      <c r="EY23" s="106"/>
      <c r="EZ23" s="106"/>
      <c r="FA23" s="106"/>
      <c r="FB23" s="106"/>
      <c r="FC23" s="106"/>
      <c r="FD23" s="106"/>
      <c r="FE23" s="106"/>
      <c r="FF23" s="106"/>
      <c r="FG23" s="107"/>
      <c r="FH23" s="106"/>
      <c r="FI23" s="106"/>
      <c r="FJ23" s="106"/>
      <c r="FK23" s="106"/>
      <c r="FL23" s="106"/>
      <c r="FM23" s="106"/>
      <c r="FN23" s="106"/>
      <c r="FO23" s="106"/>
      <c r="FP23" s="106"/>
      <c r="FQ23" s="106"/>
      <c r="FR23" s="106"/>
      <c r="FS23" s="106"/>
      <c r="FT23" s="106"/>
      <c r="FU23" s="106"/>
      <c r="FV23" s="106"/>
      <c r="FW23" s="106"/>
      <c r="FX23" s="106"/>
      <c r="FY23" s="106"/>
      <c r="FZ23" s="106"/>
      <c r="GA23" s="106"/>
      <c r="GB23" s="106"/>
      <c r="GC23" s="106"/>
      <c r="GD23" s="106"/>
      <c r="GE23" s="106"/>
      <c r="GF23" s="106"/>
      <c r="GG23" s="106"/>
      <c r="GH23" s="106"/>
      <c r="GI23" s="106"/>
      <c r="GJ23" s="106"/>
      <c r="GK23" s="106"/>
      <c r="GL23" s="106"/>
      <c r="GM23" s="106"/>
      <c r="GN23" s="106"/>
      <c r="GO23" s="106"/>
      <c r="GP23" s="106"/>
      <c r="GQ23" s="106"/>
      <c r="GR23" s="106"/>
      <c r="GS23" s="106"/>
      <c r="GT23" s="106"/>
      <c r="GU23" s="106"/>
      <c r="GV23" s="106"/>
      <c r="GW23" s="106"/>
      <c r="GX23" s="106"/>
      <c r="GY23" s="106"/>
      <c r="GZ23" s="106"/>
      <c r="HA23" s="106"/>
      <c r="HB23" s="106"/>
      <c r="HC23" s="106"/>
      <c r="HD23" s="106"/>
      <c r="HE23" s="106"/>
      <c r="HF23" s="106"/>
      <c r="HG23" s="106"/>
      <c r="HH23" s="106"/>
      <c r="HI23" s="106"/>
      <c r="HJ23" s="106"/>
      <c r="HK23" s="106"/>
      <c r="HL23" s="106"/>
      <c r="HM23" s="106"/>
      <c r="HN23" s="106"/>
      <c r="HO23" s="106"/>
      <c r="HP23" s="107"/>
      <c r="HQ23" s="106"/>
      <c r="HR23" s="106"/>
      <c r="HS23" s="106"/>
      <c r="HT23" s="106"/>
      <c r="HU23" s="106"/>
      <c r="HV23" s="106"/>
      <c r="HW23" s="106"/>
      <c r="HX23" s="106"/>
      <c r="HY23" s="106"/>
      <c r="HZ23" s="106"/>
      <c r="IA23" s="106"/>
      <c r="IB23" s="106"/>
      <c r="IC23" s="106"/>
      <c r="ID23" s="106"/>
      <c r="IE23" s="106"/>
      <c r="IF23" s="106"/>
      <c r="IG23" s="106"/>
      <c r="IH23" s="106"/>
      <c r="II23" s="106"/>
      <c r="IJ23" s="106"/>
      <c r="IK23" s="106"/>
      <c r="IL23" s="106"/>
      <c r="IM23" s="106"/>
      <c r="IN23" s="106"/>
      <c r="IO23" s="106"/>
      <c r="IP23" s="106"/>
      <c r="IQ23" s="106"/>
      <c r="IR23" s="106"/>
      <c r="IS23" s="106"/>
      <c r="IT23" s="106"/>
      <c r="IU23" s="107"/>
      <c r="IV23" s="106"/>
      <c r="IW23" s="106"/>
      <c r="IX23" s="106"/>
      <c r="IY23" s="106"/>
      <c r="IZ23" s="106"/>
      <c r="JA23" s="106"/>
      <c r="JB23" s="106"/>
      <c r="JC23" s="106"/>
      <c r="JD23" s="106"/>
      <c r="JE23" s="106"/>
      <c r="JF23" s="106"/>
      <c r="JG23" s="106"/>
      <c r="JH23" s="106"/>
      <c r="JI23" s="106"/>
      <c r="JJ23" s="106"/>
      <c r="JK23" s="106"/>
      <c r="JL23" s="106"/>
      <c r="JM23" s="106"/>
      <c r="JN23" s="106"/>
      <c r="JO23" s="106"/>
      <c r="JP23" s="106"/>
      <c r="JQ23" s="106"/>
      <c r="JR23" s="106"/>
      <c r="JS23" s="106"/>
      <c r="JT23" s="106"/>
      <c r="JU23" s="106"/>
      <c r="JV23" s="106"/>
      <c r="JW23" s="106"/>
      <c r="JX23" s="106"/>
      <c r="JY23" s="107"/>
      <c r="JZ23" s="106"/>
      <c r="KA23" s="106"/>
      <c r="KB23" s="106"/>
      <c r="KC23" s="106"/>
      <c r="KD23" s="106"/>
      <c r="KE23" s="106"/>
      <c r="KF23" s="106"/>
      <c r="KG23" s="106"/>
      <c r="KH23" s="106"/>
      <c r="KI23" s="106"/>
      <c r="KJ23" s="106"/>
      <c r="KK23" s="106"/>
      <c r="KL23" s="106"/>
      <c r="KM23" s="106"/>
      <c r="KN23" s="106"/>
      <c r="KO23" s="106"/>
      <c r="KP23" s="106"/>
      <c r="KQ23" s="106"/>
      <c r="KR23" s="106"/>
      <c r="KS23" s="106"/>
      <c r="KT23" s="106"/>
      <c r="KU23" s="106"/>
      <c r="KV23" s="106"/>
      <c r="KW23" s="106"/>
      <c r="KX23" s="106"/>
      <c r="KY23" s="106"/>
      <c r="KZ23" s="106"/>
      <c r="LA23" s="106"/>
      <c r="LB23" s="106"/>
      <c r="LC23" s="106"/>
      <c r="LD23" s="107"/>
      <c r="LE23" s="106"/>
      <c r="LF23" s="106"/>
      <c r="LG23" s="106"/>
      <c r="LH23" s="106"/>
      <c r="LI23" s="106"/>
      <c r="LJ23" s="106"/>
      <c r="LK23" s="106"/>
      <c r="LL23" s="106"/>
      <c r="LM23" s="106"/>
      <c r="LN23" s="106"/>
      <c r="LO23" s="106"/>
      <c r="LP23" s="106"/>
      <c r="LQ23" s="106"/>
      <c r="LR23" s="106"/>
      <c r="LS23" s="106"/>
      <c r="LT23" s="106"/>
      <c r="LU23" s="106"/>
      <c r="LV23" s="106"/>
      <c r="LW23" s="106"/>
      <c r="LX23" s="106"/>
      <c r="LY23" s="106"/>
      <c r="LZ23" s="106"/>
      <c r="MA23" s="106"/>
      <c r="MB23" s="106"/>
      <c r="MC23" s="106"/>
      <c r="MD23" s="106"/>
      <c r="ME23" s="106"/>
      <c r="MF23" s="106"/>
      <c r="MG23" s="106"/>
      <c r="MH23" s="107"/>
      <c r="MI23" s="106"/>
      <c r="MJ23" s="106"/>
      <c r="MK23" s="106"/>
      <c r="ML23" s="106"/>
      <c r="MM23" s="106"/>
      <c r="MN23" s="106"/>
      <c r="MO23" s="106"/>
      <c r="MP23" s="106"/>
      <c r="MQ23" s="106"/>
      <c r="MR23" s="106"/>
      <c r="MS23" s="106"/>
      <c r="MT23" s="106"/>
      <c r="MU23" s="106"/>
      <c r="MV23" s="106"/>
      <c r="MW23" s="106"/>
      <c r="MX23" s="106"/>
      <c r="MY23" s="106"/>
      <c r="MZ23" s="106"/>
      <c r="NA23" s="106"/>
      <c r="NB23" s="106"/>
      <c r="NC23" s="106"/>
      <c r="ND23" s="106"/>
      <c r="NE23" s="106"/>
      <c r="NF23" s="106"/>
      <c r="NG23" s="106"/>
      <c r="NH23" s="106"/>
      <c r="NI23" s="106"/>
      <c r="NJ23" s="106"/>
      <c r="NK23" s="106"/>
      <c r="NL23" s="108"/>
      <c r="NM23" s="107"/>
      <c r="NN23" s="106"/>
      <c r="NO23" s="106"/>
      <c r="NP23" s="106"/>
      <c r="NQ23" s="106"/>
      <c r="NR23" s="85"/>
    </row>
    <row r="24" spans="1:382" ht="24.75" customHeight="1" x14ac:dyDescent="0.25">
      <c r="A24" s="90">
        <f>Référence!B16</f>
        <v>0</v>
      </c>
      <c r="B24" s="88" t="e">
        <f>IF(VLOOKUP('Congé-2019'!$A24,Référence!$B$2:$C$32,2,FALSE)=0," ",VLOOKUP('Congé-2019'!$A24,Référence!B16:C46,2,FALSE))</f>
        <v>#N/A</v>
      </c>
      <c r="C24" s="170">
        <v>30</v>
      </c>
      <c r="D24" s="182" t="e">
        <f ca="1">IF(B24=" ","",IF(TODAY()-VLOOKUP(A24,Référence!B16:D46,3,FALSE)&lt;=364,(TODAY()-VLOOKUP(A24,Référence!B16:D46,3,FALSE))*(30/364),DATEDIF(DATE(2018,1,1),TODAY(),"D")*(30/364)))</f>
        <v>#N/A</v>
      </c>
      <c r="E24" s="122" t="str">
        <f t="shared" si="24"/>
        <v/>
      </c>
      <c r="F24" s="124" t="str">
        <f t="shared" si="25"/>
        <v/>
      </c>
      <c r="G24" s="124" t="str">
        <f t="shared" si="26"/>
        <v/>
      </c>
      <c r="H24" s="123" t="str">
        <f t="shared" si="27"/>
        <v/>
      </c>
      <c r="I24" s="168" t="str">
        <f t="shared" si="28"/>
        <v/>
      </c>
      <c r="J24" s="123" t="str">
        <f t="shared" si="30"/>
        <v/>
      </c>
      <c r="K24" s="125" t="str">
        <f t="shared" ca="1" si="29"/>
        <v/>
      </c>
      <c r="L24" s="106"/>
      <c r="M24" s="106"/>
      <c r="N24" s="106"/>
      <c r="O24" s="106"/>
      <c r="P24" s="106"/>
      <c r="Q24" s="106"/>
      <c r="R24" s="196"/>
      <c r="S24" s="106"/>
      <c r="T24" s="106"/>
      <c r="U24" s="106"/>
      <c r="V24" s="106"/>
      <c r="W24" s="106"/>
      <c r="X24" s="106"/>
      <c r="Y24" s="196"/>
      <c r="Z24" s="106"/>
      <c r="AA24" s="106"/>
      <c r="AB24" s="106"/>
      <c r="AC24" s="106"/>
      <c r="AD24" s="106"/>
      <c r="AE24" s="106"/>
      <c r="AF24" s="196"/>
      <c r="AG24" s="106"/>
      <c r="AH24" s="106"/>
      <c r="AI24" s="106"/>
      <c r="AJ24" s="106"/>
      <c r="AK24" s="106"/>
      <c r="AL24" s="106"/>
      <c r="AM24" s="196"/>
      <c r="AN24" s="106"/>
      <c r="AO24" s="106"/>
      <c r="AP24" s="106"/>
      <c r="AQ24" s="107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7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106"/>
      <c r="DR24" s="106"/>
      <c r="DS24" s="106"/>
      <c r="DT24" s="106"/>
      <c r="DU24" s="106"/>
      <c r="DV24" s="106"/>
      <c r="DW24" s="106"/>
      <c r="DX24" s="106"/>
      <c r="DY24" s="106"/>
      <c r="DZ24" s="106"/>
      <c r="EA24" s="106"/>
      <c r="EB24" s="107"/>
      <c r="EC24" s="106"/>
      <c r="ED24" s="106"/>
      <c r="EE24" s="106"/>
      <c r="EF24" s="106"/>
      <c r="EG24" s="106"/>
      <c r="EH24" s="106"/>
      <c r="EI24" s="106"/>
      <c r="EJ24" s="106"/>
      <c r="EK24" s="106"/>
      <c r="EL24" s="106"/>
      <c r="EM24" s="106"/>
      <c r="EN24" s="106"/>
      <c r="EO24" s="106"/>
      <c r="EP24" s="106"/>
      <c r="EQ24" s="106"/>
      <c r="ER24" s="106"/>
      <c r="ES24" s="106"/>
      <c r="ET24" s="106"/>
      <c r="EU24" s="106"/>
      <c r="EV24" s="106"/>
      <c r="EW24" s="106"/>
      <c r="EX24" s="106"/>
      <c r="EY24" s="106"/>
      <c r="EZ24" s="106"/>
      <c r="FA24" s="106"/>
      <c r="FB24" s="106"/>
      <c r="FC24" s="106"/>
      <c r="FD24" s="106"/>
      <c r="FE24" s="106"/>
      <c r="FF24" s="106"/>
      <c r="FG24" s="107"/>
      <c r="FH24" s="106"/>
      <c r="FI24" s="106"/>
      <c r="FJ24" s="106"/>
      <c r="FK24" s="106"/>
      <c r="FL24" s="106"/>
      <c r="FM24" s="106"/>
      <c r="FN24" s="106"/>
      <c r="FO24" s="106"/>
      <c r="FP24" s="106"/>
      <c r="FQ24" s="106"/>
      <c r="FR24" s="106"/>
      <c r="FS24" s="106"/>
      <c r="FT24" s="106"/>
      <c r="FU24" s="106"/>
      <c r="FV24" s="106"/>
      <c r="FW24" s="106"/>
      <c r="FX24" s="106"/>
      <c r="FY24" s="106"/>
      <c r="FZ24" s="106"/>
      <c r="GA24" s="106"/>
      <c r="GB24" s="106"/>
      <c r="GC24" s="106"/>
      <c r="GD24" s="106"/>
      <c r="GE24" s="106"/>
      <c r="GF24" s="106"/>
      <c r="GG24" s="106"/>
      <c r="GH24" s="106"/>
      <c r="GI24" s="106"/>
      <c r="GJ24" s="106"/>
      <c r="GK24" s="106"/>
      <c r="GL24" s="106"/>
      <c r="GM24" s="106"/>
      <c r="GN24" s="106"/>
      <c r="GO24" s="106"/>
      <c r="GP24" s="106"/>
      <c r="GQ24" s="106"/>
      <c r="GR24" s="106"/>
      <c r="GS24" s="106"/>
      <c r="GT24" s="106"/>
      <c r="GU24" s="106"/>
      <c r="GV24" s="106"/>
      <c r="GW24" s="106"/>
      <c r="GX24" s="106"/>
      <c r="GY24" s="106"/>
      <c r="GZ24" s="106"/>
      <c r="HA24" s="106"/>
      <c r="HB24" s="106"/>
      <c r="HC24" s="106"/>
      <c r="HD24" s="106"/>
      <c r="HE24" s="106"/>
      <c r="HF24" s="106"/>
      <c r="HG24" s="106"/>
      <c r="HH24" s="106"/>
      <c r="HI24" s="106"/>
      <c r="HJ24" s="106"/>
      <c r="HK24" s="106"/>
      <c r="HL24" s="106"/>
      <c r="HM24" s="106"/>
      <c r="HN24" s="106"/>
      <c r="HO24" s="106"/>
      <c r="HP24" s="107"/>
      <c r="HQ24" s="106"/>
      <c r="HR24" s="106"/>
      <c r="HS24" s="106"/>
      <c r="HT24" s="106"/>
      <c r="HU24" s="106"/>
      <c r="HV24" s="106"/>
      <c r="HW24" s="106"/>
      <c r="HX24" s="106"/>
      <c r="HY24" s="106"/>
      <c r="HZ24" s="106"/>
      <c r="IA24" s="106"/>
      <c r="IB24" s="106"/>
      <c r="IC24" s="106"/>
      <c r="ID24" s="106"/>
      <c r="IE24" s="106"/>
      <c r="IF24" s="106"/>
      <c r="IG24" s="106"/>
      <c r="IH24" s="106"/>
      <c r="II24" s="106"/>
      <c r="IJ24" s="106"/>
      <c r="IK24" s="106"/>
      <c r="IL24" s="106"/>
      <c r="IM24" s="106"/>
      <c r="IN24" s="106"/>
      <c r="IO24" s="106"/>
      <c r="IP24" s="106"/>
      <c r="IQ24" s="106"/>
      <c r="IR24" s="106"/>
      <c r="IS24" s="106"/>
      <c r="IT24" s="106"/>
      <c r="IU24" s="107"/>
      <c r="IV24" s="106"/>
      <c r="IW24" s="106"/>
      <c r="IX24" s="106"/>
      <c r="IY24" s="106"/>
      <c r="IZ24" s="106"/>
      <c r="JA24" s="106"/>
      <c r="JB24" s="106"/>
      <c r="JC24" s="106"/>
      <c r="JD24" s="106"/>
      <c r="JE24" s="106"/>
      <c r="JF24" s="106"/>
      <c r="JG24" s="106"/>
      <c r="JH24" s="106"/>
      <c r="JI24" s="106"/>
      <c r="JJ24" s="106"/>
      <c r="JK24" s="106"/>
      <c r="JL24" s="106"/>
      <c r="JM24" s="106"/>
      <c r="JN24" s="106"/>
      <c r="JO24" s="106"/>
      <c r="JP24" s="106"/>
      <c r="JQ24" s="106"/>
      <c r="JR24" s="106"/>
      <c r="JS24" s="106"/>
      <c r="JT24" s="106"/>
      <c r="JU24" s="106"/>
      <c r="JV24" s="106"/>
      <c r="JW24" s="106"/>
      <c r="JX24" s="106"/>
      <c r="JY24" s="107"/>
      <c r="JZ24" s="106"/>
      <c r="KA24" s="106"/>
      <c r="KB24" s="106"/>
      <c r="KC24" s="106"/>
      <c r="KD24" s="106"/>
      <c r="KE24" s="106"/>
      <c r="KF24" s="106"/>
      <c r="KG24" s="106"/>
      <c r="KH24" s="106"/>
      <c r="KI24" s="106"/>
      <c r="KJ24" s="106"/>
      <c r="KK24" s="106"/>
      <c r="KL24" s="106"/>
      <c r="KM24" s="106"/>
      <c r="KN24" s="106"/>
      <c r="KO24" s="106"/>
      <c r="KP24" s="106"/>
      <c r="KQ24" s="106"/>
      <c r="KR24" s="106"/>
      <c r="KS24" s="106"/>
      <c r="KT24" s="106"/>
      <c r="KU24" s="106"/>
      <c r="KV24" s="106"/>
      <c r="KW24" s="106"/>
      <c r="KX24" s="106"/>
      <c r="KY24" s="106"/>
      <c r="KZ24" s="106"/>
      <c r="LA24" s="106"/>
      <c r="LB24" s="106"/>
      <c r="LC24" s="106"/>
      <c r="LD24" s="107"/>
      <c r="LE24" s="106"/>
      <c r="LF24" s="106"/>
      <c r="LG24" s="106"/>
      <c r="LH24" s="106"/>
      <c r="LI24" s="106"/>
      <c r="LJ24" s="106"/>
      <c r="LK24" s="106"/>
      <c r="LL24" s="106"/>
      <c r="LM24" s="106"/>
      <c r="LN24" s="106"/>
      <c r="LO24" s="106"/>
      <c r="LP24" s="106"/>
      <c r="LQ24" s="106"/>
      <c r="LR24" s="106"/>
      <c r="LS24" s="106"/>
      <c r="LT24" s="106"/>
      <c r="LU24" s="106"/>
      <c r="LV24" s="106"/>
      <c r="LW24" s="106"/>
      <c r="LX24" s="106"/>
      <c r="LY24" s="106"/>
      <c r="LZ24" s="106"/>
      <c r="MA24" s="106"/>
      <c r="MB24" s="106"/>
      <c r="MC24" s="106"/>
      <c r="MD24" s="106"/>
      <c r="ME24" s="106"/>
      <c r="MF24" s="106"/>
      <c r="MG24" s="106"/>
      <c r="MH24" s="107"/>
      <c r="MI24" s="106"/>
      <c r="MJ24" s="106"/>
      <c r="MK24" s="106"/>
      <c r="ML24" s="106"/>
      <c r="MM24" s="106"/>
      <c r="MN24" s="106"/>
      <c r="MO24" s="106"/>
      <c r="MP24" s="106"/>
      <c r="MQ24" s="106"/>
      <c r="MR24" s="106"/>
      <c r="MS24" s="106"/>
      <c r="MT24" s="106"/>
      <c r="MU24" s="106"/>
      <c r="MV24" s="106"/>
      <c r="MW24" s="106"/>
      <c r="MX24" s="106"/>
      <c r="MY24" s="106"/>
      <c r="MZ24" s="106"/>
      <c r="NA24" s="106"/>
      <c r="NB24" s="106"/>
      <c r="NC24" s="106"/>
      <c r="ND24" s="106"/>
      <c r="NE24" s="106"/>
      <c r="NF24" s="106"/>
      <c r="NG24" s="106"/>
      <c r="NH24" s="106"/>
      <c r="NI24" s="106"/>
      <c r="NJ24" s="106"/>
      <c r="NK24" s="106"/>
      <c r="NL24" s="108"/>
      <c r="NM24" s="107"/>
      <c r="NN24" s="106"/>
      <c r="NO24" s="106"/>
      <c r="NP24" s="106"/>
      <c r="NQ24" s="106"/>
      <c r="NR24" s="85"/>
    </row>
    <row r="25" spans="1:382" ht="24.75" customHeight="1" x14ac:dyDescent="0.25">
      <c r="A25" s="90">
        <f>Référence!B17</f>
        <v>0</v>
      </c>
      <c r="B25" s="88" t="e">
        <f>IF(VLOOKUP('Congé-2019'!$A25,Référence!$B$2:$C$32,2,FALSE)=0," ",VLOOKUP('Congé-2019'!$A25,Référence!B17:C47,2,FALSE))</f>
        <v>#N/A</v>
      </c>
      <c r="C25" s="170">
        <v>30</v>
      </c>
      <c r="D25" s="182" t="e">
        <f ca="1">IF(B25=" ","",IF(TODAY()-VLOOKUP(A25,Référence!B17:D47,3,FALSE)&lt;=364,(TODAY()-VLOOKUP(A25,Référence!B17:D47,3,FALSE))*(30/364),DATEDIF(DATE(2018,1,1),TODAY(),"D")*(30/364)))</f>
        <v>#N/A</v>
      </c>
      <c r="E25" s="122" t="str">
        <f t="shared" si="24"/>
        <v/>
      </c>
      <c r="F25" s="124" t="str">
        <f t="shared" si="25"/>
        <v/>
      </c>
      <c r="G25" s="124" t="str">
        <f t="shared" si="26"/>
        <v/>
      </c>
      <c r="H25" s="123" t="str">
        <f t="shared" si="27"/>
        <v/>
      </c>
      <c r="I25" s="168" t="str">
        <f t="shared" si="28"/>
        <v/>
      </c>
      <c r="J25" s="123" t="str">
        <f t="shared" si="30"/>
        <v/>
      </c>
      <c r="K25" s="125" t="str">
        <f t="shared" ca="1" si="29"/>
        <v/>
      </c>
      <c r="L25" s="106"/>
      <c r="M25" s="106"/>
      <c r="N25" s="106"/>
      <c r="O25" s="106"/>
      <c r="P25" s="106"/>
      <c r="Q25" s="106"/>
      <c r="R25" s="196"/>
      <c r="S25" s="106"/>
      <c r="T25" s="106"/>
      <c r="U25" s="106"/>
      <c r="V25" s="106"/>
      <c r="W25" s="106"/>
      <c r="X25" s="106"/>
      <c r="Y25" s="196"/>
      <c r="Z25" s="106"/>
      <c r="AA25" s="106"/>
      <c r="AB25" s="106"/>
      <c r="AC25" s="106"/>
      <c r="AD25" s="106"/>
      <c r="AE25" s="106"/>
      <c r="AF25" s="196"/>
      <c r="AG25" s="106"/>
      <c r="AH25" s="106"/>
      <c r="AI25" s="106"/>
      <c r="AJ25" s="106"/>
      <c r="AK25" s="106"/>
      <c r="AL25" s="106"/>
      <c r="AM25" s="196"/>
      <c r="AN25" s="106"/>
      <c r="AO25" s="106"/>
      <c r="AP25" s="106"/>
      <c r="AQ25" s="107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  <c r="BB25" s="106"/>
      <c r="BC25" s="106"/>
      <c r="BD25" s="106"/>
      <c r="BE25" s="106"/>
      <c r="BF25" s="106"/>
      <c r="BG25" s="106"/>
      <c r="BH25" s="106"/>
      <c r="BI25" s="106"/>
      <c r="BJ25" s="106"/>
      <c r="BK25" s="106"/>
      <c r="BL25" s="106"/>
      <c r="BM25" s="106"/>
      <c r="BN25" s="106"/>
      <c r="BO25" s="106"/>
      <c r="BP25" s="106"/>
      <c r="BQ25" s="106"/>
      <c r="BR25" s="106"/>
      <c r="BS25" s="107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  <c r="CN25" s="106"/>
      <c r="CO25" s="106"/>
      <c r="CP25" s="106"/>
      <c r="CQ25" s="106"/>
      <c r="CR25" s="106"/>
      <c r="CS25" s="106"/>
      <c r="CT25" s="106"/>
      <c r="CU25" s="106"/>
      <c r="CV25" s="106"/>
      <c r="CW25" s="106"/>
      <c r="CX25" s="106"/>
      <c r="CY25" s="106"/>
      <c r="CZ25" s="106"/>
      <c r="DA25" s="106"/>
      <c r="DB25" s="106"/>
      <c r="DC25" s="106"/>
      <c r="DD25" s="106"/>
      <c r="DE25" s="106"/>
      <c r="DF25" s="106"/>
      <c r="DG25" s="106"/>
      <c r="DH25" s="106"/>
      <c r="DI25" s="106"/>
      <c r="DJ25" s="106"/>
      <c r="DK25" s="106"/>
      <c r="DL25" s="106"/>
      <c r="DM25" s="106"/>
      <c r="DN25" s="106"/>
      <c r="DO25" s="106"/>
      <c r="DP25" s="106"/>
      <c r="DQ25" s="106"/>
      <c r="DR25" s="106"/>
      <c r="DS25" s="106"/>
      <c r="DT25" s="106"/>
      <c r="DU25" s="106"/>
      <c r="DV25" s="106"/>
      <c r="DW25" s="106"/>
      <c r="DX25" s="106"/>
      <c r="DY25" s="106"/>
      <c r="DZ25" s="106"/>
      <c r="EA25" s="106"/>
      <c r="EB25" s="107"/>
      <c r="EC25" s="106"/>
      <c r="ED25" s="106"/>
      <c r="EE25" s="106"/>
      <c r="EF25" s="106"/>
      <c r="EG25" s="106"/>
      <c r="EH25" s="106"/>
      <c r="EI25" s="106"/>
      <c r="EJ25" s="106"/>
      <c r="EK25" s="106"/>
      <c r="EL25" s="106"/>
      <c r="EM25" s="106"/>
      <c r="EN25" s="106"/>
      <c r="EO25" s="106"/>
      <c r="EP25" s="106"/>
      <c r="EQ25" s="106"/>
      <c r="ER25" s="106"/>
      <c r="ES25" s="106"/>
      <c r="ET25" s="106"/>
      <c r="EU25" s="106"/>
      <c r="EV25" s="106"/>
      <c r="EW25" s="106"/>
      <c r="EX25" s="106"/>
      <c r="EY25" s="106"/>
      <c r="EZ25" s="106"/>
      <c r="FA25" s="106"/>
      <c r="FB25" s="106"/>
      <c r="FC25" s="106"/>
      <c r="FD25" s="106"/>
      <c r="FE25" s="106"/>
      <c r="FF25" s="106"/>
      <c r="FG25" s="107"/>
      <c r="FH25" s="106"/>
      <c r="FI25" s="106"/>
      <c r="FJ25" s="106"/>
      <c r="FK25" s="106"/>
      <c r="FL25" s="106"/>
      <c r="FM25" s="106"/>
      <c r="FN25" s="106"/>
      <c r="FO25" s="106"/>
      <c r="FP25" s="106"/>
      <c r="FQ25" s="106"/>
      <c r="FR25" s="106"/>
      <c r="FS25" s="106"/>
      <c r="FT25" s="106"/>
      <c r="FU25" s="106"/>
      <c r="FV25" s="106"/>
      <c r="FW25" s="106"/>
      <c r="FX25" s="106"/>
      <c r="FY25" s="106"/>
      <c r="FZ25" s="106"/>
      <c r="GA25" s="106"/>
      <c r="GB25" s="106"/>
      <c r="GC25" s="106"/>
      <c r="GD25" s="106"/>
      <c r="GE25" s="106"/>
      <c r="GF25" s="106"/>
      <c r="GG25" s="106"/>
      <c r="GH25" s="106"/>
      <c r="GI25" s="106"/>
      <c r="GJ25" s="106"/>
      <c r="GK25" s="106"/>
      <c r="GL25" s="106"/>
      <c r="GM25" s="106"/>
      <c r="GN25" s="106"/>
      <c r="GO25" s="106"/>
      <c r="GP25" s="106"/>
      <c r="GQ25" s="106"/>
      <c r="GR25" s="106"/>
      <c r="GS25" s="106"/>
      <c r="GT25" s="106"/>
      <c r="GU25" s="106"/>
      <c r="GV25" s="106"/>
      <c r="GW25" s="106"/>
      <c r="GX25" s="106"/>
      <c r="GY25" s="106"/>
      <c r="GZ25" s="106"/>
      <c r="HA25" s="106"/>
      <c r="HB25" s="106"/>
      <c r="HC25" s="106"/>
      <c r="HD25" s="106"/>
      <c r="HE25" s="106"/>
      <c r="HF25" s="106"/>
      <c r="HG25" s="106"/>
      <c r="HH25" s="106"/>
      <c r="HI25" s="106"/>
      <c r="HJ25" s="106"/>
      <c r="HK25" s="106"/>
      <c r="HL25" s="106"/>
      <c r="HM25" s="106"/>
      <c r="HN25" s="106"/>
      <c r="HO25" s="106"/>
      <c r="HP25" s="107"/>
      <c r="HQ25" s="106"/>
      <c r="HR25" s="106"/>
      <c r="HS25" s="106"/>
      <c r="HT25" s="106"/>
      <c r="HU25" s="106"/>
      <c r="HV25" s="106"/>
      <c r="HW25" s="106"/>
      <c r="HX25" s="106"/>
      <c r="HY25" s="106"/>
      <c r="HZ25" s="106"/>
      <c r="IA25" s="106"/>
      <c r="IB25" s="106"/>
      <c r="IC25" s="106"/>
      <c r="ID25" s="106"/>
      <c r="IE25" s="106"/>
      <c r="IF25" s="106"/>
      <c r="IG25" s="106"/>
      <c r="IH25" s="106"/>
      <c r="II25" s="106"/>
      <c r="IJ25" s="106"/>
      <c r="IK25" s="106"/>
      <c r="IL25" s="106"/>
      <c r="IM25" s="106"/>
      <c r="IN25" s="106"/>
      <c r="IO25" s="106"/>
      <c r="IP25" s="106"/>
      <c r="IQ25" s="106"/>
      <c r="IR25" s="106"/>
      <c r="IS25" s="106"/>
      <c r="IT25" s="106"/>
      <c r="IU25" s="107"/>
      <c r="IV25" s="106"/>
      <c r="IW25" s="106"/>
      <c r="IX25" s="106"/>
      <c r="IY25" s="106"/>
      <c r="IZ25" s="106"/>
      <c r="JA25" s="106"/>
      <c r="JB25" s="106"/>
      <c r="JC25" s="106"/>
      <c r="JD25" s="106"/>
      <c r="JE25" s="106"/>
      <c r="JF25" s="106"/>
      <c r="JG25" s="106"/>
      <c r="JH25" s="106"/>
      <c r="JI25" s="106"/>
      <c r="JJ25" s="106"/>
      <c r="JK25" s="106"/>
      <c r="JL25" s="106"/>
      <c r="JM25" s="106"/>
      <c r="JN25" s="106"/>
      <c r="JO25" s="106"/>
      <c r="JP25" s="106"/>
      <c r="JQ25" s="106"/>
      <c r="JR25" s="106"/>
      <c r="JS25" s="106"/>
      <c r="JT25" s="106"/>
      <c r="JU25" s="106"/>
      <c r="JV25" s="106"/>
      <c r="JW25" s="106"/>
      <c r="JX25" s="106"/>
      <c r="JY25" s="107"/>
      <c r="JZ25" s="106"/>
      <c r="KA25" s="106"/>
      <c r="KB25" s="106"/>
      <c r="KC25" s="106"/>
      <c r="KD25" s="106"/>
      <c r="KE25" s="106"/>
      <c r="KF25" s="106"/>
      <c r="KG25" s="106"/>
      <c r="KH25" s="106"/>
      <c r="KI25" s="106"/>
      <c r="KJ25" s="106"/>
      <c r="KK25" s="106"/>
      <c r="KL25" s="106"/>
      <c r="KM25" s="106"/>
      <c r="KN25" s="106"/>
      <c r="KO25" s="106"/>
      <c r="KP25" s="106"/>
      <c r="KQ25" s="106"/>
      <c r="KR25" s="106"/>
      <c r="KS25" s="106"/>
      <c r="KT25" s="106"/>
      <c r="KU25" s="106"/>
      <c r="KV25" s="106"/>
      <c r="KW25" s="106"/>
      <c r="KX25" s="106"/>
      <c r="KY25" s="106"/>
      <c r="KZ25" s="106"/>
      <c r="LA25" s="106"/>
      <c r="LB25" s="106"/>
      <c r="LC25" s="106"/>
      <c r="LD25" s="107"/>
      <c r="LE25" s="106"/>
      <c r="LF25" s="106"/>
      <c r="LG25" s="106"/>
      <c r="LH25" s="106"/>
      <c r="LI25" s="106"/>
      <c r="LJ25" s="106"/>
      <c r="LK25" s="106"/>
      <c r="LL25" s="106"/>
      <c r="LM25" s="106"/>
      <c r="LN25" s="106"/>
      <c r="LO25" s="106"/>
      <c r="LP25" s="106"/>
      <c r="LQ25" s="106"/>
      <c r="LR25" s="106"/>
      <c r="LS25" s="106"/>
      <c r="LT25" s="106"/>
      <c r="LU25" s="106"/>
      <c r="LV25" s="106"/>
      <c r="LW25" s="106"/>
      <c r="LX25" s="106"/>
      <c r="LY25" s="106"/>
      <c r="LZ25" s="106"/>
      <c r="MA25" s="106"/>
      <c r="MB25" s="106"/>
      <c r="MC25" s="106"/>
      <c r="MD25" s="106"/>
      <c r="ME25" s="106"/>
      <c r="MF25" s="106"/>
      <c r="MG25" s="106"/>
      <c r="MH25" s="107"/>
      <c r="MI25" s="106"/>
      <c r="MJ25" s="106"/>
      <c r="MK25" s="106"/>
      <c r="ML25" s="106"/>
      <c r="MM25" s="106"/>
      <c r="MN25" s="106"/>
      <c r="MO25" s="106"/>
      <c r="MP25" s="106"/>
      <c r="MQ25" s="106"/>
      <c r="MR25" s="106"/>
      <c r="MS25" s="106"/>
      <c r="MT25" s="106"/>
      <c r="MU25" s="106"/>
      <c r="MV25" s="106"/>
      <c r="MW25" s="106"/>
      <c r="MX25" s="106"/>
      <c r="MY25" s="106"/>
      <c r="MZ25" s="106"/>
      <c r="NA25" s="106"/>
      <c r="NB25" s="106"/>
      <c r="NC25" s="106"/>
      <c r="ND25" s="106"/>
      <c r="NE25" s="106"/>
      <c r="NF25" s="106"/>
      <c r="NG25" s="106"/>
      <c r="NH25" s="106"/>
      <c r="NI25" s="106"/>
      <c r="NJ25" s="106"/>
      <c r="NK25" s="106"/>
      <c r="NL25" s="108"/>
      <c r="NM25" s="107"/>
      <c r="NN25" s="106"/>
      <c r="NO25" s="106"/>
      <c r="NP25" s="106"/>
      <c r="NQ25" s="106"/>
      <c r="NR25" s="85"/>
    </row>
    <row r="26" spans="1:382" ht="24.75" customHeight="1" x14ac:dyDescent="0.25">
      <c r="A26" s="90">
        <f>Référence!B18</f>
        <v>0</v>
      </c>
      <c r="B26" s="88" t="e">
        <f>IF(VLOOKUP('Congé-2019'!$A26,Référence!$B$2:$C$32,2,FALSE)=0," ",VLOOKUP('Congé-2019'!$A26,Référence!B18:C48,2,FALSE))</f>
        <v>#N/A</v>
      </c>
      <c r="C26" s="170">
        <v>30</v>
      </c>
      <c r="D26" s="182" t="e">
        <f ca="1">IF(B26=" ","",IF(TODAY()-VLOOKUP(A26,Référence!B18:D48,3,FALSE)&lt;=364,(TODAY()-VLOOKUP(A26,Référence!B18:D48,3,FALSE))*(30/364),DATEDIF(DATE(2018,1,1),TODAY(),"D")*(30/364)))</f>
        <v>#N/A</v>
      </c>
      <c r="E26" s="122" t="str">
        <f t="shared" si="24"/>
        <v/>
      </c>
      <c r="F26" s="124" t="str">
        <f t="shared" si="25"/>
        <v/>
      </c>
      <c r="G26" s="124" t="str">
        <f t="shared" si="26"/>
        <v/>
      </c>
      <c r="H26" s="123" t="str">
        <f t="shared" si="27"/>
        <v/>
      </c>
      <c r="I26" s="168" t="str">
        <f t="shared" si="28"/>
        <v/>
      </c>
      <c r="J26" s="123" t="str">
        <f t="shared" si="30"/>
        <v/>
      </c>
      <c r="K26" s="125" t="str">
        <f t="shared" ca="1" si="29"/>
        <v/>
      </c>
      <c r="L26" s="106"/>
      <c r="M26" s="106"/>
      <c r="N26" s="106"/>
      <c r="O26" s="106"/>
      <c r="P26" s="106"/>
      <c r="Q26" s="106"/>
      <c r="R26" s="196"/>
      <c r="S26" s="106"/>
      <c r="T26" s="106"/>
      <c r="U26" s="106"/>
      <c r="V26" s="106"/>
      <c r="W26" s="106"/>
      <c r="X26" s="106"/>
      <c r="Y26" s="196"/>
      <c r="Z26" s="106"/>
      <c r="AA26" s="106"/>
      <c r="AB26" s="106"/>
      <c r="AC26" s="106"/>
      <c r="AD26" s="106"/>
      <c r="AE26" s="106"/>
      <c r="AF26" s="196"/>
      <c r="AG26" s="106"/>
      <c r="AH26" s="106"/>
      <c r="AI26" s="106"/>
      <c r="AJ26" s="106"/>
      <c r="AK26" s="106"/>
      <c r="AL26" s="106"/>
      <c r="AM26" s="196"/>
      <c r="AN26" s="106"/>
      <c r="AO26" s="106"/>
      <c r="AP26" s="106"/>
      <c r="AQ26" s="107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  <c r="BB26" s="106"/>
      <c r="BC26" s="106"/>
      <c r="BD26" s="106"/>
      <c r="BE26" s="106"/>
      <c r="BF26" s="106"/>
      <c r="BG26" s="106"/>
      <c r="BH26" s="106"/>
      <c r="BI26" s="106"/>
      <c r="BJ26" s="106"/>
      <c r="BK26" s="106"/>
      <c r="BL26" s="106"/>
      <c r="BM26" s="106"/>
      <c r="BN26" s="106"/>
      <c r="BO26" s="106"/>
      <c r="BP26" s="106"/>
      <c r="BQ26" s="106"/>
      <c r="BR26" s="106"/>
      <c r="BS26" s="107"/>
      <c r="BT26" s="106"/>
      <c r="BU26" s="106"/>
      <c r="BV26" s="106"/>
      <c r="BW26" s="106"/>
      <c r="BX26" s="106"/>
      <c r="BY26" s="106"/>
      <c r="BZ26" s="106"/>
      <c r="CA26" s="106"/>
      <c r="CB26" s="106"/>
      <c r="CC26" s="106"/>
      <c r="CD26" s="106"/>
      <c r="CE26" s="106"/>
      <c r="CF26" s="106"/>
      <c r="CG26" s="106"/>
      <c r="CH26" s="106"/>
      <c r="CI26" s="106"/>
      <c r="CJ26" s="106"/>
      <c r="CK26" s="106"/>
      <c r="CL26" s="106"/>
      <c r="CM26" s="106"/>
      <c r="CN26" s="106"/>
      <c r="CO26" s="106"/>
      <c r="CP26" s="106"/>
      <c r="CQ26" s="106"/>
      <c r="CR26" s="106"/>
      <c r="CS26" s="106"/>
      <c r="CT26" s="106"/>
      <c r="CU26" s="106"/>
      <c r="CV26" s="106"/>
      <c r="CW26" s="106"/>
      <c r="CX26" s="106"/>
      <c r="CY26" s="106"/>
      <c r="CZ26" s="106"/>
      <c r="DA26" s="106"/>
      <c r="DB26" s="106"/>
      <c r="DC26" s="106"/>
      <c r="DD26" s="106"/>
      <c r="DE26" s="106"/>
      <c r="DF26" s="106"/>
      <c r="DG26" s="106"/>
      <c r="DH26" s="106"/>
      <c r="DI26" s="106"/>
      <c r="DJ26" s="106"/>
      <c r="DK26" s="106"/>
      <c r="DL26" s="106"/>
      <c r="DM26" s="106"/>
      <c r="DN26" s="106"/>
      <c r="DO26" s="106"/>
      <c r="DP26" s="106"/>
      <c r="DQ26" s="106"/>
      <c r="DR26" s="106"/>
      <c r="DS26" s="106"/>
      <c r="DT26" s="106"/>
      <c r="DU26" s="106"/>
      <c r="DV26" s="106"/>
      <c r="DW26" s="106"/>
      <c r="DX26" s="106"/>
      <c r="DY26" s="106"/>
      <c r="DZ26" s="106"/>
      <c r="EA26" s="106"/>
      <c r="EB26" s="107"/>
      <c r="EC26" s="106"/>
      <c r="ED26" s="106"/>
      <c r="EE26" s="106"/>
      <c r="EF26" s="106"/>
      <c r="EG26" s="106"/>
      <c r="EH26" s="106"/>
      <c r="EI26" s="106"/>
      <c r="EJ26" s="106"/>
      <c r="EK26" s="106"/>
      <c r="EL26" s="106"/>
      <c r="EM26" s="106"/>
      <c r="EN26" s="106"/>
      <c r="EO26" s="106"/>
      <c r="EP26" s="106"/>
      <c r="EQ26" s="106"/>
      <c r="ER26" s="106"/>
      <c r="ES26" s="106"/>
      <c r="ET26" s="106"/>
      <c r="EU26" s="106"/>
      <c r="EV26" s="106"/>
      <c r="EW26" s="106"/>
      <c r="EX26" s="106"/>
      <c r="EY26" s="106"/>
      <c r="EZ26" s="106"/>
      <c r="FA26" s="106"/>
      <c r="FB26" s="106"/>
      <c r="FC26" s="106"/>
      <c r="FD26" s="106"/>
      <c r="FE26" s="106"/>
      <c r="FF26" s="106"/>
      <c r="FG26" s="107"/>
      <c r="FH26" s="106"/>
      <c r="FI26" s="106"/>
      <c r="FJ26" s="106"/>
      <c r="FK26" s="106"/>
      <c r="FL26" s="106"/>
      <c r="FM26" s="106"/>
      <c r="FN26" s="106"/>
      <c r="FO26" s="106"/>
      <c r="FP26" s="106"/>
      <c r="FQ26" s="106"/>
      <c r="FR26" s="106"/>
      <c r="FS26" s="106"/>
      <c r="FT26" s="106"/>
      <c r="FU26" s="106"/>
      <c r="FV26" s="106"/>
      <c r="FW26" s="106"/>
      <c r="FX26" s="106"/>
      <c r="FY26" s="106"/>
      <c r="FZ26" s="106"/>
      <c r="GA26" s="106"/>
      <c r="GB26" s="106"/>
      <c r="GC26" s="106"/>
      <c r="GD26" s="106"/>
      <c r="GE26" s="106"/>
      <c r="GF26" s="106"/>
      <c r="GG26" s="106"/>
      <c r="GH26" s="106"/>
      <c r="GI26" s="106"/>
      <c r="GJ26" s="106"/>
      <c r="GK26" s="106"/>
      <c r="GL26" s="106"/>
      <c r="GM26" s="106"/>
      <c r="GN26" s="106"/>
      <c r="GO26" s="106"/>
      <c r="GP26" s="106"/>
      <c r="GQ26" s="106"/>
      <c r="GR26" s="106"/>
      <c r="GS26" s="106"/>
      <c r="GT26" s="106"/>
      <c r="GU26" s="106"/>
      <c r="GV26" s="106"/>
      <c r="GW26" s="106"/>
      <c r="GX26" s="106"/>
      <c r="GY26" s="106"/>
      <c r="GZ26" s="106"/>
      <c r="HA26" s="106"/>
      <c r="HB26" s="106"/>
      <c r="HC26" s="106"/>
      <c r="HD26" s="106"/>
      <c r="HE26" s="106"/>
      <c r="HF26" s="106"/>
      <c r="HG26" s="106"/>
      <c r="HH26" s="106"/>
      <c r="HI26" s="106"/>
      <c r="HJ26" s="106"/>
      <c r="HK26" s="106"/>
      <c r="HL26" s="106"/>
      <c r="HM26" s="106"/>
      <c r="HN26" s="106"/>
      <c r="HO26" s="106"/>
      <c r="HP26" s="107"/>
      <c r="HQ26" s="106"/>
      <c r="HR26" s="106"/>
      <c r="HS26" s="106"/>
      <c r="HT26" s="106"/>
      <c r="HU26" s="106"/>
      <c r="HV26" s="106"/>
      <c r="HW26" s="106"/>
      <c r="HX26" s="106"/>
      <c r="HY26" s="106"/>
      <c r="HZ26" s="106"/>
      <c r="IA26" s="106"/>
      <c r="IB26" s="106"/>
      <c r="IC26" s="106"/>
      <c r="ID26" s="106"/>
      <c r="IE26" s="106"/>
      <c r="IF26" s="106"/>
      <c r="IG26" s="106"/>
      <c r="IH26" s="106"/>
      <c r="II26" s="106"/>
      <c r="IJ26" s="106"/>
      <c r="IK26" s="106"/>
      <c r="IL26" s="106"/>
      <c r="IM26" s="106"/>
      <c r="IN26" s="106"/>
      <c r="IO26" s="106"/>
      <c r="IP26" s="106"/>
      <c r="IQ26" s="106"/>
      <c r="IR26" s="106"/>
      <c r="IS26" s="106"/>
      <c r="IT26" s="106"/>
      <c r="IU26" s="107"/>
      <c r="IV26" s="106"/>
      <c r="IW26" s="106"/>
      <c r="IX26" s="106"/>
      <c r="IY26" s="106"/>
      <c r="IZ26" s="106"/>
      <c r="JA26" s="106"/>
      <c r="JB26" s="106"/>
      <c r="JC26" s="106"/>
      <c r="JD26" s="106"/>
      <c r="JE26" s="106"/>
      <c r="JF26" s="106"/>
      <c r="JG26" s="106"/>
      <c r="JH26" s="106"/>
      <c r="JI26" s="106"/>
      <c r="JJ26" s="106"/>
      <c r="JK26" s="106"/>
      <c r="JL26" s="106"/>
      <c r="JM26" s="106"/>
      <c r="JN26" s="106"/>
      <c r="JO26" s="106"/>
      <c r="JP26" s="106"/>
      <c r="JQ26" s="106"/>
      <c r="JR26" s="106"/>
      <c r="JS26" s="106"/>
      <c r="JT26" s="106"/>
      <c r="JU26" s="106"/>
      <c r="JV26" s="106"/>
      <c r="JW26" s="106"/>
      <c r="JX26" s="106"/>
      <c r="JY26" s="107"/>
      <c r="JZ26" s="106"/>
      <c r="KA26" s="106"/>
      <c r="KB26" s="106"/>
      <c r="KC26" s="106"/>
      <c r="KD26" s="106"/>
      <c r="KE26" s="106"/>
      <c r="KF26" s="106"/>
      <c r="KG26" s="106"/>
      <c r="KH26" s="106"/>
      <c r="KI26" s="106"/>
      <c r="KJ26" s="106"/>
      <c r="KK26" s="106"/>
      <c r="KL26" s="106"/>
      <c r="KM26" s="106"/>
      <c r="KN26" s="106"/>
      <c r="KO26" s="106"/>
      <c r="KP26" s="106"/>
      <c r="KQ26" s="106"/>
      <c r="KR26" s="106"/>
      <c r="KS26" s="106"/>
      <c r="KT26" s="106"/>
      <c r="KU26" s="106"/>
      <c r="KV26" s="106"/>
      <c r="KW26" s="106"/>
      <c r="KX26" s="106"/>
      <c r="KY26" s="106"/>
      <c r="KZ26" s="106"/>
      <c r="LA26" s="106"/>
      <c r="LB26" s="106"/>
      <c r="LC26" s="106"/>
      <c r="LD26" s="107"/>
      <c r="LE26" s="106"/>
      <c r="LF26" s="106"/>
      <c r="LG26" s="106"/>
      <c r="LH26" s="106"/>
      <c r="LI26" s="106"/>
      <c r="LJ26" s="106"/>
      <c r="LK26" s="106"/>
      <c r="LL26" s="106"/>
      <c r="LM26" s="106"/>
      <c r="LN26" s="106"/>
      <c r="LO26" s="106"/>
      <c r="LP26" s="106"/>
      <c r="LQ26" s="106"/>
      <c r="LR26" s="106"/>
      <c r="LS26" s="106"/>
      <c r="LT26" s="106"/>
      <c r="LU26" s="106"/>
      <c r="LV26" s="106"/>
      <c r="LW26" s="106"/>
      <c r="LX26" s="106"/>
      <c r="LY26" s="106"/>
      <c r="LZ26" s="106"/>
      <c r="MA26" s="106"/>
      <c r="MB26" s="106"/>
      <c r="MC26" s="106"/>
      <c r="MD26" s="106"/>
      <c r="ME26" s="106"/>
      <c r="MF26" s="106"/>
      <c r="MG26" s="106"/>
      <c r="MH26" s="107"/>
      <c r="MI26" s="106"/>
      <c r="MJ26" s="106"/>
      <c r="MK26" s="106"/>
      <c r="ML26" s="106"/>
      <c r="MM26" s="106"/>
      <c r="MN26" s="106"/>
      <c r="MO26" s="106"/>
      <c r="MP26" s="106"/>
      <c r="MQ26" s="106"/>
      <c r="MR26" s="106"/>
      <c r="MS26" s="106"/>
      <c r="MT26" s="106"/>
      <c r="MU26" s="106"/>
      <c r="MV26" s="106"/>
      <c r="MW26" s="106"/>
      <c r="MX26" s="106"/>
      <c r="MY26" s="106"/>
      <c r="MZ26" s="106"/>
      <c r="NA26" s="106"/>
      <c r="NB26" s="106"/>
      <c r="NC26" s="106"/>
      <c r="ND26" s="106"/>
      <c r="NE26" s="106"/>
      <c r="NF26" s="106"/>
      <c r="NG26" s="106"/>
      <c r="NH26" s="106"/>
      <c r="NI26" s="106"/>
      <c r="NJ26" s="106"/>
      <c r="NK26" s="106"/>
      <c r="NL26" s="108"/>
      <c r="NM26" s="107"/>
      <c r="NN26" s="106"/>
      <c r="NO26" s="106"/>
      <c r="NP26" s="106"/>
      <c r="NQ26" s="106"/>
      <c r="NR26" s="85"/>
    </row>
    <row r="27" spans="1:382" ht="24.75" customHeight="1" x14ac:dyDescent="0.25">
      <c r="A27" s="90">
        <f>Référence!B19</f>
        <v>0</v>
      </c>
      <c r="B27" s="88" t="e">
        <f>IF(VLOOKUP('Congé-2019'!$A27,Référence!$B$2:$C$32,2,FALSE)=0," ",VLOOKUP('Congé-2019'!$A27,Référence!B19:C49,2,FALSE))</f>
        <v>#N/A</v>
      </c>
      <c r="C27" s="170">
        <v>30</v>
      </c>
      <c r="D27" s="182" t="e">
        <f ca="1">IF(B27=" ","",IF(TODAY()-VLOOKUP(A27,Référence!B19:D49,3,FALSE)&lt;=364,(TODAY()-VLOOKUP(A27,Référence!B19:D49,3,FALSE))*(30/364),DATEDIF(DATE(2018,1,1),TODAY(),"D")*(30/364)))</f>
        <v>#N/A</v>
      </c>
      <c r="E27" s="122" t="str">
        <f t="shared" si="24"/>
        <v/>
      </c>
      <c r="F27" s="124" t="str">
        <f t="shared" si="25"/>
        <v/>
      </c>
      <c r="G27" s="124" t="str">
        <f t="shared" si="26"/>
        <v/>
      </c>
      <c r="H27" s="123" t="str">
        <f t="shared" si="27"/>
        <v/>
      </c>
      <c r="I27" s="168" t="str">
        <f t="shared" si="28"/>
        <v/>
      </c>
      <c r="J27" s="123" t="str">
        <f t="shared" si="30"/>
        <v/>
      </c>
      <c r="K27" s="125" t="str">
        <f t="shared" ca="1" si="29"/>
        <v/>
      </c>
      <c r="L27" s="106"/>
      <c r="M27" s="106"/>
      <c r="N27" s="106"/>
      <c r="O27" s="106"/>
      <c r="P27" s="106"/>
      <c r="Q27" s="106"/>
      <c r="R27" s="196"/>
      <c r="S27" s="106"/>
      <c r="T27" s="106"/>
      <c r="U27" s="106"/>
      <c r="V27" s="106"/>
      <c r="W27" s="106"/>
      <c r="X27" s="106"/>
      <c r="Y27" s="196"/>
      <c r="Z27" s="106"/>
      <c r="AA27" s="106"/>
      <c r="AB27" s="106"/>
      <c r="AC27" s="106"/>
      <c r="AD27" s="106"/>
      <c r="AE27" s="106"/>
      <c r="AF27" s="196"/>
      <c r="AG27" s="106"/>
      <c r="AH27" s="106"/>
      <c r="AI27" s="106"/>
      <c r="AJ27" s="106"/>
      <c r="AK27" s="106"/>
      <c r="AL27" s="106"/>
      <c r="AM27" s="196"/>
      <c r="AN27" s="106"/>
      <c r="AO27" s="106"/>
      <c r="AP27" s="106"/>
      <c r="AQ27" s="107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6"/>
      <c r="BI27" s="106"/>
      <c r="BJ27" s="106"/>
      <c r="BK27" s="106"/>
      <c r="BL27" s="106"/>
      <c r="BM27" s="106"/>
      <c r="BN27" s="106"/>
      <c r="BO27" s="106"/>
      <c r="BP27" s="106"/>
      <c r="BQ27" s="106"/>
      <c r="BR27" s="106"/>
      <c r="BS27" s="107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  <c r="CN27" s="106"/>
      <c r="CO27" s="106"/>
      <c r="CP27" s="106"/>
      <c r="CQ27" s="106"/>
      <c r="CR27" s="106"/>
      <c r="CS27" s="106"/>
      <c r="CT27" s="106"/>
      <c r="CU27" s="106"/>
      <c r="CV27" s="106"/>
      <c r="CW27" s="106"/>
      <c r="CX27" s="106"/>
      <c r="CY27" s="106"/>
      <c r="CZ27" s="106"/>
      <c r="DA27" s="106"/>
      <c r="DB27" s="106"/>
      <c r="DC27" s="106"/>
      <c r="DD27" s="106"/>
      <c r="DE27" s="106"/>
      <c r="DF27" s="106"/>
      <c r="DG27" s="106"/>
      <c r="DH27" s="106"/>
      <c r="DI27" s="106"/>
      <c r="DJ27" s="106"/>
      <c r="DK27" s="106"/>
      <c r="DL27" s="106"/>
      <c r="DM27" s="106"/>
      <c r="DN27" s="106"/>
      <c r="DO27" s="106"/>
      <c r="DP27" s="106"/>
      <c r="DQ27" s="106"/>
      <c r="DR27" s="106"/>
      <c r="DS27" s="106"/>
      <c r="DT27" s="106"/>
      <c r="DU27" s="106"/>
      <c r="DV27" s="106"/>
      <c r="DW27" s="106"/>
      <c r="DX27" s="106"/>
      <c r="DY27" s="106"/>
      <c r="DZ27" s="106"/>
      <c r="EA27" s="106"/>
      <c r="EB27" s="107"/>
      <c r="EC27" s="106"/>
      <c r="ED27" s="106"/>
      <c r="EE27" s="106"/>
      <c r="EF27" s="106"/>
      <c r="EG27" s="106"/>
      <c r="EH27" s="106"/>
      <c r="EI27" s="106"/>
      <c r="EJ27" s="106"/>
      <c r="EK27" s="106"/>
      <c r="EL27" s="106"/>
      <c r="EM27" s="106"/>
      <c r="EN27" s="106"/>
      <c r="EO27" s="106"/>
      <c r="EP27" s="106"/>
      <c r="EQ27" s="106"/>
      <c r="ER27" s="106"/>
      <c r="ES27" s="106"/>
      <c r="ET27" s="106"/>
      <c r="EU27" s="106"/>
      <c r="EV27" s="106"/>
      <c r="EW27" s="106"/>
      <c r="EX27" s="106"/>
      <c r="EY27" s="106"/>
      <c r="EZ27" s="106"/>
      <c r="FA27" s="106"/>
      <c r="FB27" s="106"/>
      <c r="FC27" s="106"/>
      <c r="FD27" s="106"/>
      <c r="FE27" s="106"/>
      <c r="FF27" s="106"/>
      <c r="FG27" s="107"/>
      <c r="FH27" s="106"/>
      <c r="FI27" s="106"/>
      <c r="FJ27" s="106"/>
      <c r="FK27" s="106"/>
      <c r="FL27" s="106"/>
      <c r="FM27" s="106"/>
      <c r="FN27" s="106"/>
      <c r="FO27" s="106"/>
      <c r="FP27" s="106"/>
      <c r="FQ27" s="106"/>
      <c r="FR27" s="106"/>
      <c r="FS27" s="106"/>
      <c r="FT27" s="106"/>
      <c r="FU27" s="106"/>
      <c r="FV27" s="106"/>
      <c r="FW27" s="106"/>
      <c r="FX27" s="106"/>
      <c r="FY27" s="106"/>
      <c r="FZ27" s="106"/>
      <c r="GA27" s="106"/>
      <c r="GB27" s="106"/>
      <c r="GC27" s="106"/>
      <c r="GD27" s="106"/>
      <c r="GE27" s="106"/>
      <c r="GF27" s="106"/>
      <c r="GG27" s="106"/>
      <c r="GH27" s="106"/>
      <c r="GI27" s="106"/>
      <c r="GJ27" s="106"/>
      <c r="GK27" s="106"/>
      <c r="GL27" s="106"/>
      <c r="GM27" s="106"/>
      <c r="GN27" s="106"/>
      <c r="GO27" s="106"/>
      <c r="GP27" s="106"/>
      <c r="GQ27" s="106"/>
      <c r="GR27" s="106"/>
      <c r="GS27" s="106"/>
      <c r="GT27" s="106"/>
      <c r="GU27" s="106"/>
      <c r="GV27" s="106"/>
      <c r="GW27" s="106"/>
      <c r="GX27" s="106"/>
      <c r="GY27" s="106"/>
      <c r="GZ27" s="106"/>
      <c r="HA27" s="106"/>
      <c r="HB27" s="106"/>
      <c r="HC27" s="106"/>
      <c r="HD27" s="106"/>
      <c r="HE27" s="106"/>
      <c r="HF27" s="106"/>
      <c r="HG27" s="106"/>
      <c r="HH27" s="106"/>
      <c r="HI27" s="106"/>
      <c r="HJ27" s="106"/>
      <c r="HK27" s="106"/>
      <c r="HL27" s="106"/>
      <c r="HM27" s="106"/>
      <c r="HN27" s="106"/>
      <c r="HO27" s="106"/>
      <c r="HP27" s="107"/>
      <c r="HQ27" s="106"/>
      <c r="HR27" s="106"/>
      <c r="HS27" s="106"/>
      <c r="HT27" s="106"/>
      <c r="HU27" s="106"/>
      <c r="HV27" s="106"/>
      <c r="HW27" s="106"/>
      <c r="HX27" s="106"/>
      <c r="HY27" s="106"/>
      <c r="HZ27" s="106"/>
      <c r="IA27" s="106"/>
      <c r="IB27" s="106"/>
      <c r="IC27" s="106"/>
      <c r="ID27" s="106"/>
      <c r="IE27" s="106"/>
      <c r="IF27" s="106"/>
      <c r="IG27" s="106"/>
      <c r="IH27" s="106"/>
      <c r="II27" s="106"/>
      <c r="IJ27" s="106"/>
      <c r="IK27" s="106"/>
      <c r="IL27" s="106"/>
      <c r="IM27" s="106"/>
      <c r="IN27" s="106"/>
      <c r="IO27" s="106"/>
      <c r="IP27" s="106"/>
      <c r="IQ27" s="106"/>
      <c r="IR27" s="106"/>
      <c r="IS27" s="106"/>
      <c r="IT27" s="106"/>
      <c r="IU27" s="107"/>
      <c r="IV27" s="106"/>
      <c r="IW27" s="106"/>
      <c r="IX27" s="106"/>
      <c r="IY27" s="106"/>
      <c r="IZ27" s="106"/>
      <c r="JA27" s="106"/>
      <c r="JB27" s="106"/>
      <c r="JC27" s="106"/>
      <c r="JD27" s="106"/>
      <c r="JE27" s="106"/>
      <c r="JF27" s="106"/>
      <c r="JG27" s="106"/>
      <c r="JH27" s="106"/>
      <c r="JI27" s="106"/>
      <c r="JJ27" s="106"/>
      <c r="JK27" s="106"/>
      <c r="JL27" s="106"/>
      <c r="JM27" s="106"/>
      <c r="JN27" s="106"/>
      <c r="JO27" s="106"/>
      <c r="JP27" s="106"/>
      <c r="JQ27" s="106"/>
      <c r="JR27" s="106"/>
      <c r="JS27" s="106"/>
      <c r="JT27" s="106"/>
      <c r="JU27" s="106"/>
      <c r="JV27" s="106"/>
      <c r="JW27" s="106"/>
      <c r="JX27" s="106"/>
      <c r="JY27" s="107"/>
      <c r="JZ27" s="106"/>
      <c r="KA27" s="106"/>
      <c r="KB27" s="106"/>
      <c r="KC27" s="106"/>
      <c r="KD27" s="106"/>
      <c r="KE27" s="106"/>
      <c r="KF27" s="106"/>
      <c r="KG27" s="106"/>
      <c r="KH27" s="106"/>
      <c r="KI27" s="106"/>
      <c r="KJ27" s="106"/>
      <c r="KK27" s="106"/>
      <c r="KL27" s="106"/>
      <c r="KM27" s="106"/>
      <c r="KN27" s="106"/>
      <c r="KO27" s="106"/>
      <c r="KP27" s="106"/>
      <c r="KQ27" s="106"/>
      <c r="KR27" s="106"/>
      <c r="KS27" s="106"/>
      <c r="KT27" s="106"/>
      <c r="KU27" s="106"/>
      <c r="KV27" s="106"/>
      <c r="KW27" s="106"/>
      <c r="KX27" s="106"/>
      <c r="KY27" s="106"/>
      <c r="KZ27" s="106"/>
      <c r="LA27" s="106"/>
      <c r="LB27" s="106"/>
      <c r="LC27" s="106"/>
      <c r="LD27" s="107"/>
      <c r="LE27" s="106"/>
      <c r="LF27" s="106"/>
      <c r="LG27" s="106"/>
      <c r="LH27" s="106"/>
      <c r="LI27" s="106"/>
      <c r="LJ27" s="106"/>
      <c r="LK27" s="106"/>
      <c r="LL27" s="106"/>
      <c r="LM27" s="106"/>
      <c r="LN27" s="106"/>
      <c r="LO27" s="106"/>
      <c r="LP27" s="106"/>
      <c r="LQ27" s="106"/>
      <c r="LR27" s="106"/>
      <c r="LS27" s="106"/>
      <c r="LT27" s="106"/>
      <c r="LU27" s="106"/>
      <c r="LV27" s="106"/>
      <c r="LW27" s="106"/>
      <c r="LX27" s="106"/>
      <c r="LY27" s="106"/>
      <c r="LZ27" s="106"/>
      <c r="MA27" s="106"/>
      <c r="MB27" s="106"/>
      <c r="MC27" s="106"/>
      <c r="MD27" s="106"/>
      <c r="ME27" s="106"/>
      <c r="MF27" s="106"/>
      <c r="MG27" s="106"/>
      <c r="MH27" s="107"/>
      <c r="MI27" s="106"/>
      <c r="MJ27" s="106"/>
      <c r="MK27" s="106"/>
      <c r="ML27" s="106"/>
      <c r="MM27" s="106"/>
      <c r="MN27" s="106"/>
      <c r="MO27" s="106"/>
      <c r="MP27" s="106"/>
      <c r="MQ27" s="106"/>
      <c r="MR27" s="106"/>
      <c r="MS27" s="106"/>
      <c r="MT27" s="106"/>
      <c r="MU27" s="106"/>
      <c r="MV27" s="106"/>
      <c r="MW27" s="106"/>
      <c r="MX27" s="106"/>
      <c r="MY27" s="106"/>
      <c r="MZ27" s="106"/>
      <c r="NA27" s="106"/>
      <c r="NB27" s="106"/>
      <c r="NC27" s="106"/>
      <c r="ND27" s="106"/>
      <c r="NE27" s="106"/>
      <c r="NF27" s="106"/>
      <c r="NG27" s="106"/>
      <c r="NH27" s="106"/>
      <c r="NI27" s="106"/>
      <c r="NJ27" s="106"/>
      <c r="NK27" s="106"/>
      <c r="NL27" s="108"/>
      <c r="NM27" s="107"/>
      <c r="NN27" s="106"/>
      <c r="NO27" s="106"/>
      <c r="NP27" s="106"/>
      <c r="NQ27" s="106"/>
      <c r="NR27" s="85"/>
    </row>
    <row r="28" spans="1:382" ht="24.75" customHeight="1" x14ac:dyDescent="0.25">
      <c r="A28" s="90">
        <f>Référence!B20</f>
        <v>0</v>
      </c>
      <c r="B28" s="88" t="e">
        <f>IF(VLOOKUP('Congé-2019'!$A28,Référence!$B$2:$C$32,2,FALSE)=0," ",VLOOKUP('Congé-2019'!$A28,Référence!B20:C50,2,FALSE))</f>
        <v>#N/A</v>
      </c>
      <c r="C28" s="170">
        <v>30</v>
      </c>
      <c r="D28" s="182" t="e">
        <f ca="1">IF(B28=" ","",IF(TODAY()-VLOOKUP(A28,Référence!B20:D50,3,FALSE)&lt;=364,(TODAY()-VLOOKUP(A28,Référence!B20:D50,3,FALSE))*(30/364),DATEDIF(DATE(2018,1,1),TODAY(),"D")*(30/364)))</f>
        <v>#N/A</v>
      </c>
      <c r="E28" s="122" t="str">
        <f t="shared" si="24"/>
        <v/>
      </c>
      <c r="F28" s="124" t="str">
        <f t="shared" si="25"/>
        <v/>
      </c>
      <c r="G28" s="124" t="str">
        <f t="shared" si="26"/>
        <v/>
      </c>
      <c r="H28" s="123" t="str">
        <f t="shared" si="27"/>
        <v/>
      </c>
      <c r="I28" s="168" t="str">
        <f t="shared" si="28"/>
        <v/>
      </c>
      <c r="J28" s="123" t="str">
        <f t="shared" si="30"/>
        <v/>
      </c>
      <c r="K28" s="125" t="str">
        <f t="shared" ca="1" si="29"/>
        <v/>
      </c>
      <c r="L28" s="106"/>
      <c r="M28" s="106"/>
      <c r="N28" s="106"/>
      <c r="O28" s="106"/>
      <c r="P28" s="106"/>
      <c r="Q28" s="106"/>
      <c r="R28" s="196"/>
      <c r="S28" s="106"/>
      <c r="T28" s="106"/>
      <c r="U28" s="106"/>
      <c r="V28" s="106"/>
      <c r="W28" s="106"/>
      <c r="X28" s="106"/>
      <c r="Y28" s="196"/>
      <c r="Z28" s="106"/>
      <c r="AA28" s="106"/>
      <c r="AB28" s="106"/>
      <c r="AC28" s="106"/>
      <c r="AD28" s="106"/>
      <c r="AE28" s="106"/>
      <c r="AF28" s="196"/>
      <c r="AG28" s="106"/>
      <c r="AH28" s="106"/>
      <c r="AI28" s="106"/>
      <c r="AJ28" s="106"/>
      <c r="AK28" s="106"/>
      <c r="AL28" s="106"/>
      <c r="AM28" s="196"/>
      <c r="AN28" s="106"/>
      <c r="AO28" s="106"/>
      <c r="AP28" s="106"/>
      <c r="AQ28" s="107"/>
      <c r="AR28" s="106"/>
      <c r="AS28" s="106"/>
      <c r="AT28" s="106"/>
      <c r="AU28" s="106"/>
      <c r="AV28" s="106"/>
      <c r="AW28" s="106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6"/>
      <c r="BI28" s="106"/>
      <c r="BJ28" s="106"/>
      <c r="BK28" s="106"/>
      <c r="BL28" s="106"/>
      <c r="BM28" s="106"/>
      <c r="BN28" s="106"/>
      <c r="BO28" s="106"/>
      <c r="BP28" s="106"/>
      <c r="BQ28" s="106"/>
      <c r="BR28" s="106"/>
      <c r="BS28" s="107"/>
      <c r="BT28" s="106"/>
      <c r="BU28" s="106"/>
      <c r="BV28" s="106"/>
      <c r="BW28" s="106"/>
      <c r="BX28" s="106"/>
      <c r="BY28" s="106"/>
      <c r="BZ28" s="106"/>
      <c r="CA28" s="106"/>
      <c r="CB28" s="106"/>
      <c r="CC28" s="106"/>
      <c r="CD28" s="106"/>
      <c r="CE28" s="106"/>
      <c r="CF28" s="106"/>
      <c r="CG28" s="106"/>
      <c r="CH28" s="106"/>
      <c r="CI28" s="106"/>
      <c r="CJ28" s="106"/>
      <c r="CK28" s="106"/>
      <c r="CL28" s="106"/>
      <c r="CM28" s="106"/>
      <c r="CN28" s="106"/>
      <c r="CO28" s="106"/>
      <c r="CP28" s="106"/>
      <c r="CQ28" s="106"/>
      <c r="CR28" s="106"/>
      <c r="CS28" s="106"/>
      <c r="CT28" s="106"/>
      <c r="CU28" s="106"/>
      <c r="CV28" s="106"/>
      <c r="CW28" s="106"/>
      <c r="CX28" s="106"/>
      <c r="CY28" s="106"/>
      <c r="CZ28" s="106"/>
      <c r="DA28" s="106"/>
      <c r="DB28" s="106"/>
      <c r="DC28" s="106"/>
      <c r="DD28" s="106"/>
      <c r="DE28" s="106"/>
      <c r="DF28" s="106"/>
      <c r="DG28" s="106"/>
      <c r="DH28" s="106"/>
      <c r="DI28" s="106"/>
      <c r="DJ28" s="106"/>
      <c r="DK28" s="106"/>
      <c r="DL28" s="106"/>
      <c r="DM28" s="106"/>
      <c r="DN28" s="106"/>
      <c r="DO28" s="106"/>
      <c r="DP28" s="106"/>
      <c r="DQ28" s="106"/>
      <c r="DR28" s="106"/>
      <c r="DS28" s="106"/>
      <c r="DT28" s="106"/>
      <c r="DU28" s="106"/>
      <c r="DV28" s="106"/>
      <c r="DW28" s="106"/>
      <c r="DX28" s="106"/>
      <c r="DY28" s="106"/>
      <c r="DZ28" s="106"/>
      <c r="EA28" s="106"/>
      <c r="EB28" s="107"/>
      <c r="EC28" s="106"/>
      <c r="ED28" s="106"/>
      <c r="EE28" s="106"/>
      <c r="EF28" s="106"/>
      <c r="EG28" s="106"/>
      <c r="EH28" s="106"/>
      <c r="EI28" s="106"/>
      <c r="EJ28" s="106"/>
      <c r="EK28" s="106"/>
      <c r="EL28" s="106"/>
      <c r="EM28" s="106"/>
      <c r="EN28" s="106"/>
      <c r="EO28" s="106"/>
      <c r="EP28" s="106"/>
      <c r="EQ28" s="106"/>
      <c r="ER28" s="106"/>
      <c r="ES28" s="106"/>
      <c r="ET28" s="106"/>
      <c r="EU28" s="106"/>
      <c r="EV28" s="106"/>
      <c r="EW28" s="106"/>
      <c r="EX28" s="106"/>
      <c r="EY28" s="106"/>
      <c r="EZ28" s="106"/>
      <c r="FA28" s="106"/>
      <c r="FB28" s="106"/>
      <c r="FC28" s="106"/>
      <c r="FD28" s="106"/>
      <c r="FE28" s="106"/>
      <c r="FF28" s="106"/>
      <c r="FG28" s="107"/>
      <c r="FH28" s="106"/>
      <c r="FI28" s="106"/>
      <c r="FJ28" s="106"/>
      <c r="FK28" s="106"/>
      <c r="FL28" s="106"/>
      <c r="FM28" s="106"/>
      <c r="FN28" s="106"/>
      <c r="FO28" s="106"/>
      <c r="FP28" s="106"/>
      <c r="FQ28" s="106"/>
      <c r="FR28" s="106"/>
      <c r="FS28" s="106"/>
      <c r="FT28" s="106"/>
      <c r="FU28" s="106"/>
      <c r="FV28" s="106"/>
      <c r="FW28" s="106"/>
      <c r="FX28" s="106"/>
      <c r="FY28" s="106"/>
      <c r="FZ28" s="106"/>
      <c r="GA28" s="106"/>
      <c r="GB28" s="106"/>
      <c r="GC28" s="106"/>
      <c r="GD28" s="106"/>
      <c r="GE28" s="106"/>
      <c r="GF28" s="106"/>
      <c r="GG28" s="106"/>
      <c r="GH28" s="106"/>
      <c r="GI28" s="106"/>
      <c r="GJ28" s="106"/>
      <c r="GK28" s="106"/>
      <c r="GL28" s="106"/>
      <c r="GM28" s="106"/>
      <c r="GN28" s="106"/>
      <c r="GO28" s="106"/>
      <c r="GP28" s="106"/>
      <c r="GQ28" s="106"/>
      <c r="GR28" s="106"/>
      <c r="GS28" s="106"/>
      <c r="GT28" s="106"/>
      <c r="GU28" s="106"/>
      <c r="GV28" s="106"/>
      <c r="GW28" s="106"/>
      <c r="GX28" s="106"/>
      <c r="GY28" s="106"/>
      <c r="GZ28" s="106"/>
      <c r="HA28" s="106"/>
      <c r="HB28" s="106"/>
      <c r="HC28" s="106"/>
      <c r="HD28" s="106"/>
      <c r="HE28" s="106"/>
      <c r="HF28" s="106"/>
      <c r="HG28" s="106"/>
      <c r="HH28" s="106"/>
      <c r="HI28" s="106"/>
      <c r="HJ28" s="106"/>
      <c r="HK28" s="106"/>
      <c r="HL28" s="106"/>
      <c r="HM28" s="106"/>
      <c r="HN28" s="106"/>
      <c r="HO28" s="106"/>
      <c r="HP28" s="107"/>
      <c r="HQ28" s="106"/>
      <c r="HR28" s="106"/>
      <c r="HS28" s="106"/>
      <c r="HT28" s="106"/>
      <c r="HU28" s="106"/>
      <c r="HV28" s="106"/>
      <c r="HW28" s="106"/>
      <c r="HX28" s="106"/>
      <c r="HY28" s="106"/>
      <c r="HZ28" s="106"/>
      <c r="IA28" s="106"/>
      <c r="IB28" s="106"/>
      <c r="IC28" s="106"/>
      <c r="ID28" s="106"/>
      <c r="IE28" s="106"/>
      <c r="IF28" s="106"/>
      <c r="IG28" s="106"/>
      <c r="IH28" s="106"/>
      <c r="II28" s="106"/>
      <c r="IJ28" s="106"/>
      <c r="IK28" s="106"/>
      <c r="IL28" s="106"/>
      <c r="IM28" s="106"/>
      <c r="IN28" s="106"/>
      <c r="IO28" s="106"/>
      <c r="IP28" s="106"/>
      <c r="IQ28" s="106"/>
      <c r="IR28" s="106"/>
      <c r="IS28" s="106"/>
      <c r="IT28" s="106"/>
      <c r="IU28" s="107"/>
      <c r="IV28" s="106"/>
      <c r="IW28" s="106"/>
      <c r="IX28" s="106"/>
      <c r="IY28" s="106"/>
      <c r="IZ28" s="106"/>
      <c r="JA28" s="106"/>
      <c r="JB28" s="106"/>
      <c r="JC28" s="106"/>
      <c r="JD28" s="106"/>
      <c r="JE28" s="106"/>
      <c r="JF28" s="106"/>
      <c r="JG28" s="106"/>
      <c r="JH28" s="106"/>
      <c r="JI28" s="106"/>
      <c r="JJ28" s="106"/>
      <c r="JK28" s="106"/>
      <c r="JL28" s="106"/>
      <c r="JM28" s="106"/>
      <c r="JN28" s="106"/>
      <c r="JO28" s="106"/>
      <c r="JP28" s="106"/>
      <c r="JQ28" s="106"/>
      <c r="JR28" s="106"/>
      <c r="JS28" s="106"/>
      <c r="JT28" s="106"/>
      <c r="JU28" s="106"/>
      <c r="JV28" s="106"/>
      <c r="JW28" s="106"/>
      <c r="JX28" s="106"/>
      <c r="JY28" s="107"/>
      <c r="JZ28" s="106"/>
      <c r="KA28" s="106"/>
      <c r="KB28" s="106"/>
      <c r="KC28" s="106"/>
      <c r="KD28" s="106"/>
      <c r="KE28" s="106"/>
      <c r="KF28" s="106"/>
      <c r="KG28" s="106"/>
      <c r="KH28" s="106"/>
      <c r="KI28" s="106"/>
      <c r="KJ28" s="106"/>
      <c r="KK28" s="106"/>
      <c r="KL28" s="106"/>
      <c r="KM28" s="106"/>
      <c r="KN28" s="106"/>
      <c r="KO28" s="106"/>
      <c r="KP28" s="106"/>
      <c r="KQ28" s="106"/>
      <c r="KR28" s="106"/>
      <c r="KS28" s="106"/>
      <c r="KT28" s="106"/>
      <c r="KU28" s="106"/>
      <c r="KV28" s="106"/>
      <c r="KW28" s="106"/>
      <c r="KX28" s="106"/>
      <c r="KY28" s="106"/>
      <c r="KZ28" s="106"/>
      <c r="LA28" s="106"/>
      <c r="LB28" s="106"/>
      <c r="LC28" s="106"/>
      <c r="LD28" s="107"/>
      <c r="LE28" s="106"/>
      <c r="LF28" s="106"/>
      <c r="LG28" s="106"/>
      <c r="LH28" s="106"/>
      <c r="LI28" s="106"/>
      <c r="LJ28" s="106"/>
      <c r="LK28" s="106"/>
      <c r="LL28" s="106"/>
      <c r="LM28" s="106"/>
      <c r="LN28" s="106"/>
      <c r="LO28" s="106"/>
      <c r="LP28" s="106"/>
      <c r="LQ28" s="106"/>
      <c r="LR28" s="106"/>
      <c r="LS28" s="106"/>
      <c r="LT28" s="106"/>
      <c r="LU28" s="106"/>
      <c r="LV28" s="106"/>
      <c r="LW28" s="106"/>
      <c r="LX28" s="106"/>
      <c r="LY28" s="106"/>
      <c r="LZ28" s="106"/>
      <c r="MA28" s="106"/>
      <c r="MB28" s="106"/>
      <c r="MC28" s="106"/>
      <c r="MD28" s="106"/>
      <c r="ME28" s="106"/>
      <c r="MF28" s="106"/>
      <c r="MG28" s="106"/>
      <c r="MH28" s="107"/>
      <c r="MI28" s="106"/>
      <c r="MJ28" s="106"/>
      <c r="MK28" s="106"/>
      <c r="ML28" s="106"/>
      <c r="MM28" s="106"/>
      <c r="MN28" s="106"/>
      <c r="MO28" s="106"/>
      <c r="MP28" s="106"/>
      <c r="MQ28" s="106"/>
      <c r="MR28" s="106"/>
      <c r="MS28" s="106"/>
      <c r="MT28" s="106"/>
      <c r="MU28" s="106"/>
      <c r="MV28" s="106"/>
      <c r="MW28" s="106"/>
      <c r="MX28" s="106"/>
      <c r="MY28" s="106"/>
      <c r="MZ28" s="106"/>
      <c r="NA28" s="106"/>
      <c r="NB28" s="106"/>
      <c r="NC28" s="106"/>
      <c r="ND28" s="106"/>
      <c r="NE28" s="106"/>
      <c r="NF28" s="106"/>
      <c r="NG28" s="106"/>
      <c r="NH28" s="106"/>
      <c r="NI28" s="106"/>
      <c r="NJ28" s="106"/>
      <c r="NK28" s="106"/>
      <c r="NL28" s="108"/>
      <c r="NM28" s="107"/>
      <c r="NN28" s="106"/>
      <c r="NO28" s="106"/>
      <c r="NP28" s="106"/>
      <c r="NQ28" s="106"/>
      <c r="NR28" s="85"/>
    </row>
    <row r="29" spans="1:382" ht="24.75" customHeight="1" x14ac:dyDescent="0.25">
      <c r="A29" s="90">
        <f>Référence!B21</f>
        <v>0</v>
      </c>
      <c r="B29" s="88" t="e">
        <f>IF(VLOOKUP('Congé-2019'!$A29,Référence!$B$2:$C$32,2,FALSE)=0," ",VLOOKUP('Congé-2019'!$A29,Référence!B21:C51,2,FALSE))</f>
        <v>#N/A</v>
      </c>
      <c r="C29" s="170">
        <v>30</v>
      </c>
      <c r="D29" s="182" t="e">
        <f ca="1">IF(B29=" ","",IF(TODAY()-VLOOKUP(A29,Référence!B21:D51,3,FALSE)&lt;=364,(TODAY()-VLOOKUP(A29,Référence!B21:D51,3,FALSE))*(30/364),DATEDIF(DATE(2018,1,1),TODAY(),"D")*(30/364)))</f>
        <v>#N/A</v>
      </c>
      <c r="E29" s="122" t="str">
        <f t="shared" si="24"/>
        <v/>
      </c>
      <c r="F29" s="124" t="str">
        <f t="shared" si="25"/>
        <v/>
      </c>
      <c r="G29" s="124" t="str">
        <f t="shared" si="26"/>
        <v/>
      </c>
      <c r="H29" s="123" t="str">
        <f t="shared" si="27"/>
        <v/>
      </c>
      <c r="I29" s="168" t="str">
        <f t="shared" si="28"/>
        <v/>
      </c>
      <c r="J29" s="123" t="str">
        <f t="shared" si="30"/>
        <v/>
      </c>
      <c r="K29" s="125" t="str">
        <f t="shared" ca="1" si="29"/>
        <v/>
      </c>
      <c r="L29" s="106"/>
      <c r="M29" s="106"/>
      <c r="N29" s="106"/>
      <c r="O29" s="106"/>
      <c r="P29" s="106"/>
      <c r="Q29" s="106"/>
      <c r="R29" s="196"/>
      <c r="S29" s="106"/>
      <c r="T29" s="106"/>
      <c r="U29" s="106"/>
      <c r="V29" s="106"/>
      <c r="W29" s="106"/>
      <c r="X29" s="106"/>
      <c r="Y29" s="196"/>
      <c r="Z29" s="106"/>
      <c r="AA29" s="106"/>
      <c r="AB29" s="106"/>
      <c r="AC29" s="106"/>
      <c r="AD29" s="106"/>
      <c r="AE29" s="106"/>
      <c r="AF29" s="196"/>
      <c r="AG29" s="106"/>
      <c r="AH29" s="106"/>
      <c r="AI29" s="106"/>
      <c r="AJ29" s="106"/>
      <c r="AK29" s="106"/>
      <c r="AL29" s="106"/>
      <c r="AM29" s="196"/>
      <c r="AN29" s="106"/>
      <c r="AO29" s="106"/>
      <c r="AP29" s="106"/>
      <c r="AQ29" s="107"/>
      <c r="AR29" s="106"/>
      <c r="AS29" s="106"/>
      <c r="AT29" s="106"/>
      <c r="AU29" s="106"/>
      <c r="AV29" s="106"/>
      <c r="AW29" s="106"/>
      <c r="AX29" s="106"/>
      <c r="AY29" s="106"/>
      <c r="AZ29" s="106"/>
      <c r="BA29" s="106"/>
      <c r="BB29" s="106"/>
      <c r="BC29" s="106"/>
      <c r="BD29" s="106"/>
      <c r="BE29" s="106"/>
      <c r="BF29" s="106"/>
      <c r="BG29" s="106"/>
      <c r="BH29" s="106"/>
      <c r="BI29" s="106"/>
      <c r="BJ29" s="106"/>
      <c r="BK29" s="106"/>
      <c r="BL29" s="106"/>
      <c r="BM29" s="106"/>
      <c r="BN29" s="106"/>
      <c r="BO29" s="106"/>
      <c r="BP29" s="106"/>
      <c r="BQ29" s="106"/>
      <c r="BR29" s="106"/>
      <c r="BS29" s="107"/>
      <c r="BT29" s="106"/>
      <c r="BU29" s="106"/>
      <c r="BV29" s="106"/>
      <c r="BW29" s="106"/>
      <c r="BX29" s="106"/>
      <c r="BY29" s="106"/>
      <c r="BZ29" s="106"/>
      <c r="CA29" s="106"/>
      <c r="CB29" s="106"/>
      <c r="CC29" s="106"/>
      <c r="CD29" s="106"/>
      <c r="CE29" s="106"/>
      <c r="CF29" s="106"/>
      <c r="CG29" s="106"/>
      <c r="CH29" s="106"/>
      <c r="CI29" s="106"/>
      <c r="CJ29" s="106"/>
      <c r="CK29" s="106"/>
      <c r="CL29" s="106"/>
      <c r="CM29" s="106"/>
      <c r="CN29" s="106"/>
      <c r="CO29" s="106"/>
      <c r="CP29" s="106"/>
      <c r="CQ29" s="106"/>
      <c r="CR29" s="106"/>
      <c r="CS29" s="106"/>
      <c r="CT29" s="106"/>
      <c r="CU29" s="106"/>
      <c r="CV29" s="106"/>
      <c r="CW29" s="106"/>
      <c r="CX29" s="106"/>
      <c r="CY29" s="106"/>
      <c r="CZ29" s="106"/>
      <c r="DA29" s="106"/>
      <c r="DB29" s="106"/>
      <c r="DC29" s="106"/>
      <c r="DD29" s="106"/>
      <c r="DE29" s="106"/>
      <c r="DF29" s="106"/>
      <c r="DG29" s="106"/>
      <c r="DH29" s="106"/>
      <c r="DI29" s="106"/>
      <c r="DJ29" s="106"/>
      <c r="DK29" s="106"/>
      <c r="DL29" s="106"/>
      <c r="DM29" s="106"/>
      <c r="DN29" s="106"/>
      <c r="DO29" s="106"/>
      <c r="DP29" s="106"/>
      <c r="DQ29" s="106"/>
      <c r="DR29" s="106"/>
      <c r="DS29" s="106"/>
      <c r="DT29" s="106"/>
      <c r="DU29" s="106"/>
      <c r="DV29" s="106"/>
      <c r="DW29" s="106"/>
      <c r="DX29" s="106"/>
      <c r="DY29" s="106"/>
      <c r="DZ29" s="106"/>
      <c r="EA29" s="106"/>
      <c r="EB29" s="107"/>
      <c r="EC29" s="106"/>
      <c r="ED29" s="106"/>
      <c r="EE29" s="106"/>
      <c r="EF29" s="106"/>
      <c r="EG29" s="106"/>
      <c r="EH29" s="106"/>
      <c r="EI29" s="106"/>
      <c r="EJ29" s="106"/>
      <c r="EK29" s="106"/>
      <c r="EL29" s="106"/>
      <c r="EM29" s="106"/>
      <c r="EN29" s="106"/>
      <c r="EO29" s="106"/>
      <c r="EP29" s="106"/>
      <c r="EQ29" s="106"/>
      <c r="ER29" s="106"/>
      <c r="ES29" s="106"/>
      <c r="ET29" s="106"/>
      <c r="EU29" s="106"/>
      <c r="EV29" s="106"/>
      <c r="EW29" s="106"/>
      <c r="EX29" s="106"/>
      <c r="EY29" s="106"/>
      <c r="EZ29" s="106"/>
      <c r="FA29" s="106"/>
      <c r="FB29" s="106"/>
      <c r="FC29" s="106"/>
      <c r="FD29" s="106"/>
      <c r="FE29" s="106"/>
      <c r="FF29" s="106"/>
      <c r="FG29" s="107"/>
      <c r="FH29" s="106"/>
      <c r="FI29" s="106"/>
      <c r="FJ29" s="106"/>
      <c r="FK29" s="106"/>
      <c r="FL29" s="106"/>
      <c r="FM29" s="106"/>
      <c r="FN29" s="106"/>
      <c r="FO29" s="106"/>
      <c r="FP29" s="106"/>
      <c r="FQ29" s="106"/>
      <c r="FR29" s="106"/>
      <c r="FS29" s="106"/>
      <c r="FT29" s="106"/>
      <c r="FU29" s="106"/>
      <c r="FV29" s="106"/>
      <c r="FW29" s="106"/>
      <c r="FX29" s="106"/>
      <c r="FY29" s="106"/>
      <c r="FZ29" s="106"/>
      <c r="GA29" s="106"/>
      <c r="GB29" s="106"/>
      <c r="GC29" s="106"/>
      <c r="GD29" s="106"/>
      <c r="GE29" s="106"/>
      <c r="GF29" s="106"/>
      <c r="GG29" s="106"/>
      <c r="GH29" s="106"/>
      <c r="GI29" s="106"/>
      <c r="GJ29" s="106"/>
      <c r="GK29" s="106"/>
      <c r="GL29" s="106"/>
      <c r="GM29" s="106"/>
      <c r="GN29" s="106"/>
      <c r="GO29" s="106"/>
      <c r="GP29" s="106"/>
      <c r="GQ29" s="106"/>
      <c r="GR29" s="106"/>
      <c r="GS29" s="106"/>
      <c r="GT29" s="106"/>
      <c r="GU29" s="106"/>
      <c r="GV29" s="106"/>
      <c r="GW29" s="106"/>
      <c r="GX29" s="106"/>
      <c r="GY29" s="106"/>
      <c r="GZ29" s="106"/>
      <c r="HA29" s="106"/>
      <c r="HB29" s="106"/>
      <c r="HC29" s="106"/>
      <c r="HD29" s="106"/>
      <c r="HE29" s="106"/>
      <c r="HF29" s="106"/>
      <c r="HG29" s="106"/>
      <c r="HH29" s="106"/>
      <c r="HI29" s="106"/>
      <c r="HJ29" s="106"/>
      <c r="HK29" s="106"/>
      <c r="HL29" s="106"/>
      <c r="HM29" s="106"/>
      <c r="HN29" s="106"/>
      <c r="HO29" s="106"/>
      <c r="HP29" s="107"/>
      <c r="HQ29" s="106"/>
      <c r="HR29" s="106"/>
      <c r="HS29" s="106"/>
      <c r="HT29" s="106"/>
      <c r="HU29" s="106"/>
      <c r="HV29" s="106"/>
      <c r="HW29" s="106"/>
      <c r="HX29" s="106"/>
      <c r="HY29" s="106"/>
      <c r="HZ29" s="106"/>
      <c r="IA29" s="106"/>
      <c r="IB29" s="106"/>
      <c r="IC29" s="106"/>
      <c r="ID29" s="106"/>
      <c r="IE29" s="106"/>
      <c r="IF29" s="106"/>
      <c r="IG29" s="106"/>
      <c r="IH29" s="106"/>
      <c r="II29" s="106"/>
      <c r="IJ29" s="106"/>
      <c r="IK29" s="106"/>
      <c r="IL29" s="106"/>
      <c r="IM29" s="106"/>
      <c r="IN29" s="106"/>
      <c r="IO29" s="106"/>
      <c r="IP29" s="106"/>
      <c r="IQ29" s="106"/>
      <c r="IR29" s="106"/>
      <c r="IS29" s="106"/>
      <c r="IT29" s="106"/>
      <c r="IU29" s="107"/>
      <c r="IV29" s="106"/>
      <c r="IW29" s="106"/>
      <c r="IX29" s="106"/>
      <c r="IY29" s="106"/>
      <c r="IZ29" s="106"/>
      <c r="JA29" s="106"/>
      <c r="JB29" s="106"/>
      <c r="JC29" s="106"/>
      <c r="JD29" s="106"/>
      <c r="JE29" s="106"/>
      <c r="JF29" s="106"/>
      <c r="JG29" s="106"/>
      <c r="JH29" s="106"/>
      <c r="JI29" s="106"/>
      <c r="JJ29" s="106"/>
      <c r="JK29" s="106"/>
      <c r="JL29" s="106"/>
      <c r="JM29" s="106"/>
      <c r="JN29" s="106"/>
      <c r="JO29" s="106"/>
      <c r="JP29" s="106"/>
      <c r="JQ29" s="106"/>
      <c r="JR29" s="106"/>
      <c r="JS29" s="106"/>
      <c r="JT29" s="106"/>
      <c r="JU29" s="106"/>
      <c r="JV29" s="106"/>
      <c r="JW29" s="106"/>
      <c r="JX29" s="106"/>
      <c r="JY29" s="107"/>
      <c r="JZ29" s="106"/>
      <c r="KA29" s="106"/>
      <c r="KB29" s="106"/>
      <c r="KC29" s="106"/>
      <c r="KD29" s="106"/>
      <c r="KE29" s="106"/>
      <c r="KF29" s="106"/>
      <c r="KG29" s="106"/>
      <c r="KH29" s="106"/>
      <c r="KI29" s="106"/>
      <c r="KJ29" s="106"/>
      <c r="KK29" s="106"/>
      <c r="KL29" s="106"/>
      <c r="KM29" s="106"/>
      <c r="KN29" s="106"/>
      <c r="KO29" s="106"/>
      <c r="KP29" s="106"/>
      <c r="KQ29" s="106"/>
      <c r="KR29" s="106"/>
      <c r="KS29" s="106"/>
      <c r="KT29" s="106"/>
      <c r="KU29" s="106"/>
      <c r="KV29" s="106"/>
      <c r="KW29" s="106"/>
      <c r="KX29" s="106"/>
      <c r="KY29" s="106"/>
      <c r="KZ29" s="106"/>
      <c r="LA29" s="106"/>
      <c r="LB29" s="106"/>
      <c r="LC29" s="106"/>
      <c r="LD29" s="107"/>
      <c r="LE29" s="106"/>
      <c r="LF29" s="106"/>
      <c r="LG29" s="106"/>
      <c r="LH29" s="106"/>
      <c r="LI29" s="106"/>
      <c r="LJ29" s="106"/>
      <c r="LK29" s="106"/>
      <c r="LL29" s="106"/>
      <c r="LM29" s="106"/>
      <c r="LN29" s="106"/>
      <c r="LO29" s="106"/>
      <c r="LP29" s="106"/>
      <c r="LQ29" s="106"/>
      <c r="LR29" s="106"/>
      <c r="LS29" s="106"/>
      <c r="LT29" s="106"/>
      <c r="LU29" s="106"/>
      <c r="LV29" s="106"/>
      <c r="LW29" s="106"/>
      <c r="LX29" s="106"/>
      <c r="LY29" s="106"/>
      <c r="LZ29" s="106"/>
      <c r="MA29" s="106"/>
      <c r="MB29" s="106"/>
      <c r="MC29" s="106"/>
      <c r="MD29" s="106"/>
      <c r="ME29" s="106"/>
      <c r="MF29" s="106"/>
      <c r="MG29" s="106"/>
      <c r="MH29" s="107"/>
      <c r="MI29" s="106"/>
      <c r="MJ29" s="106"/>
      <c r="MK29" s="106"/>
      <c r="ML29" s="106"/>
      <c r="MM29" s="106"/>
      <c r="MN29" s="106"/>
      <c r="MO29" s="106"/>
      <c r="MP29" s="106"/>
      <c r="MQ29" s="106"/>
      <c r="MR29" s="106"/>
      <c r="MS29" s="106"/>
      <c r="MT29" s="106"/>
      <c r="MU29" s="106"/>
      <c r="MV29" s="106"/>
      <c r="MW29" s="106"/>
      <c r="MX29" s="106"/>
      <c r="MY29" s="106"/>
      <c r="MZ29" s="106"/>
      <c r="NA29" s="106"/>
      <c r="NB29" s="106"/>
      <c r="NC29" s="106"/>
      <c r="ND29" s="106"/>
      <c r="NE29" s="106"/>
      <c r="NF29" s="106"/>
      <c r="NG29" s="106"/>
      <c r="NH29" s="106"/>
      <c r="NI29" s="106"/>
      <c r="NJ29" s="106"/>
      <c r="NK29" s="106"/>
      <c r="NL29" s="108"/>
      <c r="NM29" s="107"/>
      <c r="NN29" s="106"/>
      <c r="NO29" s="106"/>
      <c r="NP29" s="106"/>
      <c r="NQ29" s="106"/>
      <c r="NR29" s="85"/>
    </row>
    <row r="30" spans="1:382" ht="24.75" customHeight="1" x14ac:dyDescent="0.25">
      <c r="A30" s="90">
        <f>Référence!B22</f>
        <v>0</v>
      </c>
      <c r="B30" s="88" t="e">
        <f>IF(VLOOKUP('Congé-2019'!$A30,Référence!$B$2:$C$32,2,FALSE)=0," ",VLOOKUP('Congé-2019'!$A30,Référence!B22:C52,2,FALSE))</f>
        <v>#N/A</v>
      </c>
      <c r="C30" s="170">
        <v>30</v>
      </c>
      <c r="D30" s="182" t="e">
        <f ca="1">IF(B30=" ","",IF(TODAY()-VLOOKUP(A30,Référence!B22:D52,3,FALSE)&lt;=364,(TODAY()-VLOOKUP(A30,Référence!B22:D52,3,FALSE))*(30/364),DATEDIF(DATE(2018,1,1),TODAY(),"D")*(30/364)))</f>
        <v>#N/A</v>
      </c>
      <c r="E30" s="122" t="str">
        <f t="shared" si="24"/>
        <v/>
      </c>
      <c r="F30" s="124" t="str">
        <f t="shared" si="25"/>
        <v/>
      </c>
      <c r="G30" s="124" t="str">
        <f t="shared" si="26"/>
        <v/>
      </c>
      <c r="H30" s="123" t="str">
        <f t="shared" si="27"/>
        <v/>
      </c>
      <c r="I30" s="168" t="str">
        <f t="shared" si="28"/>
        <v/>
      </c>
      <c r="J30" s="123" t="str">
        <f t="shared" si="30"/>
        <v/>
      </c>
      <c r="K30" s="125" t="str">
        <f t="shared" ca="1" si="29"/>
        <v/>
      </c>
      <c r="L30" s="106"/>
      <c r="M30" s="106"/>
      <c r="N30" s="106"/>
      <c r="O30" s="106"/>
      <c r="P30" s="106"/>
      <c r="Q30" s="106"/>
      <c r="R30" s="196"/>
      <c r="S30" s="106"/>
      <c r="T30" s="106"/>
      <c r="U30" s="106"/>
      <c r="V30" s="106"/>
      <c r="W30" s="106"/>
      <c r="X30" s="106"/>
      <c r="Y30" s="196"/>
      <c r="Z30" s="106"/>
      <c r="AA30" s="106"/>
      <c r="AB30" s="106"/>
      <c r="AC30" s="106"/>
      <c r="AD30" s="106"/>
      <c r="AE30" s="106"/>
      <c r="AF30" s="196"/>
      <c r="AG30" s="106"/>
      <c r="AH30" s="106"/>
      <c r="AI30" s="106"/>
      <c r="AJ30" s="106"/>
      <c r="AK30" s="106"/>
      <c r="AL30" s="106"/>
      <c r="AM30" s="196"/>
      <c r="AN30" s="106"/>
      <c r="AO30" s="106"/>
      <c r="AP30" s="106"/>
      <c r="AQ30" s="107"/>
      <c r="AR30" s="106"/>
      <c r="AS30" s="106"/>
      <c r="AT30" s="106"/>
      <c r="AU30" s="106"/>
      <c r="AV30" s="106"/>
      <c r="AW30" s="106"/>
      <c r="AX30" s="106"/>
      <c r="AY30" s="106"/>
      <c r="AZ30" s="106"/>
      <c r="BA30" s="106"/>
      <c r="BB30" s="106"/>
      <c r="BC30" s="106"/>
      <c r="BD30" s="106"/>
      <c r="BE30" s="106"/>
      <c r="BF30" s="106"/>
      <c r="BG30" s="106"/>
      <c r="BH30" s="106"/>
      <c r="BI30" s="106"/>
      <c r="BJ30" s="106"/>
      <c r="BK30" s="106"/>
      <c r="BL30" s="106"/>
      <c r="BM30" s="106"/>
      <c r="BN30" s="106"/>
      <c r="BO30" s="106"/>
      <c r="BP30" s="106"/>
      <c r="BQ30" s="106"/>
      <c r="BR30" s="106"/>
      <c r="BS30" s="107"/>
      <c r="BT30" s="106"/>
      <c r="BU30" s="106"/>
      <c r="BV30" s="106"/>
      <c r="BW30" s="106"/>
      <c r="BX30" s="106"/>
      <c r="BY30" s="106"/>
      <c r="BZ30" s="106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  <c r="CN30" s="106"/>
      <c r="CO30" s="106"/>
      <c r="CP30" s="106"/>
      <c r="CQ30" s="106"/>
      <c r="CR30" s="106"/>
      <c r="CS30" s="106"/>
      <c r="CT30" s="106"/>
      <c r="CU30" s="106"/>
      <c r="CV30" s="106"/>
      <c r="CW30" s="106"/>
      <c r="CX30" s="106"/>
      <c r="CY30" s="106"/>
      <c r="CZ30" s="106"/>
      <c r="DA30" s="106"/>
      <c r="DB30" s="106"/>
      <c r="DC30" s="106"/>
      <c r="DD30" s="106"/>
      <c r="DE30" s="106"/>
      <c r="DF30" s="106"/>
      <c r="DG30" s="106"/>
      <c r="DH30" s="106"/>
      <c r="DI30" s="106"/>
      <c r="DJ30" s="106"/>
      <c r="DK30" s="106"/>
      <c r="DL30" s="106"/>
      <c r="DM30" s="106"/>
      <c r="DN30" s="106"/>
      <c r="DO30" s="106"/>
      <c r="DP30" s="106"/>
      <c r="DQ30" s="106"/>
      <c r="DR30" s="106"/>
      <c r="DS30" s="106"/>
      <c r="DT30" s="106"/>
      <c r="DU30" s="106"/>
      <c r="DV30" s="106"/>
      <c r="DW30" s="106"/>
      <c r="DX30" s="106"/>
      <c r="DY30" s="106"/>
      <c r="DZ30" s="106"/>
      <c r="EA30" s="106"/>
      <c r="EB30" s="107"/>
      <c r="EC30" s="106"/>
      <c r="ED30" s="106"/>
      <c r="EE30" s="106"/>
      <c r="EF30" s="106"/>
      <c r="EG30" s="106"/>
      <c r="EH30" s="106"/>
      <c r="EI30" s="106"/>
      <c r="EJ30" s="106"/>
      <c r="EK30" s="106"/>
      <c r="EL30" s="106"/>
      <c r="EM30" s="106"/>
      <c r="EN30" s="106"/>
      <c r="EO30" s="106"/>
      <c r="EP30" s="106"/>
      <c r="EQ30" s="106"/>
      <c r="ER30" s="106"/>
      <c r="ES30" s="106"/>
      <c r="ET30" s="106"/>
      <c r="EU30" s="106"/>
      <c r="EV30" s="106"/>
      <c r="EW30" s="106"/>
      <c r="EX30" s="106"/>
      <c r="EY30" s="106"/>
      <c r="EZ30" s="106"/>
      <c r="FA30" s="106"/>
      <c r="FB30" s="106"/>
      <c r="FC30" s="106"/>
      <c r="FD30" s="106"/>
      <c r="FE30" s="106"/>
      <c r="FF30" s="106"/>
      <c r="FG30" s="107"/>
      <c r="FH30" s="106"/>
      <c r="FI30" s="106"/>
      <c r="FJ30" s="106"/>
      <c r="FK30" s="106"/>
      <c r="FL30" s="106"/>
      <c r="FM30" s="106"/>
      <c r="FN30" s="106"/>
      <c r="FO30" s="106"/>
      <c r="FP30" s="106"/>
      <c r="FQ30" s="106"/>
      <c r="FR30" s="106"/>
      <c r="FS30" s="106"/>
      <c r="FT30" s="106"/>
      <c r="FU30" s="106"/>
      <c r="FV30" s="106"/>
      <c r="FW30" s="106"/>
      <c r="FX30" s="106"/>
      <c r="FY30" s="106"/>
      <c r="FZ30" s="106"/>
      <c r="GA30" s="106"/>
      <c r="GB30" s="106"/>
      <c r="GC30" s="106"/>
      <c r="GD30" s="106"/>
      <c r="GE30" s="106"/>
      <c r="GF30" s="106"/>
      <c r="GG30" s="106"/>
      <c r="GH30" s="106"/>
      <c r="GI30" s="106"/>
      <c r="GJ30" s="106"/>
      <c r="GK30" s="106"/>
      <c r="GL30" s="106"/>
      <c r="GM30" s="106"/>
      <c r="GN30" s="106"/>
      <c r="GO30" s="106"/>
      <c r="GP30" s="106"/>
      <c r="GQ30" s="106"/>
      <c r="GR30" s="106"/>
      <c r="GS30" s="106"/>
      <c r="GT30" s="106"/>
      <c r="GU30" s="106"/>
      <c r="GV30" s="106"/>
      <c r="GW30" s="106"/>
      <c r="GX30" s="106"/>
      <c r="GY30" s="106"/>
      <c r="GZ30" s="106"/>
      <c r="HA30" s="106"/>
      <c r="HB30" s="106"/>
      <c r="HC30" s="106"/>
      <c r="HD30" s="106"/>
      <c r="HE30" s="106"/>
      <c r="HF30" s="106"/>
      <c r="HG30" s="106"/>
      <c r="HH30" s="106"/>
      <c r="HI30" s="106"/>
      <c r="HJ30" s="106"/>
      <c r="HK30" s="106"/>
      <c r="HL30" s="106"/>
      <c r="HM30" s="106"/>
      <c r="HN30" s="106"/>
      <c r="HO30" s="106"/>
      <c r="HP30" s="107"/>
      <c r="HQ30" s="106"/>
      <c r="HR30" s="106"/>
      <c r="HS30" s="106"/>
      <c r="HT30" s="106"/>
      <c r="HU30" s="106"/>
      <c r="HV30" s="106"/>
      <c r="HW30" s="106"/>
      <c r="HX30" s="106"/>
      <c r="HY30" s="106"/>
      <c r="HZ30" s="106"/>
      <c r="IA30" s="106"/>
      <c r="IB30" s="106"/>
      <c r="IC30" s="106"/>
      <c r="ID30" s="106"/>
      <c r="IE30" s="106"/>
      <c r="IF30" s="106"/>
      <c r="IG30" s="106"/>
      <c r="IH30" s="106"/>
      <c r="II30" s="106"/>
      <c r="IJ30" s="106"/>
      <c r="IK30" s="106"/>
      <c r="IL30" s="106"/>
      <c r="IM30" s="106"/>
      <c r="IN30" s="106"/>
      <c r="IO30" s="106"/>
      <c r="IP30" s="106"/>
      <c r="IQ30" s="106"/>
      <c r="IR30" s="106"/>
      <c r="IS30" s="106"/>
      <c r="IT30" s="106"/>
      <c r="IU30" s="107"/>
      <c r="IV30" s="106"/>
      <c r="IW30" s="106"/>
      <c r="IX30" s="106"/>
      <c r="IY30" s="106"/>
      <c r="IZ30" s="106"/>
      <c r="JA30" s="106"/>
      <c r="JB30" s="106"/>
      <c r="JC30" s="106"/>
      <c r="JD30" s="106"/>
      <c r="JE30" s="106"/>
      <c r="JF30" s="106"/>
      <c r="JG30" s="106"/>
      <c r="JH30" s="106"/>
      <c r="JI30" s="106"/>
      <c r="JJ30" s="106"/>
      <c r="JK30" s="106"/>
      <c r="JL30" s="106"/>
      <c r="JM30" s="106"/>
      <c r="JN30" s="106"/>
      <c r="JO30" s="106"/>
      <c r="JP30" s="106"/>
      <c r="JQ30" s="106"/>
      <c r="JR30" s="106"/>
      <c r="JS30" s="106"/>
      <c r="JT30" s="106"/>
      <c r="JU30" s="106"/>
      <c r="JV30" s="106"/>
      <c r="JW30" s="106"/>
      <c r="JX30" s="106"/>
      <c r="JY30" s="107"/>
      <c r="JZ30" s="106"/>
      <c r="KA30" s="106"/>
      <c r="KB30" s="106"/>
      <c r="KC30" s="106"/>
      <c r="KD30" s="106"/>
      <c r="KE30" s="106"/>
      <c r="KF30" s="106"/>
      <c r="KG30" s="106"/>
      <c r="KH30" s="106"/>
      <c r="KI30" s="106"/>
      <c r="KJ30" s="106"/>
      <c r="KK30" s="106"/>
      <c r="KL30" s="106"/>
      <c r="KM30" s="106"/>
      <c r="KN30" s="106"/>
      <c r="KO30" s="106"/>
      <c r="KP30" s="106"/>
      <c r="KQ30" s="106"/>
      <c r="KR30" s="106"/>
      <c r="KS30" s="106"/>
      <c r="KT30" s="106"/>
      <c r="KU30" s="106"/>
      <c r="KV30" s="106"/>
      <c r="KW30" s="106"/>
      <c r="KX30" s="106"/>
      <c r="KY30" s="106"/>
      <c r="KZ30" s="106"/>
      <c r="LA30" s="106"/>
      <c r="LB30" s="106"/>
      <c r="LC30" s="106"/>
      <c r="LD30" s="107"/>
      <c r="LE30" s="106"/>
      <c r="LF30" s="106"/>
      <c r="LG30" s="106"/>
      <c r="LH30" s="106"/>
      <c r="LI30" s="106"/>
      <c r="LJ30" s="106"/>
      <c r="LK30" s="106"/>
      <c r="LL30" s="106"/>
      <c r="LM30" s="106"/>
      <c r="LN30" s="106"/>
      <c r="LO30" s="106"/>
      <c r="LP30" s="106"/>
      <c r="LQ30" s="106"/>
      <c r="LR30" s="106"/>
      <c r="LS30" s="106"/>
      <c r="LT30" s="106"/>
      <c r="LU30" s="106"/>
      <c r="LV30" s="106"/>
      <c r="LW30" s="106"/>
      <c r="LX30" s="106"/>
      <c r="LY30" s="106"/>
      <c r="LZ30" s="106"/>
      <c r="MA30" s="106"/>
      <c r="MB30" s="106"/>
      <c r="MC30" s="106"/>
      <c r="MD30" s="106"/>
      <c r="ME30" s="106"/>
      <c r="MF30" s="106"/>
      <c r="MG30" s="106"/>
      <c r="MH30" s="107"/>
      <c r="MI30" s="106"/>
      <c r="MJ30" s="106"/>
      <c r="MK30" s="106"/>
      <c r="ML30" s="106"/>
      <c r="MM30" s="106"/>
      <c r="MN30" s="106"/>
      <c r="MO30" s="106"/>
      <c r="MP30" s="106"/>
      <c r="MQ30" s="106"/>
      <c r="MR30" s="106"/>
      <c r="MS30" s="106"/>
      <c r="MT30" s="106"/>
      <c r="MU30" s="106"/>
      <c r="MV30" s="106"/>
      <c r="MW30" s="106"/>
      <c r="MX30" s="106"/>
      <c r="MY30" s="106"/>
      <c r="MZ30" s="106"/>
      <c r="NA30" s="106"/>
      <c r="NB30" s="106"/>
      <c r="NC30" s="106"/>
      <c r="ND30" s="106"/>
      <c r="NE30" s="106"/>
      <c r="NF30" s="106"/>
      <c r="NG30" s="106"/>
      <c r="NH30" s="106"/>
      <c r="NI30" s="106"/>
      <c r="NJ30" s="106"/>
      <c r="NK30" s="106"/>
      <c r="NL30" s="108"/>
      <c r="NM30" s="107"/>
      <c r="NN30" s="106"/>
      <c r="NO30" s="106"/>
      <c r="NP30" s="106"/>
      <c r="NQ30" s="106"/>
      <c r="NR30" s="85"/>
    </row>
    <row r="31" spans="1:382" ht="24.75" customHeight="1" x14ac:dyDescent="0.25">
      <c r="A31" s="90">
        <f>Référence!B23</f>
        <v>0</v>
      </c>
      <c r="B31" s="88" t="e">
        <f>IF(VLOOKUP('Congé-2019'!$A31,Référence!$B$2:$C$32,2,FALSE)=0," ",VLOOKUP('Congé-2019'!$A31,Référence!B23:C53,2,FALSE))</f>
        <v>#N/A</v>
      </c>
      <c r="C31" s="170">
        <v>30</v>
      </c>
      <c r="D31" s="182" t="e">
        <f ca="1">IF(B31=" ","",IF(TODAY()-VLOOKUP(A31,Référence!B23:D53,3,FALSE)&lt;=364,(TODAY()-VLOOKUP(A31,Référence!B23:D53,3,FALSE))*(30/364),DATEDIF(DATE(2018,1,1),TODAY(),"D")*(30/364)))</f>
        <v>#N/A</v>
      </c>
      <c r="E31" s="122" t="str">
        <f t="shared" si="24"/>
        <v/>
      </c>
      <c r="F31" s="124" t="str">
        <f t="shared" si="25"/>
        <v/>
      </c>
      <c r="G31" s="124" t="str">
        <f t="shared" si="26"/>
        <v/>
      </c>
      <c r="H31" s="123" t="str">
        <f t="shared" si="27"/>
        <v/>
      </c>
      <c r="I31" s="168" t="str">
        <f t="shared" si="28"/>
        <v/>
      </c>
      <c r="J31" s="123" t="str">
        <f t="shared" si="30"/>
        <v/>
      </c>
      <c r="K31" s="125" t="str">
        <f t="shared" ca="1" si="29"/>
        <v/>
      </c>
      <c r="L31" s="106"/>
      <c r="M31" s="106"/>
      <c r="N31" s="106"/>
      <c r="O31" s="106"/>
      <c r="P31" s="106"/>
      <c r="Q31" s="106"/>
      <c r="R31" s="196"/>
      <c r="S31" s="106"/>
      <c r="T31" s="106"/>
      <c r="U31" s="106"/>
      <c r="V31" s="106"/>
      <c r="W31" s="106"/>
      <c r="X31" s="106"/>
      <c r="Y31" s="196"/>
      <c r="Z31" s="106"/>
      <c r="AA31" s="106"/>
      <c r="AB31" s="106"/>
      <c r="AC31" s="106"/>
      <c r="AD31" s="106"/>
      <c r="AE31" s="106"/>
      <c r="AF31" s="196"/>
      <c r="AG31" s="106"/>
      <c r="AH31" s="106"/>
      <c r="AI31" s="106"/>
      <c r="AJ31" s="106"/>
      <c r="AK31" s="106"/>
      <c r="AL31" s="106"/>
      <c r="AM31" s="196"/>
      <c r="AN31" s="106"/>
      <c r="AO31" s="106"/>
      <c r="AP31" s="106"/>
      <c r="AQ31" s="107"/>
      <c r="AR31" s="106"/>
      <c r="AS31" s="106"/>
      <c r="AT31" s="106"/>
      <c r="AU31" s="106"/>
      <c r="AV31" s="106"/>
      <c r="AW31" s="106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7"/>
      <c r="BT31" s="106"/>
      <c r="BU31" s="106"/>
      <c r="BV31" s="106"/>
      <c r="BW31" s="106"/>
      <c r="BX31" s="106"/>
      <c r="BY31" s="106"/>
      <c r="BZ31" s="106"/>
      <c r="CA31" s="106"/>
      <c r="CB31" s="106"/>
      <c r="CC31" s="106"/>
      <c r="CD31" s="106"/>
      <c r="CE31" s="106"/>
      <c r="CF31" s="106"/>
      <c r="CG31" s="106"/>
      <c r="CH31" s="106"/>
      <c r="CI31" s="106"/>
      <c r="CJ31" s="106"/>
      <c r="CK31" s="106"/>
      <c r="CL31" s="106"/>
      <c r="CM31" s="106"/>
      <c r="CN31" s="106"/>
      <c r="CO31" s="106"/>
      <c r="CP31" s="106"/>
      <c r="CQ31" s="106"/>
      <c r="CR31" s="106"/>
      <c r="CS31" s="106"/>
      <c r="CT31" s="106"/>
      <c r="CU31" s="106"/>
      <c r="CV31" s="106"/>
      <c r="CW31" s="106"/>
      <c r="CX31" s="106"/>
      <c r="CY31" s="106"/>
      <c r="CZ31" s="106"/>
      <c r="DA31" s="106"/>
      <c r="DB31" s="106"/>
      <c r="DC31" s="106"/>
      <c r="DD31" s="106"/>
      <c r="DE31" s="106"/>
      <c r="DF31" s="106"/>
      <c r="DG31" s="106"/>
      <c r="DH31" s="106"/>
      <c r="DI31" s="106"/>
      <c r="DJ31" s="106"/>
      <c r="DK31" s="106"/>
      <c r="DL31" s="106"/>
      <c r="DM31" s="106"/>
      <c r="DN31" s="106"/>
      <c r="DO31" s="106"/>
      <c r="DP31" s="106"/>
      <c r="DQ31" s="106"/>
      <c r="DR31" s="106"/>
      <c r="DS31" s="106"/>
      <c r="DT31" s="106"/>
      <c r="DU31" s="106"/>
      <c r="DV31" s="106"/>
      <c r="DW31" s="106"/>
      <c r="DX31" s="106"/>
      <c r="DY31" s="106"/>
      <c r="DZ31" s="106"/>
      <c r="EA31" s="106"/>
      <c r="EB31" s="107"/>
      <c r="EC31" s="106"/>
      <c r="ED31" s="106"/>
      <c r="EE31" s="106"/>
      <c r="EF31" s="106"/>
      <c r="EG31" s="106"/>
      <c r="EH31" s="106"/>
      <c r="EI31" s="106"/>
      <c r="EJ31" s="106"/>
      <c r="EK31" s="106"/>
      <c r="EL31" s="106"/>
      <c r="EM31" s="106"/>
      <c r="EN31" s="106"/>
      <c r="EO31" s="106"/>
      <c r="EP31" s="106"/>
      <c r="EQ31" s="106"/>
      <c r="ER31" s="106"/>
      <c r="ES31" s="106"/>
      <c r="ET31" s="106"/>
      <c r="EU31" s="106"/>
      <c r="EV31" s="106"/>
      <c r="EW31" s="106"/>
      <c r="EX31" s="106"/>
      <c r="EY31" s="106"/>
      <c r="EZ31" s="106"/>
      <c r="FA31" s="106"/>
      <c r="FB31" s="106"/>
      <c r="FC31" s="106"/>
      <c r="FD31" s="106"/>
      <c r="FE31" s="106"/>
      <c r="FF31" s="106"/>
      <c r="FG31" s="107"/>
      <c r="FH31" s="106"/>
      <c r="FI31" s="106"/>
      <c r="FJ31" s="106"/>
      <c r="FK31" s="106"/>
      <c r="FL31" s="106"/>
      <c r="FM31" s="106"/>
      <c r="FN31" s="106"/>
      <c r="FO31" s="106"/>
      <c r="FP31" s="106"/>
      <c r="FQ31" s="106"/>
      <c r="FR31" s="106"/>
      <c r="FS31" s="106"/>
      <c r="FT31" s="106"/>
      <c r="FU31" s="106"/>
      <c r="FV31" s="106"/>
      <c r="FW31" s="106"/>
      <c r="FX31" s="106"/>
      <c r="FY31" s="106"/>
      <c r="FZ31" s="106"/>
      <c r="GA31" s="106"/>
      <c r="GB31" s="106"/>
      <c r="GC31" s="106"/>
      <c r="GD31" s="106"/>
      <c r="GE31" s="106"/>
      <c r="GF31" s="106"/>
      <c r="GG31" s="106"/>
      <c r="GH31" s="106"/>
      <c r="GI31" s="106"/>
      <c r="GJ31" s="106"/>
      <c r="GK31" s="106"/>
      <c r="GL31" s="106"/>
      <c r="GM31" s="106"/>
      <c r="GN31" s="106"/>
      <c r="GO31" s="106"/>
      <c r="GP31" s="106"/>
      <c r="GQ31" s="106"/>
      <c r="GR31" s="106"/>
      <c r="GS31" s="106"/>
      <c r="GT31" s="106"/>
      <c r="GU31" s="106"/>
      <c r="GV31" s="106"/>
      <c r="GW31" s="106"/>
      <c r="GX31" s="106"/>
      <c r="GY31" s="106"/>
      <c r="GZ31" s="106"/>
      <c r="HA31" s="106"/>
      <c r="HB31" s="106"/>
      <c r="HC31" s="106"/>
      <c r="HD31" s="106"/>
      <c r="HE31" s="106"/>
      <c r="HF31" s="106"/>
      <c r="HG31" s="106"/>
      <c r="HH31" s="106"/>
      <c r="HI31" s="106"/>
      <c r="HJ31" s="106"/>
      <c r="HK31" s="106"/>
      <c r="HL31" s="106"/>
      <c r="HM31" s="106"/>
      <c r="HN31" s="106"/>
      <c r="HO31" s="106"/>
      <c r="HP31" s="107"/>
      <c r="HQ31" s="106"/>
      <c r="HR31" s="106"/>
      <c r="HS31" s="106"/>
      <c r="HT31" s="106"/>
      <c r="HU31" s="106"/>
      <c r="HV31" s="106"/>
      <c r="HW31" s="106"/>
      <c r="HX31" s="106"/>
      <c r="HY31" s="106"/>
      <c r="HZ31" s="106"/>
      <c r="IA31" s="106"/>
      <c r="IB31" s="106"/>
      <c r="IC31" s="106"/>
      <c r="ID31" s="106"/>
      <c r="IE31" s="106"/>
      <c r="IF31" s="106"/>
      <c r="IG31" s="106"/>
      <c r="IH31" s="106"/>
      <c r="II31" s="106"/>
      <c r="IJ31" s="106"/>
      <c r="IK31" s="106"/>
      <c r="IL31" s="106"/>
      <c r="IM31" s="106"/>
      <c r="IN31" s="106"/>
      <c r="IO31" s="106"/>
      <c r="IP31" s="106"/>
      <c r="IQ31" s="106"/>
      <c r="IR31" s="106"/>
      <c r="IS31" s="106"/>
      <c r="IT31" s="106"/>
      <c r="IU31" s="107"/>
      <c r="IV31" s="106"/>
      <c r="IW31" s="106"/>
      <c r="IX31" s="106"/>
      <c r="IY31" s="106"/>
      <c r="IZ31" s="106"/>
      <c r="JA31" s="106"/>
      <c r="JB31" s="106"/>
      <c r="JC31" s="106"/>
      <c r="JD31" s="106"/>
      <c r="JE31" s="106"/>
      <c r="JF31" s="106"/>
      <c r="JG31" s="106"/>
      <c r="JH31" s="106"/>
      <c r="JI31" s="106"/>
      <c r="JJ31" s="106"/>
      <c r="JK31" s="106"/>
      <c r="JL31" s="106"/>
      <c r="JM31" s="106"/>
      <c r="JN31" s="106"/>
      <c r="JO31" s="106"/>
      <c r="JP31" s="106"/>
      <c r="JQ31" s="106"/>
      <c r="JR31" s="106"/>
      <c r="JS31" s="106"/>
      <c r="JT31" s="106"/>
      <c r="JU31" s="106"/>
      <c r="JV31" s="106"/>
      <c r="JW31" s="106"/>
      <c r="JX31" s="106"/>
      <c r="JY31" s="107"/>
      <c r="JZ31" s="106"/>
      <c r="KA31" s="106"/>
      <c r="KB31" s="106"/>
      <c r="KC31" s="106"/>
      <c r="KD31" s="106"/>
      <c r="KE31" s="106"/>
      <c r="KF31" s="106"/>
      <c r="KG31" s="106"/>
      <c r="KH31" s="106"/>
      <c r="KI31" s="106"/>
      <c r="KJ31" s="106"/>
      <c r="KK31" s="106"/>
      <c r="KL31" s="106"/>
      <c r="KM31" s="106"/>
      <c r="KN31" s="106"/>
      <c r="KO31" s="106"/>
      <c r="KP31" s="106"/>
      <c r="KQ31" s="106"/>
      <c r="KR31" s="106"/>
      <c r="KS31" s="106"/>
      <c r="KT31" s="106"/>
      <c r="KU31" s="106"/>
      <c r="KV31" s="106"/>
      <c r="KW31" s="106"/>
      <c r="KX31" s="106"/>
      <c r="KY31" s="106"/>
      <c r="KZ31" s="106"/>
      <c r="LA31" s="106"/>
      <c r="LB31" s="106"/>
      <c r="LC31" s="106"/>
      <c r="LD31" s="107"/>
      <c r="LE31" s="106"/>
      <c r="LF31" s="106"/>
      <c r="LG31" s="106"/>
      <c r="LH31" s="106"/>
      <c r="LI31" s="106"/>
      <c r="LJ31" s="106"/>
      <c r="LK31" s="106"/>
      <c r="LL31" s="106"/>
      <c r="LM31" s="106"/>
      <c r="LN31" s="106"/>
      <c r="LO31" s="106"/>
      <c r="LP31" s="106"/>
      <c r="LQ31" s="106"/>
      <c r="LR31" s="106"/>
      <c r="LS31" s="106"/>
      <c r="LT31" s="106"/>
      <c r="LU31" s="106"/>
      <c r="LV31" s="106"/>
      <c r="LW31" s="106"/>
      <c r="LX31" s="106"/>
      <c r="LY31" s="106"/>
      <c r="LZ31" s="106"/>
      <c r="MA31" s="106"/>
      <c r="MB31" s="106"/>
      <c r="MC31" s="106"/>
      <c r="MD31" s="106"/>
      <c r="ME31" s="106"/>
      <c r="MF31" s="106"/>
      <c r="MG31" s="106"/>
      <c r="MH31" s="107"/>
      <c r="MI31" s="106"/>
      <c r="MJ31" s="106"/>
      <c r="MK31" s="106"/>
      <c r="ML31" s="106"/>
      <c r="MM31" s="106"/>
      <c r="MN31" s="106"/>
      <c r="MO31" s="106"/>
      <c r="MP31" s="106"/>
      <c r="MQ31" s="106"/>
      <c r="MR31" s="106"/>
      <c r="MS31" s="106"/>
      <c r="MT31" s="106"/>
      <c r="MU31" s="106"/>
      <c r="MV31" s="106"/>
      <c r="MW31" s="106"/>
      <c r="MX31" s="106"/>
      <c r="MY31" s="106"/>
      <c r="MZ31" s="106"/>
      <c r="NA31" s="106"/>
      <c r="NB31" s="106"/>
      <c r="NC31" s="106"/>
      <c r="ND31" s="106"/>
      <c r="NE31" s="106"/>
      <c r="NF31" s="106"/>
      <c r="NG31" s="106"/>
      <c r="NH31" s="106"/>
      <c r="NI31" s="106"/>
      <c r="NJ31" s="106"/>
      <c r="NK31" s="106"/>
      <c r="NL31" s="108"/>
      <c r="NM31" s="107"/>
      <c r="NN31" s="106"/>
      <c r="NO31" s="106"/>
      <c r="NP31" s="106"/>
      <c r="NQ31" s="106"/>
      <c r="NR31" s="85"/>
    </row>
    <row r="32" spans="1:382" ht="24.75" customHeight="1" x14ac:dyDescent="0.25">
      <c r="A32" s="90">
        <f>Référence!B24</f>
        <v>0</v>
      </c>
      <c r="B32" s="88" t="e">
        <f>IF(VLOOKUP('Congé-2019'!$A32,Référence!$B$2:$C$32,2,FALSE)=0," ",VLOOKUP('Congé-2019'!$A32,Référence!B24:C54,2,FALSE))</f>
        <v>#N/A</v>
      </c>
      <c r="C32" s="170">
        <v>30</v>
      </c>
      <c r="D32" s="182" t="e">
        <f ca="1">IF(B32=" ","",IF(TODAY()-VLOOKUP(A32,Référence!B24:D54,3,FALSE)&lt;=364,(TODAY()-VLOOKUP(A32,Référence!B24:D54,3,FALSE))*(30/364),DATEDIF(DATE(2018,1,1),TODAY(),"D")*(30/364)))</f>
        <v>#N/A</v>
      </c>
      <c r="E32" s="122" t="str">
        <f t="shared" si="24"/>
        <v/>
      </c>
      <c r="F32" s="124" t="str">
        <f t="shared" si="25"/>
        <v/>
      </c>
      <c r="G32" s="124" t="str">
        <f t="shared" si="26"/>
        <v/>
      </c>
      <c r="H32" s="123" t="str">
        <f t="shared" si="27"/>
        <v/>
      </c>
      <c r="I32" s="168" t="str">
        <f t="shared" si="28"/>
        <v/>
      </c>
      <c r="J32" s="123" t="str">
        <f t="shared" si="30"/>
        <v/>
      </c>
      <c r="K32" s="125" t="str">
        <f t="shared" ca="1" si="29"/>
        <v/>
      </c>
      <c r="L32" s="106"/>
      <c r="M32" s="106"/>
      <c r="N32" s="106"/>
      <c r="O32" s="106"/>
      <c r="P32" s="106"/>
      <c r="Q32" s="106"/>
      <c r="R32" s="196"/>
      <c r="S32" s="106"/>
      <c r="T32" s="106"/>
      <c r="U32" s="106"/>
      <c r="V32" s="106"/>
      <c r="W32" s="106"/>
      <c r="X32" s="106"/>
      <c r="Y32" s="196"/>
      <c r="Z32" s="106"/>
      <c r="AA32" s="106"/>
      <c r="AB32" s="106"/>
      <c r="AC32" s="106"/>
      <c r="AD32" s="106"/>
      <c r="AE32" s="106"/>
      <c r="AF32" s="196"/>
      <c r="AG32" s="106"/>
      <c r="AH32" s="106"/>
      <c r="AI32" s="106"/>
      <c r="AJ32" s="106"/>
      <c r="AK32" s="106"/>
      <c r="AL32" s="106"/>
      <c r="AM32" s="196"/>
      <c r="AN32" s="106"/>
      <c r="AO32" s="106"/>
      <c r="AP32" s="106"/>
      <c r="AQ32" s="107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6"/>
      <c r="BK32" s="106"/>
      <c r="BL32" s="106"/>
      <c r="BM32" s="106"/>
      <c r="BN32" s="106"/>
      <c r="BO32" s="106"/>
      <c r="BP32" s="106"/>
      <c r="BQ32" s="106"/>
      <c r="BR32" s="106"/>
      <c r="BS32" s="107"/>
      <c r="BT32" s="106"/>
      <c r="BU32" s="106"/>
      <c r="BV32" s="106"/>
      <c r="BW32" s="106"/>
      <c r="BX32" s="106"/>
      <c r="BY32" s="106"/>
      <c r="BZ32" s="106"/>
      <c r="CA32" s="106"/>
      <c r="CB32" s="106"/>
      <c r="CC32" s="106"/>
      <c r="CD32" s="106"/>
      <c r="CE32" s="106"/>
      <c r="CF32" s="106"/>
      <c r="CG32" s="106"/>
      <c r="CH32" s="106"/>
      <c r="CI32" s="106"/>
      <c r="CJ32" s="106"/>
      <c r="CK32" s="106"/>
      <c r="CL32" s="106"/>
      <c r="CM32" s="106"/>
      <c r="CN32" s="106"/>
      <c r="CO32" s="106"/>
      <c r="CP32" s="106"/>
      <c r="CQ32" s="106"/>
      <c r="CR32" s="106"/>
      <c r="CS32" s="106"/>
      <c r="CT32" s="106"/>
      <c r="CU32" s="106"/>
      <c r="CV32" s="106"/>
      <c r="CW32" s="106"/>
      <c r="CX32" s="106"/>
      <c r="CY32" s="106"/>
      <c r="CZ32" s="106"/>
      <c r="DA32" s="106"/>
      <c r="DB32" s="106"/>
      <c r="DC32" s="106"/>
      <c r="DD32" s="106"/>
      <c r="DE32" s="106"/>
      <c r="DF32" s="106"/>
      <c r="DG32" s="106"/>
      <c r="DH32" s="106"/>
      <c r="DI32" s="106"/>
      <c r="DJ32" s="106"/>
      <c r="DK32" s="106"/>
      <c r="DL32" s="106"/>
      <c r="DM32" s="106"/>
      <c r="DN32" s="106"/>
      <c r="DO32" s="106"/>
      <c r="DP32" s="106"/>
      <c r="DQ32" s="106"/>
      <c r="DR32" s="106"/>
      <c r="DS32" s="106"/>
      <c r="DT32" s="106"/>
      <c r="DU32" s="106"/>
      <c r="DV32" s="106"/>
      <c r="DW32" s="106"/>
      <c r="DX32" s="106"/>
      <c r="DY32" s="106"/>
      <c r="DZ32" s="106"/>
      <c r="EA32" s="106"/>
      <c r="EB32" s="107"/>
      <c r="EC32" s="106"/>
      <c r="ED32" s="106"/>
      <c r="EE32" s="106"/>
      <c r="EF32" s="106"/>
      <c r="EG32" s="106"/>
      <c r="EH32" s="106"/>
      <c r="EI32" s="106"/>
      <c r="EJ32" s="106"/>
      <c r="EK32" s="106"/>
      <c r="EL32" s="106"/>
      <c r="EM32" s="106"/>
      <c r="EN32" s="106"/>
      <c r="EO32" s="106"/>
      <c r="EP32" s="106"/>
      <c r="EQ32" s="106"/>
      <c r="ER32" s="106"/>
      <c r="ES32" s="106"/>
      <c r="ET32" s="106"/>
      <c r="EU32" s="106"/>
      <c r="EV32" s="106"/>
      <c r="EW32" s="106"/>
      <c r="EX32" s="106"/>
      <c r="EY32" s="106"/>
      <c r="EZ32" s="106"/>
      <c r="FA32" s="106"/>
      <c r="FB32" s="106"/>
      <c r="FC32" s="106"/>
      <c r="FD32" s="106"/>
      <c r="FE32" s="106"/>
      <c r="FF32" s="106"/>
      <c r="FG32" s="107"/>
      <c r="FH32" s="106"/>
      <c r="FI32" s="106"/>
      <c r="FJ32" s="106"/>
      <c r="FK32" s="106"/>
      <c r="FL32" s="106"/>
      <c r="FM32" s="106"/>
      <c r="FN32" s="106"/>
      <c r="FO32" s="106"/>
      <c r="FP32" s="106"/>
      <c r="FQ32" s="106"/>
      <c r="FR32" s="106"/>
      <c r="FS32" s="106"/>
      <c r="FT32" s="106"/>
      <c r="FU32" s="106"/>
      <c r="FV32" s="106"/>
      <c r="FW32" s="106"/>
      <c r="FX32" s="106"/>
      <c r="FY32" s="106"/>
      <c r="FZ32" s="106"/>
      <c r="GA32" s="106"/>
      <c r="GB32" s="106"/>
      <c r="GC32" s="106"/>
      <c r="GD32" s="106"/>
      <c r="GE32" s="106"/>
      <c r="GF32" s="106"/>
      <c r="GG32" s="106"/>
      <c r="GH32" s="106"/>
      <c r="GI32" s="106"/>
      <c r="GJ32" s="106"/>
      <c r="GK32" s="106"/>
      <c r="GL32" s="106"/>
      <c r="GM32" s="106"/>
      <c r="GN32" s="106"/>
      <c r="GO32" s="106"/>
      <c r="GP32" s="106"/>
      <c r="GQ32" s="106"/>
      <c r="GR32" s="106"/>
      <c r="GS32" s="106"/>
      <c r="GT32" s="106"/>
      <c r="GU32" s="106"/>
      <c r="GV32" s="106"/>
      <c r="GW32" s="106"/>
      <c r="GX32" s="106"/>
      <c r="GY32" s="106"/>
      <c r="GZ32" s="106"/>
      <c r="HA32" s="106"/>
      <c r="HB32" s="106"/>
      <c r="HC32" s="106"/>
      <c r="HD32" s="106"/>
      <c r="HE32" s="106"/>
      <c r="HF32" s="106"/>
      <c r="HG32" s="106"/>
      <c r="HH32" s="106"/>
      <c r="HI32" s="106"/>
      <c r="HJ32" s="106"/>
      <c r="HK32" s="106"/>
      <c r="HL32" s="106"/>
      <c r="HM32" s="106"/>
      <c r="HN32" s="106"/>
      <c r="HO32" s="106"/>
      <c r="HP32" s="107"/>
      <c r="HQ32" s="106"/>
      <c r="HR32" s="106"/>
      <c r="HS32" s="106"/>
      <c r="HT32" s="106"/>
      <c r="HU32" s="106"/>
      <c r="HV32" s="106"/>
      <c r="HW32" s="106"/>
      <c r="HX32" s="106"/>
      <c r="HY32" s="106"/>
      <c r="HZ32" s="106"/>
      <c r="IA32" s="106"/>
      <c r="IB32" s="106"/>
      <c r="IC32" s="106"/>
      <c r="ID32" s="106"/>
      <c r="IE32" s="106"/>
      <c r="IF32" s="106"/>
      <c r="IG32" s="106"/>
      <c r="IH32" s="106"/>
      <c r="II32" s="106"/>
      <c r="IJ32" s="106"/>
      <c r="IK32" s="106"/>
      <c r="IL32" s="106"/>
      <c r="IM32" s="106"/>
      <c r="IN32" s="106"/>
      <c r="IO32" s="106"/>
      <c r="IP32" s="106"/>
      <c r="IQ32" s="106"/>
      <c r="IR32" s="106"/>
      <c r="IS32" s="106"/>
      <c r="IT32" s="106"/>
      <c r="IU32" s="107"/>
      <c r="IV32" s="106"/>
      <c r="IW32" s="106"/>
      <c r="IX32" s="106"/>
      <c r="IY32" s="106"/>
      <c r="IZ32" s="106"/>
      <c r="JA32" s="106"/>
      <c r="JB32" s="106"/>
      <c r="JC32" s="106"/>
      <c r="JD32" s="106"/>
      <c r="JE32" s="106"/>
      <c r="JF32" s="106"/>
      <c r="JG32" s="106"/>
      <c r="JH32" s="106"/>
      <c r="JI32" s="106"/>
      <c r="JJ32" s="106"/>
      <c r="JK32" s="106"/>
      <c r="JL32" s="106"/>
      <c r="JM32" s="106"/>
      <c r="JN32" s="106"/>
      <c r="JO32" s="106"/>
      <c r="JP32" s="106"/>
      <c r="JQ32" s="106"/>
      <c r="JR32" s="106"/>
      <c r="JS32" s="106"/>
      <c r="JT32" s="106"/>
      <c r="JU32" s="106"/>
      <c r="JV32" s="106"/>
      <c r="JW32" s="106"/>
      <c r="JX32" s="106"/>
      <c r="JY32" s="107"/>
      <c r="JZ32" s="106"/>
      <c r="KA32" s="106"/>
      <c r="KB32" s="106"/>
      <c r="KC32" s="106"/>
      <c r="KD32" s="106"/>
      <c r="KE32" s="106"/>
      <c r="KF32" s="106"/>
      <c r="KG32" s="106"/>
      <c r="KH32" s="106"/>
      <c r="KI32" s="106"/>
      <c r="KJ32" s="106"/>
      <c r="KK32" s="106"/>
      <c r="KL32" s="106"/>
      <c r="KM32" s="106"/>
      <c r="KN32" s="106"/>
      <c r="KO32" s="106"/>
      <c r="KP32" s="106"/>
      <c r="KQ32" s="106"/>
      <c r="KR32" s="106"/>
      <c r="KS32" s="106"/>
      <c r="KT32" s="106"/>
      <c r="KU32" s="106"/>
      <c r="KV32" s="106"/>
      <c r="KW32" s="106"/>
      <c r="KX32" s="106"/>
      <c r="KY32" s="106"/>
      <c r="KZ32" s="106"/>
      <c r="LA32" s="106"/>
      <c r="LB32" s="106"/>
      <c r="LC32" s="106"/>
      <c r="LD32" s="107"/>
      <c r="LE32" s="106"/>
      <c r="LF32" s="106"/>
      <c r="LG32" s="106"/>
      <c r="LH32" s="106"/>
      <c r="LI32" s="106"/>
      <c r="LJ32" s="106"/>
      <c r="LK32" s="106"/>
      <c r="LL32" s="106"/>
      <c r="LM32" s="106"/>
      <c r="LN32" s="106"/>
      <c r="LO32" s="106"/>
      <c r="LP32" s="106"/>
      <c r="LQ32" s="106"/>
      <c r="LR32" s="106"/>
      <c r="LS32" s="106"/>
      <c r="LT32" s="106"/>
      <c r="LU32" s="106"/>
      <c r="LV32" s="106"/>
      <c r="LW32" s="106"/>
      <c r="LX32" s="106"/>
      <c r="LY32" s="106"/>
      <c r="LZ32" s="106"/>
      <c r="MA32" s="106"/>
      <c r="MB32" s="106"/>
      <c r="MC32" s="106"/>
      <c r="MD32" s="106"/>
      <c r="ME32" s="106"/>
      <c r="MF32" s="106"/>
      <c r="MG32" s="106"/>
      <c r="MH32" s="107"/>
      <c r="MI32" s="106"/>
      <c r="MJ32" s="106"/>
      <c r="MK32" s="106"/>
      <c r="ML32" s="106"/>
      <c r="MM32" s="106"/>
      <c r="MN32" s="106"/>
      <c r="MO32" s="106"/>
      <c r="MP32" s="106"/>
      <c r="MQ32" s="106"/>
      <c r="MR32" s="106"/>
      <c r="MS32" s="106"/>
      <c r="MT32" s="106"/>
      <c r="MU32" s="106"/>
      <c r="MV32" s="106"/>
      <c r="MW32" s="106"/>
      <c r="MX32" s="106"/>
      <c r="MY32" s="106"/>
      <c r="MZ32" s="106"/>
      <c r="NA32" s="106"/>
      <c r="NB32" s="106"/>
      <c r="NC32" s="106"/>
      <c r="ND32" s="106"/>
      <c r="NE32" s="106"/>
      <c r="NF32" s="106"/>
      <c r="NG32" s="106"/>
      <c r="NH32" s="106"/>
      <c r="NI32" s="106"/>
      <c r="NJ32" s="106"/>
      <c r="NK32" s="106"/>
      <c r="NL32" s="108"/>
      <c r="NM32" s="107"/>
      <c r="NN32" s="106"/>
      <c r="NO32" s="106"/>
      <c r="NP32" s="106"/>
      <c r="NQ32" s="106"/>
      <c r="NR32" s="85"/>
    </row>
    <row r="33" spans="1:382" ht="24.75" customHeight="1" x14ac:dyDescent="0.25">
      <c r="A33" s="90">
        <f>Référence!B25</f>
        <v>0</v>
      </c>
      <c r="B33" s="88" t="e">
        <f>IF(VLOOKUP('Congé-2019'!$A33,Référence!$B$2:$C$32,2,FALSE)=0," ",VLOOKUP('Congé-2019'!$A33,Référence!B25:C55,2,FALSE))</f>
        <v>#N/A</v>
      </c>
      <c r="C33" s="170">
        <v>30</v>
      </c>
      <c r="D33" s="182" t="e">
        <f ca="1">IF(B33=" ","",IF(TODAY()-VLOOKUP(A33,Référence!B25:D55,3,FALSE)&lt;=364,(TODAY()-VLOOKUP(A33,Référence!B25:D55,3,FALSE))*(30/364),DATEDIF(DATE(2018,1,1),TODAY(),"D")*(30/364)))</f>
        <v>#N/A</v>
      </c>
      <c r="E33" s="122" t="str">
        <f t="shared" si="24"/>
        <v/>
      </c>
      <c r="F33" s="124" t="str">
        <f t="shared" si="25"/>
        <v/>
      </c>
      <c r="G33" s="124" t="str">
        <f t="shared" si="26"/>
        <v/>
      </c>
      <c r="H33" s="123" t="str">
        <f t="shared" si="27"/>
        <v/>
      </c>
      <c r="I33" s="168" t="str">
        <f t="shared" si="28"/>
        <v/>
      </c>
      <c r="J33" s="123" t="str">
        <f t="shared" si="30"/>
        <v/>
      </c>
      <c r="K33" s="125" t="str">
        <f t="shared" ca="1" si="29"/>
        <v/>
      </c>
      <c r="L33" s="106"/>
      <c r="M33" s="106"/>
      <c r="N33" s="106"/>
      <c r="O33" s="106"/>
      <c r="P33" s="106"/>
      <c r="Q33" s="106"/>
      <c r="R33" s="196"/>
      <c r="S33" s="106"/>
      <c r="T33" s="106"/>
      <c r="U33" s="106"/>
      <c r="V33" s="106"/>
      <c r="W33" s="106"/>
      <c r="X33" s="106"/>
      <c r="Y33" s="196"/>
      <c r="Z33" s="106"/>
      <c r="AA33" s="106"/>
      <c r="AB33" s="106"/>
      <c r="AC33" s="106"/>
      <c r="AD33" s="106"/>
      <c r="AE33" s="106"/>
      <c r="AF33" s="196"/>
      <c r="AG33" s="106"/>
      <c r="AH33" s="106"/>
      <c r="AI33" s="106"/>
      <c r="AJ33" s="106"/>
      <c r="AK33" s="106"/>
      <c r="AL33" s="106"/>
      <c r="AM33" s="196"/>
      <c r="AN33" s="106"/>
      <c r="AO33" s="106"/>
      <c r="AP33" s="106"/>
      <c r="AQ33" s="107"/>
      <c r="AR33" s="106"/>
      <c r="AS33" s="106"/>
      <c r="AT33" s="106"/>
      <c r="AU33" s="106"/>
      <c r="AV33" s="106"/>
      <c r="AW33" s="106"/>
      <c r="AX33" s="106"/>
      <c r="AY33" s="106"/>
      <c r="AZ33" s="106"/>
      <c r="BA33" s="106"/>
      <c r="BB33" s="106"/>
      <c r="BC33" s="106"/>
      <c r="BD33" s="106"/>
      <c r="BE33" s="106"/>
      <c r="BF33" s="106"/>
      <c r="BG33" s="106"/>
      <c r="BH33" s="106"/>
      <c r="BI33" s="106"/>
      <c r="BJ33" s="106"/>
      <c r="BK33" s="106"/>
      <c r="BL33" s="106"/>
      <c r="BM33" s="106"/>
      <c r="BN33" s="106"/>
      <c r="BO33" s="106"/>
      <c r="BP33" s="106"/>
      <c r="BQ33" s="106"/>
      <c r="BR33" s="106"/>
      <c r="BS33" s="107"/>
      <c r="BT33" s="106"/>
      <c r="BU33" s="106"/>
      <c r="BV33" s="106"/>
      <c r="BW33" s="106"/>
      <c r="BX33" s="106"/>
      <c r="BY33" s="106"/>
      <c r="BZ33" s="106"/>
      <c r="CA33" s="106"/>
      <c r="CB33" s="106"/>
      <c r="CC33" s="106"/>
      <c r="CD33" s="106"/>
      <c r="CE33" s="106"/>
      <c r="CF33" s="106"/>
      <c r="CG33" s="106"/>
      <c r="CH33" s="106"/>
      <c r="CI33" s="106"/>
      <c r="CJ33" s="106"/>
      <c r="CK33" s="106"/>
      <c r="CL33" s="106"/>
      <c r="CM33" s="106"/>
      <c r="CN33" s="106"/>
      <c r="CO33" s="106"/>
      <c r="CP33" s="106"/>
      <c r="CQ33" s="106"/>
      <c r="CR33" s="106"/>
      <c r="CS33" s="106"/>
      <c r="CT33" s="106"/>
      <c r="CU33" s="106"/>
      <c r="CV33" s="106"/>
      <c r="CW33" s="106"/>
      <c r="CX33" s="106"/>
      <c r="CY33" s="106"/>
      <c r="CZ33" s="106"/>
      <c r="DA33" s="106"/>
      <c r="DB33" s="106"/>
      <c r="DC33" s="106"/>
      <c r="DD33" s="106"/>
      <c r="DE33" s="106"/>
      <c r="DF33" s="106"/>
      <c r="DG33" s="106"/>
      <c r="DH33" s="106"/>
      <c r="DI33" s="106"/>
      <c r="DJ33" s="106"/>
      <c r="DK33" s="106"/>
      <c r="DL33" s="106"/>
      <c r="DM33" s="106"/>
      <c r="DN33" s="106"/>
      <c r="DO33" s="106"/>
      <c r="DP33" s="106"/>
      <c r="DQ33" s="106"/>
      <c r="DR33" s="106"/>
      <c r="DS33" s="106"/>
      <c r="DT33" s="106"/>
      <c r="DU33" s="106"/>
      <c r="DV33" s="106"/>
      <c r="DW33" s="106"/>
      <c r="DX33" s="106"/>
      <c r="DY33" s="106"/>
      <c r="DZ33" s="106"/>
      <c r="EA33" s="106"/>
      <c r="EB33" s="107"/>
      <c r="EC33" s="106"/>
      <c r="ED33" s="106"/>
      <c r="EE33" s="106"/>
      <c r="EF33" s="106"/>
      <c r="EG33" s="106"/>
      <c r="EH33" s="106"/>
      <c r="EI33" s="106"/>
      <c r="EJ33" s="106"/>
      <c r="EK33" s="106"/>
      <c r="EL33" s="106"/>
      <c r="EM33" s="106"/>
      <c r="EN33" s="106"/>
      <c r="EO33" s="106"/>
      <c r="EP33" s="106"/>
      <c r="EQ33" s="106"/>
      <c r="ER33" s="106"/>
      <c r="ES33" s="106"/>
      <c r="ET33" s="106"/>
      <c r="EU33" s="106"/>
      <c r="EV33" s="106"/>
      <c r="EW33" s="106"/>
      <c r="EX33" s="106"/>
      <c r="EY33" s="106"/>
      <c r="EZ33" s="106"/>
      <c r="FA33" s="106"/>
      <c r="FB33" s="106"/>
      <c r="FC33" s="106"/>
      <c r="FD33" s="106"/>
      <c r="FE33" s="106"/>
      <c r="FF33" s="106"/>
      <c r="FG33" s="107"/>
      <c r="FH33" s="106"/>
      <c r="FI33" s="106"/>
      <c r="FJ33" s="106"/>
      <c r="FK33" s="106"/>
      <c r="FL33" s="106"/>
      <c r="FM33" s="106"/>
      <c r="FN33" s="106"/>
      <c r="FO33" s="106"/>
      <c r="FP33" s="106"/>
      <c r="FQ33" s="106"/>
      <c r="FR33" s="106"/>
      <c r="FS33" s="106"/>
      <c r="FT33" s="106"/>
      <c r="FU33" s="106"/>
      <c r="FV33" s="106"/>
      <c r="FW33" s="106"/>
      <c r="FX33" s="106"/>
      <c r="FY33" s="106"/>
      <c r="FZ33" s="106"/>
      <c r="GA33" s="106"/>
      <c r="GB33" s="106"/>
      <c r="GC33" s="106"/>
      <c r="GD33" s="106"/>
      <c r="GE33" s="106"/>
      <c r="GF33" s="106"/>
      <c r="GG33" s="106"/>
      <c r="GH33" s="106"/>
      <c r="GI33" s="106"/>
      <c r="GJ33" s="106"/>
      <c r="GK33" s="106"/>
      <c r="GL33" s="106"/>
      <c r="GM33" s="106"/>
      <c r="GN33" s="106"/>
      <c r="GO33" s="106"/>
      <c r="GP33" s="106"/>
      <c r="GQ33" s="106"/>
      <c r="GR33" s="106"/>
      <c r="GS33" s="106"/>
      <c r="GT33" s="106"/>
      <c r="GU33" s="106"/>
      <c r="GV33" s="106"/>
      <c r="GW33" s="106"/>
      <c r="GX33" s="106"/>
      <c r="GY33" s="106"/>
      <c r="GZ33" s="106"/>
      <c r="HA33" s="106"/>
      <c r="HB33" s="106"/>
      <c r="HC33" s="106"/>
      <c r="HD33" s="106"/>
      <c r="HE33" s="106"/>
      <c r="HF33" s="106"/>
      <c r="HG33" s="106"/>
      <c r="HH33" s="106"/>
      <c r="HI33" s="106"/>
      <c r="HJ33" s="106"/>
      <c r="HK33" s="106"/>
      <c r="HL33" s="106"/>
      <c r="HM33" s="106"/>
      <c r="HN33" s="106"/>
      <c r="HO33" s="106"/>
      <c r="HP33" s="107"/>
      <c r="HQ33" s="106"/>
      <c r="HR33" s="106"/>
      <c r="HS33" s="106"/>
      <c r="HT33" s="106"/>
      <c r="HU33" s="106"/>
      <c r="HV33" s="106"/>
      <c r="HW33" s="106"/>
      <c r="HX33" s="106"/>
      <c r="HY33" s="106"/>
      <c r="HZ33" s="106"/>
      <c r="IA33" s="106"/>
      <c r="IB33" s="106"/>
      <c r="IC33" s="106"/>
      <c r="ID33" s="106"/>
      <c r="IE33" s="106"/>
      <c r="IF33" s="106"/>
      <c r="IG33" s="106"/>
      <c r="IH33" s="106"/>
      <c r="II33" s="106"/>
      <c r="IJ33" s="106"/>
      <c r="IK33" s="106"/>
      <c r="IL33" s="106"/>
      <c r="IM33" s="106"/>
      <c r="IN33" s="106"/>
      <c r="IO33" s="106"/>
      <c r="IP33" s="106"/>
      <c r="IQ33" s="106"/>
      <c r="IR33" s="106"/>
      <c r="IS33" s="106"/>
      <c r="IT33" s="106"/>
      <c r="IU33" s="107"/>
      <c r="IV33" s="106"/>
      <c r="IW33" s="106"/>
      <c r="IX33" s="106"/>
      <c r="IY33" s="106"/>
      <c r="IZ33" s="106"/>
      <c r="JA33" s="106"/>
      <c r="JB33" s="106"/>
      <c r="JC33" s="106"/>
      <c r="JD33" s="106"/>
      <c r="JE33" s="106"/>
      <c r="JF33" s="106"/>
      <c r="JG33" s="106"/>
      <c r="JH33" s="106"/>
      <c r="JI33" s="106"/>
      <c r="JJ33" s="106"/>
      <c r="JK33" s="106"/>
      <c r="JL33" s="106"/>
      <c r="JM33" s="106"/>
      <c r="JN33" s="106"/>
      <c r="JO33" s="106"/>
      <c r="JP33" s="106"/>
      <c r="JQ33" s="106"/>
      <c r="JR33" s="106"/>
      <c r="JS33" s="106"/>
      <c r="JT33" s="106"/>
      <c r="JU33" s="106"/>
      <c r="JV33" s="106"/>
      <c r="JW33" s="106"/>
      <c r="JX33" s="106"/>
      <c r="JY33" s="107"/>
      <c r="JZ33" s="106"/>
      <c r="KA33" s="106"/>
      <c r="KB33" s="106"/>
      <c r="KC33" s="106"/>
      <c r="KD33" s="106"/>
      <c r="KE33" s="106"/>
      <c r="KF33" s="106"/>
      <c r="KG33" s="106"/>
      <c r="KH33" s="106"/>
      <c r="KI33" s="106"/>
      <c r="KJ33" s="106"/>
      <c r="KK33" s="106"/>
      <c r="KL33" s="106"/>
      <c r="KM33" s="106"/>
      <c r="KN33" s="106"/>
      <c r="KO33" s="106"/>
      <c r="KP33" s="106"/>
      <c r="KQ33" s="106"/>
      <c r="KR33" s="106"/>
      <c r="KS33" s="106"/>
      <c r="KT33" s="106"/>
      <c r="KU33" s="106"/>
      <c r="KV33" s="106"/>
      <c r="KW33" s="106"/>
      <c r="KX33" s="106"/>
      <c r="KY33" s="106"/>
      <c r="KZ33" s="106"/>
      <c r="LA33" s="106"/>
      <c r="LB33" s="106"/>
      <c r="LC33" s="106"/>
      <c r="LD33" s="107"/>
      <c r="LE33" s="106"/>
      <c r="LF33" s="106"/>
      <c r="LG33" s="106"/>
      <c r="LH33" s="106"/>
      <c r="LI33" s="106"/>
      <c r="LJ33" s="106"/>
      <c r="LK33" s="106"/>
      <c r="LL33" s="106"/>
      <c r="LM33" s="106"/>
      <c r="LN33" s="106"/>
      <c r="LO33" s="106"/>
      <c r="LP33" s="106"/>
      <c r="LQ33" s="106"/>
      <c r="LR33" s="106"/>
      <c r="LS33" s="106"/>
      <c r="LT33" s="106"/>
      <c r="LU33" s="106"/>
      <c r="LV33" s="106"/>
      <c r="LW33" s="106"/>
      <c r="LX33" s="106"/>
      <c r="LY33" s="106"/>
      <c r="LZ33" s="106"/>
      <c r="MA33" s="106"/>
      <c r="MB33" s="106"/>
      <c r="MC33" s="106"/>
      <c r="MD33" s="106"/>
      <c r="ME33" s="106"/>
      <c r="MF33" s="106"/>
      <c r="MG33" s="106"/>
      <c r="MH33" s="107"/>
      <c r="MI33" s="106"/>
      <c r="MJ33" s="106"/>
      <c r="MK33" s="106"/>
      <c r="ML33" s="106"/>
      <c r="MM33" s="106"/>
      <c r="MN33" s="106"/>
      <c r="MO33" s="106"/>
      <c r="MP33" s="106"/>
      <c r="MQ33" s="106"/>
      <c r="MR33" s="106"/>
      <c r="MS33" s="106"/>
      <c r="MT33" s="106"/>
      <c r="MU33" s="106"/>
      <c r="MV33" s="106"/>
      <c r="MW33" s="106"/>
      <c r="MX33" s="106"/>
      <c r="MY33" s="106"/>
      <c r="MZ33" s="106"/>
      <c r="NA33" s="106"/>
      <c r="NB33" s="106"/>
      <c r="NC33" s="106"/>
      <c r="ND33" s="106"/>
      <c r="NE33" s="106"/>
      <c r="NF33" s="106"/>
      <c r="NG33" s="106"/>
      <c r="NH33" s="106"/>
      <c r="NI33" s="106"/>
      <c r="NJ33" s="106"/>
      <c r="NK33" s="106"/>
      <c r="NL33" s="108"/>
      <c r="NM33" s="107"/>
      <c r="NN33" s="106"/>
      <c r="NO33" s="106"/>
      <c r="NP33" s="106"/>
      <c r="NQ33" s="106"/>
      <c r="NR33" s="85"/>
    </row>
    <row r="34" spans="1:382" ht="24.75" customHeight="1" x14ac:dyDescent="0.25">
      <c r="A34" s="90">
        <f>Référence!B26</f>
        <v>0</v>
      </c>
      <c r="B34" s="88" t="e">
        <f>IF(VLOOKUP('Congé-2019'!$A34,Référence!$B$2:$C$32,2,FALSE)=0," ",VLOOKUP('Congé-2019'!$A34,Référence!B26:C56,2,FALSE))</f>
        <v>#N/A</v>
      </c>
      <c r="C34" s="170">
        <v>30</v>
      </c>
      <c r="D34" s="182" t="e">
        <f ca="1">IF(B34=" ","",IF(TODAY()-VLOOKUP(A34,Référence!B26:D56,3,FALSE)&lt;=364,(TODAY()-VLOOKUP(A34,Référence!B26:D56,3,FALSE))*(30/364),DATEDIF(DATE(2018,1,1),TODAY(),"D")*(30/364)))</f>
        <v>#N/A</v>
      </c>
      <c r="E34" s="122" t="str">
        <f t="shared" si="24"/>
        <v/>
      </c>
      <c r="F34" s="124" t="str">
        <f t="shared" si="25"/>
        <v/>
      </c>
      <c r="G34" s="124" t="str">
        <f t="shared" si="26"/>
        <v/>
      </c>
      <c r="H34" s="123" t="str">
        <f t="shared" si="27"/>
        <v/>
      </c>
      <c r="I34" s="168" t="str">
        <f t="shared" si="28"/>
        <v/>
      </c>
      <c r="J34" s="123" t="str">
        <f t="shared" si="30"/>
        <v/>
      </c>
      <c r="K34" s="125" t="str">
        <f t="shared" ca="1" si="29"/>
        <v/>
      </c>
      <c r="L34" s="106"/>
      <c r="M34" s="106"/>
      <c r="N34" s="106"/>
      <c r="O34" s="106"/>
      <c r="P34" s="106"/>
      <c r="Q34" s="106"/>
      <c r="R34" s="196"/>
      <c r="S34" s="106"/>
      <c r="T34" s="106"/>
      <c r="U34" s="106"/>
      <c r="V34" s="106"/>
      <c r="W34" s="106"/>
      <c r="X34" s="106"/>
      <c r="Y34" s="196"/>
      <c r="Z34" s="106"/>
      <c r="AA34" s="106"/>
      <c r="AB34" s="106"/>
      <c r="AC34" s="106"/>
      <c r="AD34" s="106"/>
      <c r="AE34" s="106"/>
      <c r="AF34" s="196"/>
      <c r="AG34" s="106"/>
      <c r="AH34" s="106"/>
      <c r="AI34" s="106"/>
      <c r="AJ34" s="106"/>
      <c r="AK34" s="106"/>
      <c r="AL34" s="106"/>
      <c r="AM34" s="196"/>
      <c r="AN34" s="106"/>
      <c r="AO34" s="106"/>
      <c r="AP34" s="106"/>
      <c r="AQ34" s="107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M34" s="106"/>
      <c r="BN34" s="106"/>
      <c r="BO34" s="106"/>
      <c r="BP34" s="106"/>
      <c r="BQ34" s="106"/>
      <c r="BR34" s="106"/>
      <c r="BS34" s="107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  <c r="CN34" s="106"/>
      <c r="CO34" s="106"/>
      <c r="CP34" s="106"/>
      <c r="CQ34" s="106"/>
      <c r="CR34" s="106"/>
      <c r="CS34" s="106"/>
      <c r="CT34" s="106"/>
      <c r="CU34" s="106"/>
      <c r="CV34" s="106"/>
      <c r="CW34" s="106"/>
      <c r="CX34" s="106"/>
      <c r="CY34" s="106"/>
      <c r="CZ34" s="106"/>
      <c r="DA34" s="106"/>
      <c r="DB34" s="106"/>
      <c r="DC34" s="106"/>
      <c r="DD34" s="106"/>
      <c r="DE34" s="106"/>
      <c r="DF34" s="106"/>
      <c r="DG34" s="106"/>
      <c r="DH34" s="106"/>
      <c r="DI34" s="106"/>
      <c r="DJ34" s="106"/>
      <c r="DK34" s="106"/>
      <c r="DL34" s="106"/>
      <c r="DM34" s="106"/>
      <c r="DN34" s="106"/>
      <c r="DO34" s="106"/>
      <c r="DP34" s="106"/>
      <c r="DQ34" s="106"/>
      <c r="DR34" s="106"/>
      <c r="DS34" s="106"/>
      <c r="DT34" s="106"/>
      <c r="DU34" s="106"/>
      <c r="DV34" s="106"/>
      <c r="DW34" s="106"/>
      <c r="DX34" s="106"/>
      <c r="DY34" s="106"/>
      <c r="DZ34" s="106"/>
      <c r="EA34" s="106"/>
      <c r="EB34" s="107"/>
      <c r="EC34" s="106"/>
      <c r="ED34" s="106"/>
      <c r="EE34" s="106"/>
      <c r="EF34" s="106"/>
      <c r="EG34" s="106"/>
      <c r="EH34" s="106"/>
      <c r="EI34" s="106"/>
      <c r="EJ34" s="106"/>
      <c r="EK34" s="106"/>
      <c r="EL34" s="106"/>
      <c r="EM34" s="106"/>
      <c r="EN34" s="106"/>
      <c r="EO34" s="106"/>
      <c r="EP34" s="106"/>
      <c r="EQ34" s="106"/>
      <c r="ER34" s="106"/>
      <c r="ES34" s="106"/>
      <c r="ET34" s="106"/>
      <c r="EU34" s="106"/>
      <c r="EV34" s="106"/>
      <c r="EW34" s="106"/>
      <c r="EX34" s="106"/>
      <c r="EY34" s="106"/>
      <c r="EZ34" s="106"/>
      <c r="FA34" s="106"/>
      <c r="FB34" s="106"/>
      <c r="FC34" s="106"/>
      <c r="FD34" s="106"/>
      <c r="FE34" s="106"/>
      <c r="FF34" s="106"/>
      <c r="FG34" s="107"/>
      <c r="FH34" s="106"/>
      <c r="FI34" s="106"/>
      <c r="FJ34" s="106"/>
      <c r="FK34" s="106"/>
      <c r="FL34" s="106"/>
      <c r="FM34" s="106"/>
      <c r="FN34" s="106"/>
      <c r="FO34" s="106"/>
      <c r="FP34" s="106"/>
      <c r="FQ34" s="106"/>
      <c r="FR34" s="106"/>
      <c r="FS34" s="106"/>
      <c r="FT34" s="106"/>
      <c r="FU34" s="106"/>
      <c r="FV34" s="106"/>
      <c r="FW34" s="106"/>
      <c r="FX34" s="106"/>
      <c r="FY34" s="106"/>
      <c r="FZ34" s="106"/>
      <c r="GA34" s="106"/>
      <c r="GB34" s="106"/>
      <c r="GC34" s="106"/>
      <c r="GD34" s="106"/>
      <c r="GE34" s="106"/>
      <c r="GF34" s="106"/>
      <c r="GG34" s="106"/>
      <c r="GH34" s="106"/>
      <c r="GI34" s="106"/>
      <c r="GJ34" s="106"/>
      <c r="GK34" s="106"/>
      <c r="GL34" s="106"/>
      <c r="GM34" s="106"/>
      <c r="GN34" s="106"/>
      <c r="GO34" s="106"/>
      <c r="GP34" s="106"/>
      <c r="GQ34" s="106"/>
      <c r="GR34" s="106"/>
      <c r="GS34" s="106"/>
      <c r="GT34" s="106"/>
      <c r="GU34" s="106"/>
      <c r="GV34" s="106"/>
      <c r="GW34" s="106"/>
      <c r="GX34" s="106"/>
      <c r="GY34" s="106"/>
      <c r="GZ34" s="106"/>
      <c r="HA34" s="106"/>
      <c r="HB34" s="106"/>
      <c r="HC34" s="106"/>
      <c r="HD34" s="106"/>
      <c r="HE34" s="106"/>
      <c r="HF34" s="106"/>
      <c r="HG34" s="106"/>
      <c r="HH34" s="106"/>
      <c r="HI34" s="106"/>
      <c r="HJ34" s="106"/>
      <c r="HK34" s="106"/>
      <c r="HL34" s="106"/>
      <c r="HM34" s="106"/>
      <c r="HN34" s="106"/>
      <c r="HO34" s="106"/>
      <c r="HP34" s="107"/>
      <c r="HQ34" s="106"/>
      <c r="HR34" s="106"/>
      <c r="HS34" s="106"/>
      <c r="HT34" s="106"/>
      <c r="HU34" s="106"/>
      <c r="HV34" s="106"/>
      <c r="HW34" s="106"/>
      <c r="HX34" s="106"/>
      <c r="HY34" s="106"/>
      <c r="HZ34" s="106"/>
      <c r="IA34" s="106"/>
      <c r="IB34" s="106"/>
      <c r="IC34" s="106"/>
      <c r="ID34" s="106"/>
      <c r="IE34" s="106"/>
      <c r="IF34" s="106"/>
      <c r="IG34" s="106"/>
      <c r="IH34" s="106"/>
      <c r="II34" s="106"/>
      <c r="IJ34" s="106"/>
      <c r="IK34" s="106"/>
      <c r="IL34" s="106"/>
      <c r="IM34" s="106"/>
      <c r="IN34" s="106"/>
      <c r="IO34" s="106"/>
      <c r="IP34" s="106"/>
      <c r="IQ34" s="106"/>
      <c r="IR34" s="106"/>
      <c r="IS34" s="106"/>
      <c r="IT34" s="106"/>
      <c r="IU34" s="107"/>
      <c r="IV34" s="106"/>
      <c r="IW34" s="106"/>
      <c r="IX34" s="106"/>
      <c r="IY34" s="106"/>
      <c r="IZ34" s="106"/>
      <c r="JA34" s="106"/>
      <c r="JB34" s="106"/>
      <c r="JC34" s="106"/>
      <c r="JD34" s="106"/>
      <c r="JE34" s="106"/>
      <c r="JF34" s="106"/>
      <c r="JG34" s="106"/>
      <c r="JH34" s="106"/>
      <c r="JI34" s="106"/>
      <c r="JJ34" s="106"/>
      <c r="JK34" s="106"/>
      <c r="JL34" s="106"/>
      <c r="JM34" s="106"/>
      <c r="JN34" s="106"/>
      <c r="JO34" s="106"/>
      <c r="JP34" s="106"/>
      <c r="JQ34" s="106"/>
      <c r="JR34" s="106"/>
      <c r="JS34" s="106"/>
      <c r="JT34" s="106"/>
      <c r="JU34" s="106"/>
      <c r="JV34" s="106"/>
      <c r="JW34" s="106"/>
      <c r="JX34" s="106"/>
      <c r="JY34" s="107"/>
      <c r="JZ34" s="106"/>
      <c r="KA34" s="106"/>
      <c r="KB34" s="106"/>
      <c r="KC34" s="106"/>
      <c r="KD34" s="106"/>
      <c r="KE34" s="106"/>
      <c r="KF34" s="106"/>
      <c r="KG34" s="106"/>
      <c r="KH34" s="106"/>
      <c r="KI34" s="106"/>
      <c r="KJ34" s="106"/>
      <c r="KK34" s="106"/>
      <c r="KL34" s="106"/>
      <c r="KM34" s="106"/>
      <c r="KN34" s="106"/>
      <c r="KO34" s="106"/>
      <c r="KP34" s="106"/>
      <c r="KQ34" s="106"/>
      <c r="KR34" s="106"/>
      <c r="KS34" s="106"/>
      <c r="KT34" s="106"/>
      <c r="KU34" s="106"/>
      <c r="KV34" s="106"/>
      <c r="KW34" s="106"/>
      <c r="KX34" s="106"/>
      <c r="KY34" s="106"/>
      <c r="KZ34" s="106"/>
      <c r="LA34" s="106"/>
      <c r="LB34" s="106"/>
      <c r="LC34" s="106"/>
      <c r="LD34" s="107"/>
      <c r="LE34" s="106"/>
      <c r="LF34" s="106"/>
      <c r="LG34" s="106"/>
      <c r="LH34" s="106"/>
      <c r="LI34" s="106"/>
      <c r="LJ34" s="106"/>
      <c r="LK34" s="106"/>
      <c r="LL34" s="106"/>
      <c r="LM34" s="106"/>
      <c r="LN34" s="106"/>
      <c r="LO34" s="106"/>
      <c r="LP34" s="106"/>
      <c r="LQ34" s="106"/>
      <c r="LR34" s="106"/>
      <c r="LS34" s="106"/>
      <c r="LT34" s="106"/>
      <c r="LU34" s="106"/>
      <c r="LV34" s="106"/>
      <c r="LW34" s="106"/>
      <c r="LX34" s="106"/>
      <c r="LY34" s="106"/>
      <c r="LZ34" s="106"/>
      <c r="MA34" s="106"/>
      <c r="MB34" s="106"/>
      <c r="MC34" s="106"/>
      <c r="MD34" s="106"/>
      <c r="ME34" s="106"/>
      <c r="MF34" s="106"/>
      <c r="MG34" s="106"/>
      <c r="MH34" s="107"/>
      <c r="MI34" s="106"/>
      <c r="MJ34" s="106"/>
      <c r="MK34" s="106"/>
      <c r="ML34" s="106"/>
      <c r="MM34" s="106"/>
      <c r="MN34" s="106"/>
      <c r="MO34" s="106"/>
      <c r="MP34" s="106"/>
      <c r="MQ34" s="106"/>
      <c r="MR34" s="106"/>
      <c r="MS34" s="106"/>
      <c r="MT34" s="106"/>
      <c r="MU34" s="106"/>
      <c r="MV34" s="106"/>
      <c r="MW34" s="106"/>
      <c r="MX34" s="106"/>
      <c r="MY34" s="106"/>
      <c r="MZ34" s="106"/>
      <c r="NA34" s="106"/>
      <c r="NB34" s="106"/>
      <c r="NC34" s="106"/>
      <c r="ND34" s="106"/>
      <c r="NE34" s="106"/>
      <c r="NF34" s="106"/>
      <c r="NG34" s="106"/>
      <c r="NH34" s="106"/>
      <c r="NI34" s="106"/>
      <c r="NJ34" s="106"/>
      <c r="NK34" s="106"/>
      <c r="NL34" s="108"/>
      <c r="NM34" s="107"/>
      <c r="NN34" s="106"/>
      <c r="NO34" s="106"/>
      <c r="NP34" s="106"/>
      <c r="NQ34" s="106"/>
      <c r="NR34" s="85"/>
    </row>
    <row r="35" spans="1:382" ht="24.75" customHeight="1" x14ac:dyDescent="0.25">
      <c r="A35" s="90">
        <f>Référence!B27</f>
        <v>0</v>
      </c>
      <c r="B35" s="88" t="e">
        <f>IF(VLOOKUP('Congé-2019'!$A35,Référence!$B$2:$C$32,2,FALSE)=0," ",VLOOKUP('Congé-2019'!$A35,Référence!B27:C57,2,FALSE))</f>
        <v>#N/A</v>
      </c>
      <c r="C35" s="170">
        <v>30</v>
      </c>
      <c r="D35" s="182" t="e">
        <f ca="1">IF(B35=" ","",IF(TODAY()-VLOOKUP(A35,Référence!B27:D57,3,FALSE)&lt;=364,(TODAY()-VLOOKUP(A35,Référence!B27:D57,3,FALSE))*(30/364),DATEDIF(DATE(2018,1,1),TODAY(),"D")*(30/364)))</f>
        <v>#N/A</v>
      </c>
      <c r="E35" s="122" t="str">
        <f t="shared" si="24"/>
        <v/>
      </c>
      <c r="F35" s="124" t="str">
        <f t="shared" si="25"/>
        <v/>
      </c>
      <c r="G35" s="124" t="str">
        <f t="shared" si="26"/>
        <v/>
      </c>
      <c r="H35" s="123" t="str">
        <f t="shared" si="27"/>
        <v/>
      </c>
      <c r="I35" s="168" t="str">
        <f t="shared" si="28"/>
        <v/>
      </c>
      <c r="J35" s="123" t="str">
        <f t="shared" si="30"/>
        <v/>
      </c>
      <c r="K35" s="125" t="str">
        <f t="shared" ca="1" si="29"/>
        <v/>
      </c>
      <c r="L35" s="106"/>
      <c r="M35" s="106"/>
      <c r="N35" s="106"/>
      <c r="O35" s="106"/>
      <c r="P35" s="106"/>
      <c r="Q35" s="106"/>
      <c r="R35" s="196"/>
      <c r="S35" s="106"/>
      <c r="T35" s="106"/>
      <c r="U35" s="106"/>
      <c r="V35" s="106"/>
      <c r="W35" s="106"/>
      <c r="X35" s="106"/>
      <c r="Y35" s="196"/>
      <c r="Z35" s="106"/>
      <c r="AA35" s="106"/>
      <c r="AB35" s="106"/>
      <c r="AC35" s="106"/>
      <c r="AD35" s="106"/>
      <c r="AE35" s="106"/>
      <c r="AF35" s="196"/>
      <c r="AG35" s="106"/>
      <c r="AH35" s="106"/>
      <c r="AI35" s="106"/>
      <c r="AJ35" s="106"/>
      <c r="AK35" s="106"/>
      <c r="AL35" s="106"/>
      <c r="AM35" s="196"/>
      <c r="AN35" s="106"/>
      <c r="AO35" s="106"/>
      <c r="AP35" s="106"/>
      <c r="AQ35" s="107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106"/>
      <c r="BK35" s="106"/>
      <c r="BL35" s="106"/>
      <c r="BM35" s="106"/>
      <c r="BN35" s="106"/>
      <c r="BO35" s="106"/>
      <c r="BP35" s="106"/>
      <c r="BQ35" s="106"/>
      <c r="BR35" s="106"/>
      <c r="BS35" s="107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  <c r="CN35" s="106"/>
      <c r="CO35" s="106"/>
      <c r="CP35" s="106"/>
      <c r="CQ35" s="106"/>
      <c r="CR35" s="106"/>
      <c r="CS35" s="106"/>
      <c r="CT35" s="106"/>
      <c r="CU35" s="106"/>
      <c r="CV35" s="106"/>
      <c r="CW35" s="106"/>
      <c r="CX35" s="106"/>
      <c r="CY35" s="106"/>
      <c r="CZ35" s="106"/>
      <c r="DA35" s="106"/>
      <c r="DB35" s="106"/>
      <c r="DC35" s="106"/>
      <c r="DD35" s="106"/>
      <c r="DE35" s="106"/>
      <c r="DF35" s="106"/>
      <c r="DG35" s="106"/>
      <c r="DH35" s="106"/>
      <c r="DI35" s="106"/>
      <c r="DJ35" s="106"/>
      <c r="DK35" s="106"/>
      <c r="DL35" s="106"/>
      <c r="DM35" s="106"/>
      <c r="DN35" s="106"/>
      <c r="DO35" s="106"/>
      <c r="DP35" s="106"/>
      <c r="DQ35" s="106"/>
      <c r="DR35" s="106"/>
      <c r="DS35" s="106"/>
      <c r="DT35" s="106"/>
      <c r="DU35" s="106"/>
      <c r="DV35" s="106"/>
      <c r="DW35" s="106"/>
      <c r="DX35" s="106"/>
      <c r="DY35" s="106"/>
      <c r="DZ35" s="106"/>
      <c r="EA35" s="106"/>
      <c r="EB35" s="107"/>
      <c r="EC35" s="106"/>
      <c r="ED35" s="106"/>
      <c r="EE35" s="106"/>
      <c r="EF35" s="106"/>
      <c r="EG35" s="106"/>
      <c r="EH35" s="106"/>
      <c r="EI35" s="106"/>
      <c r="EJ35" s="106"/>
      <c r="EK35" s="106"/>
      <c r="EL35" s="106"/>
      <c r="EM35" s="106"/>
      <c r="EN35" s="106"/>
      <c r="EO35" s="106"/>
      <c r="EP35" s="106"/>
      <c r="EQ35" s="106"/>
      <c r="ER35" s="106"/>
      <c r="ES35" s="106"/>
      <c r="ET35" s="106"/>
      <c r="EU35" s="106"/>
      <c r="EV35" s="106"/>
      <c r="EW35" s="106"/>
      <c r="EX35" s="106"/>
      <c r="EY35" s="106"/>
      <c r="EZ35" s="106"/>
      <c r="FA35" s="106"/>
      <c r="FB35" s="106"/>
      <c r="FC35" s="106"/>
      <c r="FD35" s="106"/>
      <c r="FE35" s="106"/>
      <c r="FF35" s="106"/>
      <c r="FG35" s="107"/>
      <c r="FH35" s="106"/>
      <c r="FI35" s="106"/>
      <c r="FJ35" s="106"/>
      <c r="FK35" s="106"/>
      <c r="FL35" s="106"/>
      <c r="FM35" s="106"/>
      <c r="FN35" s="106"/>
      <c r="FO35" s="106"/>
      <c r="FP35" s="106"/>
      <c r="FQ35" s="106"/>
      <c r="FR35" s="106"/>
      <c r="FS35" s="106"/>
      <c r="FT35" s="106"/>
      <c r="FU35" s="106"/>
      <c r="FV35" s="106"/>
      <c r="FW35" s="106"/>
      <c r="FX35" s="106"/>
      <c r="FY35" s="106"/>
      <c r="FZ35" s="106"/>
      <c r="GA35" s="106"/>
      <c r="GB35" s="106"/>
      <c r="GC35" s="106"/>
      <c r="GD35" s="106"/>
      <c r="GE35" s="106"/>
      <c r="GF35" s="106"/>
      <c r="GG35" s="106"/>
      <c r="GH35" s="106"/>
      <c r="GI35" s="106"/>
      <c r="GJ35" s="106"/>
      <c r="GK35" s="106"/>
      <c r="GL35" s="106"/>
      <c r="GM35" s="106"/>
      <c r="GN35" s="106"/>
      <c r="GO35" s="106"/>
      <c r="GP35" s="106"/>
      <c r="GQ35" s="106"/>
      <c r="GR35" s="106"/>
      <c r="GS35" s="106"/>
      <c r="GT35" s="106"/>
      <c r="GU35" s="106"/>
      <c r="GV35" s="106"/>
      <c r="GW35" s="106"/>
      <c r="GX35" s="106"/>
      <c r="GY35" s="106"/>
      <c r="GZ35" s="106"/>
      <c r="HA35" s="106"/>
      <c r="HB35" s="106"/>
      <c r="HC35" s="106"/>
      <c r="HD35" s="106"/>
      <c r="HE35" s="106"/>
      <c r="HF35" s="106"/>
      <c r="HG35" s="106"/>
      <c r="HH35" s="106"/>
      <c r="HI35" s="106"/>
      <c r="HJ35" s="106"/>
      <c r="HK35" s="106"/>
      <c r="HL35" s="106"/>
      <c r="HM35" s="106"/>
      <c r="HN35" s="106"/>
      <c r="HO35" s="106"/>
      <c r="HP35" s="107"/>
      <c r="HQ35" s="106"/>
      <c r="HR35" s="106"/>
      <c r="HS35" s="106"/>
      <c r="HT35" s="106"/>
      <c r="HU35" s="106"/>
      <c r="HV35" s="106"/>
      <c r="HW35" s="106"/>
      <c r="HX35" s="106"/>
      <c r="HY35" s="106"/>
      <c r="HZ35" s="106"/>
      <c r="IA35" s="106"/>
      <c r="IB35" s="106"/>
      <c r="IC35" s="106"/>
      <c r="ID35" s="106"/>
      <c r="IE35" s="106"/>
      <c r="IF35" s="106"/>
      <c r="IG35" s="106"/>
      <c r="IH35" s="106"/>
      <c r="II35" s="106"/>
      <c r="IJ35" s="106"/>
      <c r="IK35" s="106"/>
      <c r="IL35" s="106"/>
      <c r="IM35" s="106"/>
      <c r="IN35" s="106"/>
      <c r="IO35" s="106"/>
      <c r="IP35" s="106"/>
      <c r="IQ35" s="106"/>
      <c r="IR35" s="106"/>
      <c r="IS35" s="106"/>
      <c r="IT35" s="106"/>
      <c r="IU35" s="107"/>
      <c r="IV35" s="106"/>
      <c r="IW35" s="106"/>
      <c r="IX35" s="106"/>
      <c r="IY35" s="106"/>
      <c r="IZ35" s="106"/>
      <c r="JA35" s="106"/>
      <c r="JB35" s="106"/>
      <c r="JC35" s="106"/>
      <c r="JD35" s="106"/>
      <c r="JE35" s="106"/>
      <c r="JF35" s="106"/>
      <c r="JG35" s="106"/>
      <c r="JH35" s="106"/>
      <c r="JI35" s="106"/>
      <c r="JJ35" s="106"/>
      <c r="JK35" s="106"/>
      <c r="JL35" s="106"/>
      <c r="JM35" s="106"/>
      <c r="JN35" s="106"/>
      <c r="JO35" s="106"/>
      <c r="JP35" s="106"/>
      <c r="JQ35" s="106"/>
      <c r="JR35" s="106"/>
      <c r="JS35" s="106"/>
      <c r="JT35" s="106"/>
      <c r="JU35" s="106"/>
      <c r="JV35" s="106"/>
      <c r="JW35" s="106"/>
      <c r="JX35" s="106"/>
      <c r="JY35" s="107"/>
      <c r="JZ35" s="106"/>
      <c r="KA35" s="106"/>
      <c r="KB35" s="106"/>
      <c r="KC35" s="106"/>
      <c r="KD35" s="106"/>
      <c r="KE35" s="106"/>
      <c r="KF35" s="106"/>
      <c r="KG35" s="106"/>
      <c r="KH35" s="106"/>
      <c r="KI35" s="106"/>
      <c r="KJ35" s="106"/>
      <c r="KK35" s="106"/>
      <c r="KL35" s="106"/>
      <c r="KM35" s="106"/>
      <c r="KN35" s="106"/>
      <c r="KO35" s="106"/>
      <c r="KP35" s="106"/>
      <c r="KQ35" s="106"/>
      <c r="KR35" s="106"/>
      <c r="KS35" s="106"/>
      <c r="KT35" s="106"/>
      <c r="KU35" s="106"/>
      <c r="KV35" s="106"/>
      <c r="KW35" s="106"/>
      <c r="KX35" s="106"/>
      <c r="KY35" s="106"/>
      <c r="KZ35" s="106"/>
      <c r="LA35" s="106"/>
      <c r="LB35" s="106"/>
      <c r="LC35" s="106"/>
      <c r="LD35" s="107"/>
      <c r="LE35" s="106"/>
      <c r="LF35" s="106"/>
      <c r="LG35" s="106"/>
      <c r="LH35" s="106"/>
      <c r="LI35" s="106"/>
      <c r="LJ35" s="106"/>
      <c r="LK35" s="106"/>
      <c r="LL35" s="106"/>
      <c r="LM35" s="106"/>
      <c r="LN35" s="106"/>
      <c r="LO35" s="106"/>
      <c r="LP35" s="106"/>
      <c r="LQ35" s="106"/>
      <c r="LR35" s="106"/>
      <c r="LS35" s="106"/>
      <c r="LT35" s="106"/>
      <c r="LU35" s="106"/>
      <c r="LV35" s="106"/>
      <c r="LW35" s="106"/>
      <c r="LX35" s="106"/>
      <c r="LY35" s="106"/>
      <c r="LZ35" s="106"/>
      <c r="MA35" s="106"/>
      <c r="MB35" s="106"/>
      <c r="MC35" s="106"/>
      <c r="MD35" s="106"/>
      <c r="ME35" s="106"/>
      <c r="MF35" s="106"/>
      <c r="MG35" s="106"/>
      <c r="MH35" s="107"/>
      <c r="MI35" s="106"/>
      <c r="MJ35" s="106"/>
      <c r="MK35" s="106"/>
      <c r="ML35" s="106"/>
      <c r="MM35" s="106"/>
      <c r="MN35" s="106"/>
      <c r="MO35" s="106"/>
      <c r="MP35" s="106"/>
      <c r="MQ35" s="106"/>
      <c r="MR35" s="106"/>
      <c r="MS35" s="106"/>
      <c r="MT35" s="106"/>
      <c r="MU35" s="106"/>
      <c r="MV35" s="106"/>
      <c r="MW35" s="106"/>
      <c r="MX35" s="106"/>
      <c r="MY35" s="106"/>
      <c r="MZ35" s="106"/>
      <c r="NA35" s="106"/>
      <c r="NB35" s="106"/>
      <c r="NC35" s="106"/>
      <c r="ND35" s="106"/>
      <c r="NE35" s="106"/>
      <c r="NF35" s="106"/>
      <c r="NG35" s="106"/>
      <c r="NH35" s="106"/>
      <c r="NI35" s="106"/>
      <c r="NJ35" s="106"/>
      <c r="NK35" s="106"/>
      <c r="NL35" s="108"/>
      <c r="NM35" s="107"/>
      <c r="NN35" s="106"/>
      <c r="NO35" s="106"/>
      <c r="NP35" s="106"/>
      <c r="NQ35" s="106"/>
      <c r="NR35" s="85"/>
    </row>
    <row r="36" spans="1:382" ht="24.75" customHeight="1" x14ac:dyDescent="0.25">
      <c r="A36" s="90">
        <f>Référence!B28</f>
        <v>0</v>
      </c>
      <c r="B36" s="88" t="e">
        <f>IF(VLOOKUP('Congé-2019'!$A36,Référence!$B$2:$C$32,2,FALSE)=0," ",VLOOKUP('Congé-2019'!$A36,Référence!B28:C58,2,FALSE))</f>
        <v>#N/A</v>
      </c>
      <c r="C36" s="170">
        <v>30</v>
      </c>
      <c r="D36" s="182" t="e">
        <f ca="1">IF(B36=" ","",IF(TODAY()-VLOOKUP(A36,Référence!B28:D58,3,FALSE)&lt;=364,(TODAY()-VLOOKUP(A36,Référence!B28:D58,3,FALSE))*(30/364),DATEDIF(DATE(2018,1,1),TODAY(),"D")*(30/364)))</f>
        <v>#N/A</v>
      </c>
      <c r="E36" s="122" t="str">
        <f t="shared" si="24"/>
        <v/>
      </c>
      <c r="F36" s="124" t="str">
        <f t="shared" si="25"/>
        <v/>
      </c>
      <c r="G36" s="124" t="str">
        <f t="shared" si="26"/>
        <v/>
      </c>
      <c r="H36" s="123" t="str">
        <f t="shared" si="27"/>
        <v/>
      </c>
      <c r="I36" s="168" t="str">
        <f t="shared" si="28"/>
        <v/>
      </c>
      <c r="J36" s="123" t="str">
        <f t="shared" si="30"/>
        <v/>
      </c>
      <c r="K36" s="125" t="str">
        <f t="shared" ca="1" si="29"/>
        <v/>
      </c>
      <c r="L36" s="106"/>
      <c r="M36" s="106"/>
      <c r="N36" s="106"/>
      <c r="O36" s="106"/>
      <c r="P36" s="106"/>
      <c r="Q36" s="106"/>
      <c r="R36" s="196"/>
      <c r="S36" s="106"/>
      <c r="T36" s="106"/>
      <c r="U36" s="106"/>
      <c r="V36" s="106"/>
      <c r="W36" s="106"/>
      <c r="X36" s="106"/>
      <c r="Y36" s="196"/>
      <c r="Z36" s="106"/>
      <c r="AA36" s="106"/>
      <c r="AB36" s="106"/>
      <c r="AC36" s="106"/>
      <c r="AD36" s="106"/>
      <c r="AE36" s="106"/>
      <c r="AF36" s="196"/>
      <c r="AG36" s="106"/>
      <c r="AH36" s="106"/>
      <c r="AI36" s="106"/>
      <c r="AJ36" s="106"/>
      <c r="AK36" s="106"/>
      <c r="AL36" s="106"/>
      <c r="AM36" s="196"/>
      <c r="AN36" s="106"/>
      <c r="AO36" s="106"/>
      <c r="AP36" s="106"/>
      <c r="AQ36" s="107"/>
      <c r="AR36" s="106"/>
      <c r="AS36" s="106"/>
      <c r="AT36" s="106"/>
      <c r="AU36" s="106"/>
      <c r="AV36" s="106"/>
      <c r="AW36" s="106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6"/>
      <c r="BI36" s="106"/>
      <c r="BJ36" s="106"/>
      <c r="BK36" s="106"/>
      <c r="BL36" s="106"/>
      <c r="BM36" s="106"/>
      <c r="BN36" s="106"/>
      <c r="BO36" s="106"/>
      <c r="BP36" s="106"/>
      <c r="BQ36" s="106"/>
      <c r="BR36" s="106"/>
      <c r="BS36" s="107"/>
      <c r="BT36" s="106"/>
      <c r="BU36" s="106"/>
      <c r="BV36" s="106"/>
      <c r="BW36" s="106"/>
      <c r="BX36" s="106"/>
      <c r="BY36" s="106"/>
      <c r="BZ36" s="106"/>
      <c r="CA36" s="106"/>
      <c r="CB36" s="106"/>
      <c r="CC36" s="106"/>
      <c r="CD36" s="106"/>
      <c r="CE36" s="106"/>
      <c r="CF36" s="106"/>
      <c r="CG36" s="106"/>
      <c r="CH36" s="106"/>
      <c r="CI36" s="106"/>
      <c r="CJ36" s="106"/>
      <c r="CK36" s="106"/>
      <c r="CL36" s="106"/>
      <c r="CM36" s="106"/>
      <c r="CN36" s="106"/>
      <c r="CO36" s="106"/>
      <c r="CP36" s="106"/>
      <c r="CQ36" s="106"/>
      <c r="CR36" s="106"/>
      <c r="CS36" s="106"/>
      <c r="CT36" s="106"/>
      <c r="CU36" s="106"/>
      <c r="CV36" s="106"/>
      <c r="CW36" s="106"/>
      <c r="CX36" s="106"/>
      <c r="CY36" s="106"/>
      <c r="CZ36" s="106"/>
      <c r="DA36" s="106"/>
      <c r="DB36" s="106"/>
      <c r="DC36" s="106"/>
      <c r="DD36" s="106"/>
      <c r="DE36" s="106"/>
      <c r="DF36" s="106"/>
      <c r="DG36" s="106"/>
      <c r="DH36" s="106"/>
      <c r="DI36" s="106"/>
      <c r="DJ36" s="106"/>
      <c r="DK36" s="106"/>
      <c r="DL36" s="106"/>
      <c r="DM36" s="106"/>
      <c r="DN36" s="106"/>
      <c r="DO36" s="106"/>
      <c r="DP36" s="106"/>
      <c r="DQ36" s="106"/>
      <c r="DR36" s="106"/>
      <c r="DS36" s="106"/>
      <c r="DT36" s="106"/>
      <c r="DU36" s="106"/>
      <c r="DV36" s="106"/>
      <c r="DW36" s="106"/>
      <c r="DX36" s="106"/>
      <c r="DY36" s="106"/>
      <c r="DZ36" s="106"/>
      <c r="EA36" s="106"/>
      <c r="EB36" s="107"/>
      <c r="EC36" s="106"/>
      <c r="ED36" s="106"/>
      <c r="EE36" s="106"/>
      <c r="EF36" s="106"/>
      <c r="EG36" s="106"/>
      <c r="EH36" s="106"/>
      <c r="EI36" s="106"/>
      <c r="EJ36" s="106"/>
      <c r="EK36" s="106"/>
      <c r="EL36" s="106"/>
      <c r="EM36" s="106"/>
      <c r="EN36" s="106"/>
      <c r="EO36" s="106"/>
      <c r="EP36" s="106"/>
      <c r="EQ36" s="106"/>
      <c r="ER36" s="106"/>
      <c r="ES36" s="106"/>
      <c r="ET36" s="106"/>
      <c r="EU36" s="106"/>
      <c r="EV36" s="106"/>
      <c r="EW36" s="106"/>
      <c r="EX36" s="106"/>
      <c r="EY36" s="106"/>
      <c r="EZ36" s="106"/>
      <c r="FA36" s="106"/>
      <c r="FB36" s="106"/>
      <c r="FC36" s="106"/>
      <c r="FD36" s="106"/>
      <c r="FE36" s="106"/>
      <c r="FF36" s="106"/>
      <c r="FG36" s="107"/>
      <c r="FH36" s="106"/>
      <c r="FI36" s="106"/>
      <c r="FJ36" s="106"/>
      <c r="FK36" s="106"/>
      <c r="FL36" s="106"/>
      <c r="FM36" s="106"/>
      <c r="FN36" s="106"/>
      <c r="FO36" s="106"/>
      <c r="FP36" s="106"/>
      <c r="FQ36" s="106"/>
      <c r="FR36" s="106"/>
      <c r="FS36" s="106"/>
      <c r="FT36" s="106"/>
      <c r="FU36" s="106"/>
      <c r="FV36" s="106"/>
      <c r="FW36" s="106"/>
      <c r="FX36" s="106"/>
      <c r="FY36" s="106"/>
      <c r="FZ36" s="106"/>
      <c r="GA36" s="106"/>
      <c r="GB36" s="106"/>
      <c r="GC36" s="106"/>
      <c r="GD36" s="106"/>
      <c r="GE36" s="106"/>
      <c r="GF36" s="106"/>
      <c r="GG36" s="106"/>
      <c r="GH36" s="106"/>
      <c r="GI36" s="106"/>
      <c r="GJ36" s="106"/>
      <c r="GK36" s="106"/>
      <c r="GL36" s="106"/>
      <c r="GM36" s="106"/>
      <c r="GN36" s="106"/>
      <c r="GO36" s="106"/>
      <c r="GP36" s="106"/>
      <c r="GQ36" s="106"/>
      <c r="GR36" s="106"/>
      <c r="GS36" s="106"/>
      <c r="GT36" s="106"/>
      <c r="GU36" s="106"/>
      <c r="GV36" s="106"/>
      <c r="GW36" s="106"/>
      <c r="GX36" s="106"/>
      <c r="GY36" s="106"/>
      <c r="GZ36" s="106"/>
      <c r="HA36" s="106"/>
      <c r="HB36" s="106"/>
      <c r="HC36" s="106"/>
      <c r="HD36" s="106"/>
      <c r="HE36" s="106"/>
      <c r="HF36" s="106"/>
      <c r="HG36" s="106"/>
      <c r="HH36" s="106"/>
      <c r="HI36" s="106"/>
      <c r="HJ36" s="106"/>
      <c r="HK36" s="106"/>
      <c r="HL36" s="106"/>
      <c r="HM36" s="106"/>
      <c r="HN36" s="106"/>
      <c r="HO36" s="106"/>
      <c r="HP36" s="107"/>
      <c r="HQ36" s="106"/>
      <c r="HR36" s="106"/>
      <c r="HS36" s="106"/>
      <c r="HT36" s="106"/>
      <c r="HU36" s="106"/>
      <c r="HV36" s="106"/>
      <c r="HW36" s="106"/>
      <c r="HX36" s="106"/>
      <c r="HY36" s="106"/>
      <c r="HZ36" s="106"/>
      <c r="IA36" s="106"/>
      <c r="IB36" s="106"/>
      <c r="IC36" s="106"/>
      <c r="ID36" s="106"/>
      <c r="IE36" s="106"/>
      <c r="IF36" s="106"/>
      <c r="IG36" s="106"/>
      <c r="IH36" s="106"/>
      <c r="II36" s="106"/>
      <c r="IJ36" s="106"/>
      <c r="IK36" s="106"/>
      <c r="IL36" s="106"/>
      <c r="IM36" s="106"/>
      <c r="IN36" s="106"/>
      <c r="IO36" s="106"/>
      <c r="IP36" s="106"/>
      <c r="IQ36" s="106"/>
      <c r="IR36" s="106"/>
      <c r="IS36" s="106"/>
      <c r="IT36" s="106"/>
      <c r="IU36" s="107"/>
      <c r="IV36" s="106"/>
      <c r="IW36" s="106"/>
      <c r="IX36" s="106"/>
      <c r="IY36" s="106"/>
      <c r="IZ36" s="106"/>
      <c r="JA36" s="106"/>
      <c r="JB36" s="106"/>
      <c r="JC36" s="106"/>
      <c r="JD36" s="106"/>
      <c r="JE36" s="106"/>
      <c r="JF36" s="106"/>
      <c r="JG36" s="106"/>
      <c r="JH36" s="106"/>
      <c r="JI36" s="106"/>
      <c r="JJ36" s="106"/>
      <c r="JK36" s="106"/>
      <c r="JL36" s="106"/>
      <c r="JM36" s="106"/>
      <c r="JN36" s="106"/>
      <c r="JO36" s="106"/>
      <c r="JP36" s="106"/>
      <c r="JQ36" s="106"/>
      <c r="JR36" s="106"/>
      <c r="JS36" s="106"/>
      <c r="JT36" s="106"/>
      <c r="JU36" s="106"/>
      <c r="JV36" s="106"/>
      <c r="JW36" s="106"/>
      <c r="JX36" s="106"/>
      <c r="JY36" s="107"/>
      <c r="JZ36" s="106"/>
      <c r="KA36" s="106"/>
      <c r="KB36" s="106"/>
      <c r="KC36" s="106"/>
      <c r="KD36" s="106"/>
      <c r="KE36" s="106"/>
      <c r="KF36" s="106"/>
      <c r="KG36" s="106"/>
      <c r="KH36" s="106"/>
      <c r="KI36" s="106"/>
      <c r="KJ36" s="106"/>
      <c r="KK36" s="106"/>
      <c r="KL36" s="106"/>
      <c r="KM36" s="106"/>
      <c r="KN36" s="106"/>
      <c r="KO36" s="106"/>
      <c r="KP36" s="106"/>
      <c r="KQ36" s="106"/>
      <c r="KR36" s="106"/>
      <c r="KS36" s="106"/>
      <c r="KT36" s="106"/>
      <c r="KU36" s="106"/>
      <c r="KV36" s="106"/>
      <c r="KW36" s="106"/>
      <c r="KX36" s="106"/>
      <c r="KY36" s="106"/>
      <c r="KZ36" s="106"/>
      <c r="LA36" s="106"/>
      <c r="LB36" s="106"/>
      <c r="LC36" s="106"/>
      <c r="LD36" s="107"/>
      <c r="LE36" s="106"/>
      <c r="LF36" s="106"/>
      <c r="LG36" s="106"/>
      <c r="LH36" s="106"/>
      <c r="LI36" s="106"/>
      <c r="LJ36" s="106"/>
      <c r="LK36" s="106"/>
      <c r="LL36" s="106"/>
      <c r="LM36" s="106"/>
      <c r="LN36" s="106"/>
      <c r="LO36" s="106"/>
      <c r="LP36" s="106"/>
      <c r="LQ36" s="106"/>
      <c r="LR36" s="106"/>
      <c r="LS36" s="106"/>
      <c r="LT36" s="106"/>
      <c r="LU36" s="106"/>
      <c r="LV36" s="106"/>
      <c r="LW36" s="106"/>
      <c r="LX36" s="106"/>
      <c r="LY36" s="106"/>
      <c r="LZ36" s="106"/>
      <c r="MA36" s="106"/>
      <c r="MB36" s="106"/>
      <c r="MC36" s="106"/>
      <c r="MD36" s="106"/>
      <c r="ME36" s="106"/>
      <c r="MF36" s="106"/>
      <c r="MG36" s="106"/>
      <c r="MH36" s="107"/>
      <c r="MI36" s="106"/>
      <c r="MJ36" s="106"/>
      <c r="MK36" s="106"/>
      <c r="ML36" s="106"/>
      <c r="MM36" s="106"/>
      <c r="MN36" s="106"/>
      <c r="MO36" s="106"/>
      <c r="MP36" s="106"/>
      <c r="MQ36" s="106"/>
      <c r="MR36" s="106"/>
      <c r="MS36" s="106"/>
      <c r="MT36" s="106"/>
      <c r="MU36" s="106"/>
      <c r="MV36" s="106"/>
      <c r="MW36" s="106"/>
      <c r="MX36" s="106"/>
      <c r="MY36" s="106"/>
      <c r="MZ36" s="106"/>
      <c r="NA36" s="106"/>
      <c r="NB36" s="106"/>
      <c r="NC36" s="106"/>
      <c r="ND36" s="106"/>
      <c r="NE36" s="106"/>
      <c r="NF36" s="106"/>
      <c r="NG36" s="106"/>
      <c r="NH36" s="106"/>
      <c r="NI36" s="106"/>
      <c r="NJ36" s="106"/>
      <c r="NK36" s="106"/>
      <c r="NL36" s="108"/>
      <c r="NM36" s="107"/>
      <c r="NN36" s="106"/>
      <c r="NO36" s="106"/>
      <c r="NP36" s="106"/>
      <c r="NQ36" s="106"/>
      <c r="NR36" s="85"/>
    </row>
    <row r="37" spans="1:382" ht="24.75" customHeight="1" x14ac:dyDescent="0.25">
      <c r="A37" s="90">
        <f>Référence!B29</f>
        <v>0</v>
      </c>
      <c r="B37" s="88" t="e">
        <f>IF(VLOOKUP('Congé-2019'!$A37,Référence!$B$2:$C$32,2,FALSE)=0," ",VLOOKUP('Congé-2019'!$A37,Référence!B29:C59,2,FALSE))</f>
        <v>#N/A</v>
      </c>
      <c r="C37" s="170">
        <v>30</v>
      </c>
      <c r="D37" s="182" t="e">
        <f ca="1">IF(B37=" ","",IF(TODAY()-VLOOKUP(A37,Référence!B29:D59,3,FALSE)&lt;=364,(TODAY()-VLOOKUP(A37,Référence!B29:D59,3,FALSE))*(30/364),DATEDIF(DATE(2018,1,1),TODAY(),"D")*(30/364)))</f>
        <v>#N/A</v>
      </c>
      <c r="E37" s="122" t="str">
        <f t="shared" si="24"/>
        <v/>
      </c>
      <c r="F37" s="124" t="str">
        <f t="shared" si="25"/>
        <v/>
      </c>
      <c r="G37" s="124" t="str">
        <f t="shared" si="26"/>
        <v/>
      </c>
      <c r="H37" s="123" t="str">
        <f t="shared" si="27"/>
        <v/>
      </c>
      <c r="I37" s="168" t="str">
        <f t="shared" si="28"/>
        <v/>
      </c>
      <c r="J37" s="123" t="str">
        <f t="shared" si="30"/>
        <v/>
      </c>
      <c r="K37" s="125" t="str">
        <f t="shared" ca="1" si="29"/>
        <v/>
      </c>
      <c r="L37" s="106"/>
      <c r="M37" s="106"/>
      <c r="N37" s="106"/>
      <c r="O37" s="106"/>
      <c r="P37" s="106"/>
      <c r="Q37" s="106"/>
      <c r="R37" s="196"/>
      <c r="S37" s="106"/>
      <c r="T37" s="106"/>
      <c r="U37" s="106"/>
      <c r="V37" s="106"/>
      <c r="W37" s="106"/>
      <c r="X37" s="106"/>
      <c r="Y37" s="196"/>
      <c r="Z37" s="106"/>
      <c r="AA37" s="106"/>
      <c r="AB37" s="106"/>
      <c r="AC37" s="106"/>
      <c r="AD37" s="106"/>
      <c r="AE37" s="106"/>
      <c r="AF37" s="196"/>
      <c r="AG37" s="106"/>
      <c r="AH37" s="106"/>
      <c r="AI37" s="106"/>
      <c r="AJ37" s="106"/>
      <c r="AK37" s="106"/>
      <c r="AL37" s="106"/>
      <c r="AM37" s="196"/>
      <c r="AN37" s="106"/>
      <c r="AO37" s="106"/>
      <c r="AP37" s="106"/>
      <c r="AQ37" s="107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  <c r="BB37" s="106"/>
      <c r="BC37" s="106"/>
      <c r="BD37" s="106"/>
      <c r="BE37" s="106"/>
      <c r="BF37" s="106"/>
      <c r="BG37" s="106"/>
      <c r="BH37" s="106"/>
      <c r="BI37" s="106"/>
      <c r="BJ37" s="106"/>
      <c r="BK37" s="106"/>
      <c r="BL37" s="106"/>
      <c r="BM37" s="106"/>
      <c r="BN37" s="106"/>
      <c r="BO37" s="106"/>
      <c r="BP37" s="106"/>
      <c r="BQ37" s="106"/>
      <c r="BR37" s="106"/>
      <c r="BS37" s="107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  <c r="CN37" s="106"/>
      <c r="CO37" s="106"/>
      <c r="CP37" s="106"/>
      <c r="CQ37" s="106"/>
      <c r="CR37" s="106"/>
      <c r="CS37" s="106"/>
      <c r="CT37" s="106"/>
      <c r="CU37" s="106"/>
      <c r="CV37" s="106"/>
      <c r="CW37" s="106"/>
      <c r="CX37" s="106"/>
      <c r="CY37" s="106"/>
      <c r="CZ37" s="106"/>
      <c r="DA37" s="106"/>
      <c r="DB37" s="106"/>
      <c r="DC37" s="106"/>
      <c r="DD37" s="106"/>
      <c r="DE37" s="106"/>
      <c r="DF37" s="106"/>
      <c r="DG37" s="106"/>
      <c r="DH37" s="106"/>
      <c r="DI37" s="106"/>
      <c r="DJ37" s="106"/>
      <c r="DK37" s="106"/>
      <c r="DL37" s="106"/>
      <c r="DM37" s="106"/>
      <c r="DN37" s="106"/>
      <c r="DO37" s="106"/>
      <c r="DP37" s="106"/>
      <c r="DQ37" s="106"/>
      <c r="DR37" s="106"/>
      <c r="DS37" s="106"/>
      <c r="DT37" s="106"/>
      <c r="DU37" s="106"/>
      <c r="DV37" s="106"/>
      <c r="DW37" s="106"/>
      <c r="DX37" s="106"/>
      <c r="DY37" s="106"/>
      <c r="DZ37" s="106"/>
      <c r="EA37" s="106"/>
      <c r="EB37" s="107"/>
      <c r="EC37" s="106"/>
      <c r="ED37" s="106"/>
      <c r="EE37" s="106"/>
      <c r="EF37" s="106"/>
      <c r="EG37" s="106"/>
      <c r="EH37" s="106"/>
      <c r="EI37" s="106"/>
      <c r="EJ37" s="106"/>
      <c r="EK37" s="106"/>
      <c r="EL37" s="106"/>
      <c r="EM37" s="106"/>
      <c r="EN37" s="106"/>
      <c r="EO37" s="106"/>
      <c r="EP37" s="106"/>
      <c r="EQ37" s="106"/>
      <c r="ER37" s="106"/>
      <c r="ES37" s="106"/>
      <c r="ET37" s="106"/>
      <c r="EU37" s="106"/>
      <c r="EV37" s="106"/>
      <c r="EW37" s="106"/>
      <c r="EX37" s="106"/>
      <c r="EY37" s="106"/>
      <c r="EZ37" s="106"/>
      <c r="FA37" s="106"/>
      <c r="FB37" s="106"/>
      <c r="FC37" s="106"/>
      <c r="FD37" s="106"/>
      <c r="FE37" s="106"/>
      <c r="FF37" s="106"/>
      <c r="FG37" s="107"/>
      <c r="FH37" s="106"/>
      <c r="FI37" s="106"/>
      <c r="FJ37" s="106"/>
      <c r="FK37" s="106"/>
      <c r="FL37" s="106"/>
      <c r="FM37" s="106"/>
      <c r="FN37" s="106"/>
      <c r="FO37" s="106"/>
      <c r="FP37" s="106"/>
      <c r="FQ37" s="106"/>
      <c r="FR37" s="106"/>
      <c r="FS37" s="106"/>
      <c r="FT37" s="106"/>
      <c r="FU37" s="106"/>
      <c r="FV37" s="106"/>
      <c r="FW37" s="106"/>
      <c r="FX37" s="106"/>
      <c r="FY37" s="106"/>
      <c r="FZ37" s="106"/>
      <c r="GA37" s="106"/>
      <c r="GB37" s="106"/>
      <c r="GC37" s="106"/>
      <c r="GD37" s="106"/>
      <c r="GE37" s="106"/>
      <c r="GF37" s="106"/>
      <c r="GG37" s="106"/>
      <c r="GH37" s="106"/>
      <c r="GI37" s="106"/>
      <c r="GJ37" s="106"/>
      <c r="GK37" s="106"/>
      <c r="GL37" s="106"/>
      <c r="GM37" s="106"/>
      <c r="GN37" s="106"/>
      <c r="GO37" s="106"/>
      <c r="GP37" s="106"/>
      <c r="GQ37" s="106"/>
      <c r="GR37" s="106"/>
      <c r="GS37" s="106"/>
      <c r="GT37" s="106"/>
      <c r="GU37" s="106"/>
      <c r="GV37" s="106"/>
      <c r="GW37" s="106"/>
      <c r="GX37" s="106"/>
      <c r="GY37" s="106"/>
      <c r="GZ37" s="106"/>
      <c r="HA37" s="106"/>
      <c r="HB37" s="106"/>
      <c r="HC37" s="106"/>
      <c r="HD37" s="106"/>
      <c r="HE37" s="106"/>
      <c r="HF37" s="106"/>
      <c r="HG37" s="106"/>
      <c r="HH37" s="106"/>
      <c r="HI37" s="106"/>
      <c r="HJ37" s="106"/>
      <c r="HK37" s="106"/>
      <c r="HL37" s="106"/>
      <c r="HM37" s="106"/>
      <c r="HN37" s="106"/>
      <c r="HO37" s="106"/>
      <c r="HP37" s="107"/>
      <c r="HQ37" s="106"/>
      <c r="HR37" s="106"/>
      <c r="HS37" s="106"/>
      <c r="HT37" s="106"/>
      <c r="HU37" s="106"/>
      <c r="HV37" s="106"/>
      <c r="HW37" s="106"/>
      <c r="HX37" s="106"/>
      <c r="HY37" s="106"/>
      <c r="HZ37" s="106"/>
      <c r="IA37" s="106"/>
      <c r="IB37" s="106"/>
      <c r="IC37" s="106"/>
      <c r="ID37" s="106"/>
      <c r="IE37" s="106"/>
      <c r="IF37" s="106"/>
      <c r="IG37" s="106"/>
      <c r="IH37" s="106"/>
      <c r="II37" s="106"/>
      <c r="IJ37" s="106"/>
      <c r="IK37" s="106"/>
      <c r="IL37" s="106"/>
      <c r="IM37" s="106"/>
      <c r="IN37" s="106"/>
      <c r="IO37" s="106"/>
      <c r="IP37" s="106"/>
      <c r="IQ37" s="106"/>
      <c r="IR37" s="106"/>
      <c r="IS37" s="106"/>
      <c r="IT37" s="106"/>
      <c r="IU37" s="107"/>
      <c r="IV37" s="106"/>
      <c r="IW37" s="106"/>
      <c r="IX37" s="106"/>
      <c r="IY37" s="106"/>
      <c r="IZ37" s="106"/>
      <c r="JA37" s="106"/>
      <c r="JB37" s="106"/>
      <c r="JC37" s="106"/>
      <c r="JD37" s="106"/>
      <c r="JE37" s="106"/>
      <c r="JF37" s="106"/>
      <c r="JG37" s="106"/>
      <c r="JH37" s="106"/>
      <c r="JI37" s="106"/>
      <c r="JJ37" s="106"/>
      <c r="JK37" s="106"/>
      <c r="JL37" s="106"/>
      <c r="JM37" s="106"/>
      <c r="JN37" s="106"/>
      <c r="JO37" s="106"/>
      <c r="JP37" s="106"/>
      <c r="JQ37" s="106"/>
      <c r="JR37" s="106"/>
      <c r="JS37" s="106"/>
      <c r="JT37" s="106"/>
      <c r="JU37" s="106"/>
      <c r="JV37" s="106"/>
      <c r="JW37" s="106"/>
      <c r="JX37" s="106"/>
      <c r="JY37" s="107"/>
      <c r="JZ37" s="106"/>
      <c r="KA37" s="106"/>
      <c r="KB37" s="106"/>
      <c r="KC37" s="106"/>
      <c r="KD37" s="106"/>
      <c r="KE37" s="106"/>
      <c r="KF37" s="106"/>
      <c r="KG37" s="106"/>
      <c r="KH37" s="106"/>
      <c r="KI37" s="106"/>
      <c r="KJ37" s="106"/>
      <c r="KK37" s="106"/>
      <c r="KL37" s="106"/>
      <c r="KM37" s="106"/>
      <c r="KN37" s="106"/>
      <c r="KO37" s="106"/>
      <c r="KP37" s="106"/>
      <c r="KQ37" s="106"/>
      <c r="KR37" s="106"/>
      <c r="KS37" s="106"/>
      <c r="KT37" s="106"/>
      <c r="KU37" s="106"/>
      <c r="KV37" s="106"/>
      <c r="KW37" s="106"/>
      <c r="KX37" s="106"/>
      <c r="KY37" s="106"/>
      <c r="KZ37" s="106"/>
      <c r="LA37" s="106"/>
      <c r="LB37" s="106"/>
      <c r="LC37" s="106"/>
      <c r="LD37" s="107"/>
      <c r="LE37" s="106"/>
      <c r="LF37" s="106"/>
      <c r="LG37" s="106"/>
      <c r="LH37" s="106"/>
      <c r="LI37" s="106"/>
      <c r="LJ37" s="106"/>
      <c r="LK37" s="106"/>
      <c r="LL37" s="106"/>
      <c r="LM37" s="106"/>
      <c r="LN37" s="106"/>
      <c r="LO37" s="106"/>
      <c r="LP37" s="106"/>
      <c r="LQ37" s="106"/>
      <c r="LR37" s="106"/>
      <c r="LS37" s="106"/>
      <c r="LT37" s="106"/>
      <c r="LU37" s="106"/>
      <c r="LV37" s="106"/>
      <c r="LW37" s="106"/>
      <c r="LX37" s="106"/>
      <c r="LY37" s="106"/>
      <c r="LZ37" s="106"/>
      <c r="MA37" s="106"/>
      <c r="MB37" s="106"/>
      <c r="MC37" s="106"/>
      <c r="MD37" s="106"/>
      <c r="ME37" s="106"/>
      <c r="MF37" s="106"/>
      <c r="MG37" s="106"/>
      <c r="MH37" s="107"/>
      <c r="MI37" s="106"/>
      <c r="MJ37" s="106"/>
      <c r="MK37" s="106"/>
      <c r="ML37" s="106"/>
      <c r="MM37" s="106"/>
      <c r="MN37" s="106"/>
      <c r="MO37" s="106"/>
      <c r="MP37" s="106"/>
      <c r="MQ37" s="106"/>
      <c r="MR37" s="106"/>
      <c r="MS37" s="106"/>
      <c r="MT37" s="106"/>
      <c r="MU37" s="106"/>
      <c r="MV37" s="106"/>
      <c r="MW37" s="106"/>
      <c r="MX37" s="106"/>
      <c r="MY37" s="106"/>
      <c r="MZ37" s="106"/>
      <c r="NA37" s="106"/>
      <c r="NB37" s="106"/>
      <c r="NC37" s="106"/>
      <c r="ND37" s="106"/>
      <c r="NE37" s="106"/>
      <c r="NF37" s="106"/>
      <c r="NG37" s="106"/>
      <c r="NH37" s="106"/>
      <c r="NI37" s="106"/>
      <c r="NJ37" s="106"/>
      <c r="NK37" s="106"/>
      <c r="NL37" s="108"/>
      <c r="NM37" s="107"/>
      <c r="NN37" s="106"/>
      <c r="NO37" s="106"/>
      <c r="NP37" s="106"/>
      <c r="NQ37" s="106"/>
      <c r="NR37" s="85"/>
    </row>
    <row r="38" spans="1:382" ht="24.75" customHeight="1" x14ac:dyDescent="0.25">
      <c r="A38" s="90">
        <f>Référence!B30</f>
        <v>0</v>
      </c>
      <c r="B38" s="88" t="e">
        <f>IF(VLOOKUP('Congé-2019'!$A38,Référence!$B$2:$C$32,2,FALSE)=0," ",VLOOKUP('Congé-2019'!$A38,Référence!B30:C60,2,FALSE))</f>
        <v>#N/A</v>
      </c>
      <c r="C38" s="170">
        <v>30</v>
      </c>
      <c r="D38" s="182" t="e">
        <f ca="1">IF(B38=" ","",IF(TODAY()-VLOOKUP(A38,Référence!B30:D60,3,FALSE)&lt;=364,(TODAY()-VLOOKUP(A38,Référence!B30:D60,3,FALSE))*(30/364),DATEDIF(DATE(2018,1,1),TODAY(),"D")*(30/364)))</f>
        <v>#N/A</v>
      </c>
      <c r="E38" s="122" t="str">
        <f t="shared" si="24"/>
        <v/>
      </c>
      <c r="F38" s="124" t="str">
        <f t="shared" si="25"/>
        <v/>
      </c>
      <c r="G38" s="124" t="str">
        <f t="shared" si="26"/>
        <v/>
      </c>
      <c r="H38" s="123" t="str">
        <f t="shared" si="27"/>
        <v/>
      </c>
      <c r="I38" s="168" t="str">
        <f t="shared" si="28"/>
        <v/>
      </c>
      <c r="J38" s="123" t="str">
        <f t="shared" si="30"/>
        <v/>
      </c>
      <c r="K38" s="125" t="str">
        <f t="shared" ca="1" si="29"/>
        <v/>
      </c>
      <c r="L38" s="106"/>
      <c r="M38" s="106"/>
      <c r="N38" s="106"/>
      <c r="O38" s="106"/>
      <c r="P38" s="106"/>
      <c r="Q38" s="106"/>
      <c r="R38" s="196"/>
      <c r="S38" s="106"/>
      <c r="T38" s="106"/>
      <c r="U38" s="106"/>
      <c r="V38" s="106"/>
      <c r="W38" s="106"/>
      <c r="X38" s="106"/>
      <c r="Y38" s="196"/>
      <c r="Z38" s="106"/>
      <c r="AA38" s="106"/>
      <c r="AB38" s="106"/>
      <c r="AC38" s="106"/>
      <c r="AD38" s="106"/>
      <c r="AE38" s="106"/>
      <c r="AF38" s="196"/>
      <c r="AG38" s="106"/>
      <c r="AH38" s="106"/>
      <c r="AI38" s="106"/>
      <c r="AJ38" s="106"/>
      <c r="AK38" s="106"/>
      <c r="AL38" s="106"/>
      <c r="AM38" s="196"/>
      <c r="AN38" s="106"/>
      <c r="AO38" s="106"/>
      <c r="AP38" s="106"/>
      <c r="AQ38" s="107"/>
      <c r="AR38" s="106"/>
      <c r="AS38" s="106"/>
      <c r="AT38" s="106"/>
      <c r="AU38" s="106"/>
      <c r="AV38" s="106"/>
      <c r="AW38" s="106"/>
      <c r="AX38" s="106"/>
      <c r="AY38" s="106"/>
      <c r="AZ38" s="106"/>
      <c r="BA38" s="106"/>
      <c r="BB38" s="106"/>
      <c r="BC38" s="106"/>
      <c r="BD38" s="106"/>
      <c r="BE38" s="106"/>
      <c r="BF38" s="106"/>
      <c r="BG38" s="106"/>
      <c r="BH38" s="106"/>
      <c r="BI38" s="106"/>
      <c r="BJ38" s="106"/>
      <c r="BK38" s="106"/>
      <c r="BL38" s="106"/>
      <c r="BM38" s="106"/>
      <c r="BN38" s="106"/>
      <c r="BO38" s="106"/>
      <c r="BP38" s="106"/>
      <c r="BQ38" s="106"/>
      <c r="BR38" s="106"/>
      <c r="BS38" s="107"/>
      <c r="BT38" s="106"/>
      <c r="BU38" s="106"/>
      <c r="BV38" s="106"/>
      <c r="BW38" s="106"/>
      <c r="BX38" s="106"/>
      <c r="BY38" s="106"/>
      <c r="BZ38" s="106"/>
      <c r="CA38" s="106"/>
      <c r="CB38" s="106"/>
      <c r="CC38" s="106"/>
      <c r="CD38" s="106"/>
      <c r="CE38" s="106"/>
      <c r="CF38" s="106"/>
      <c r="CG38" s="106"/>
      <c r="CH38" s="106"/>
      <c r="CI38" s="106"/>
      <c r="CJ38" s="106"/>
      <c r="CK38" s="106"/>
      <c r="CL38" s="106"/>
      <c r="CM38" s="106"/>
      <c r="CN38" s="106"/>
      <c r="CO38" s="106"/>
      <c r="CP38" s="106"/>
      <c r="CQ38" s="106"/>
      <c r="CR38" s="106"/>
      <c r="CS38" s="106"/>
      <c r="CT38" s="106"/>
      <c r="CU38" s="106"/>
      <c r="CV38" s="106"/>
      <c r="CW38" s="106"/>
      <c r="CX38" s="106"/>
      <c r="CY38" s="106"/>
      <c r="CZ38" s="106"/>
      <c r="DA38" s="106"/>
      <c r="DB38" s="106"/>
      <c r="DC38" s="106"/>
      <c r="DD38" s="106"/>
      <c r="DE38" s="106"/>
      <c r="DF38" s="106"/>
      <c r="DG38" s="106"/>
      <c r="DH38" s="106"/>
      <c r="DI38" s="106"/>
      <c r="DJ38" s="106"/>
      <c r="DK38" s="106"/>
      <c r="DL38" s="106"/>
      <c r="DM38" s="106"/>
      <c r="DN38" s="106"/>
      <c r="DO38" s="106"/>
      <c r="DP38" s="106"/>
      <c r="DQ38" s="106"/>
      <c r="DR38" s="106"/>
      <c r="DS38" s="106"/>
      <c r="DT38" s="106"/>
      <c r="DU38" s="106"/>
      <c r="DV38" s="106"/>
      <c r="DW38" s="106"/>
      <c r="DX38" s="106"/>
      <c r="DY38" s="106"/>
      <c r="DZ38" s="106"/>
      <c r="EA38" s="106"/>
      <c r="EB38" s="107"/>
      <c r="EC38" s="106"/>
      <c r="ED38" s="106"/>
      <c r="EE38" s="106"/>
      <c r="EF38" s="106"/>
      <c r="EG38" s="106"/>
      <c r="EH38" s="106"/>
      <c r="EI38" s="106"/>
      <c r="EJ38" s="106"/>
      <c r="EK38" s="106"/>
      <c r="EL38" s="106"/>
      <c r="EM38" s="106"/>
      <c r="EN38" s="106"/>
      <c r="EO38" s="106"/>
      <c r="EP38" s="106"/>
      <c r="EQ38" s="106"/>
      <c r="ER38" s="106"/>
      <c r="ES38" s="106"/>
      <c r="ET38" s="106"/>
      <c r="EU38" s="106"/>
      <c r="EV38" s="106"/>
      <c r="EW38" s="106"/>
      <c r="EX38" s="106"/>
      <c r="EY38" s="106"/>
      <c r="EZ38" s="106"/>
      <c r="FA38" s="106"/>
      <c r="FB38" s="106"/>
      <c r="FC38" s="106"/>
      <c r="FD38" s="106"/>
      <c r="FE38" s="106"/>
      <c r="FF38" s="106"/>
      <c r="FG38" s="107"/>
      <c r="FH38" s="106"/>
      <c r="FI38" s="106"/>
      <c r="FJ38" s="106"/>
      <c r="FK38" s="106"/>
      <c r="FL38" s="106"/>
      <c r="FM38" s="106"/>
      <c r="FN38" s="106"/>
      <c r="FO38" s="106"/>
      <c r="FP38" s="106"/>
      <c r="FQ38" s="106"/>
      <c r="FR38" s="106"/>
      <c r="FS38" s="106"/>
      <c r="FT38" s="106"/>
      <c r="FU38" s="106"/>
      <c r="FV38" s="106"/>
      <c r="FW38" s="106"/>
      <c r="FX38" s="106"/>
      <c r="FY38" s="106"/>
      <c r="FZ38" s="106"/>
      <c r="GA38" s="106"/>
      <c r="GB38" s="106"/>
      <c r="GC38" s="106"/>
      <c r="GD38" s="106"/>
      <c r="GE38" s="106"/>
      <c r="GF38" s="106"/>
      <c r="GG38" s="106"/>
      <c r="GH38" s="106"/>
      <c r="GI38" s="106"/>
      <c r="GJ38" s="106"/>
      <c r="GK38" s="106"/>
      <c r="GL38" s="106"/>
      <c r="GM38" s="106"/>
      <c r="GN38" s="106"/>
      <c r="GO38" s="106"/>
      <c r="GP38" s="106"/>
      <c r="GQ38" s="106"/>
      <c r="GR38" s="106"/>
      <c r="GS38" s="106"/>
      <c r="GT38" s="106"/>
      <c r="GU38" s="106"/>
      <c r="GV38" s="106"/>
      <c r="GW38" s="106"/>
      <c r="GX38" s="106"/>
      <c r="GY38" s="106"/>
      <c r="GZ38" s="106"/>
      <c r="HA38" s="106"/>
      <c r="HB38" s="106"/>
      <c r="HC38" s="106"/>
      <c r="HD38" s="106"/>
      <c r="HE38" s="106"/>
      <c r="HF38" s="106"/>
      <c r="HG38" s="106"/>
      <c r="HH38" s="106"/>
      <c r="HI38" s="106"/>
      <c r="HJ38" s="106"/>
      <c r="HK38" s="106"/>
      <c r="HL38" s="106"/>
      <c r="HM38" s="106"/>
      <c r="HN38" s="106"/>
      <c r="HO38" s="106"/>
      <c r="HP38" s="107"/>
      <c r="HQ38" s="106"/>
      <c r="HR38" s="106"/>
      <c r="HS38" s="106"/>
      <c r="HT38" s="106"/>
      <c r="HU38" s="106"/>
      <c r="HV38" s="106"/>
      <c r="HW38" s="106"/>
      <c r="HX38" s="106"/>
      <c r="HY38" s="106"/>
      <c r="HZ38" s="106"/>
      <c r="IA38" s="106"/>
      <c r="IB38" s="106"/>
      <c r="IC38" s="106"/>
      <c r="ID38" s="106"/>
      <c r="IE38" s="106"/>
      <c r="IF38" s="106"/>
      <c r="IG38" s="106"/>
      <c r="IH38" s="106"/>
      <c r="II38" s="106"/>
      <c r="IJ38" s="106"/>
      <c r="IK38" s="106"/>
      <c r="IL38" s="106"/>
      <c r="IM38" s="106"/>
      <c r="IN38" s="106"/>
      <c r="IO38" s="106"/>
      <c r="IP38" s="106"/>
      <c r="IQ38" s="106"/>
      <c r="IR38" s="106"/>
      <c r="IS38" s="106"/>
      <c r="IT38" s="106"/>
      <c r="IU38" s="107"/>
      <c r="IV38" s="106"/>
      <c r="IW38" s="106"/>
      <c r="IX38" s="106"/>
      <c r="IY38" s="106"/>
      <c r="IZ38" s="106"/>
      <c r="JA38" s="106"/>
      <c r="JB38" s="106"/>
      <c r="JC38" s="106"/>
      <c r="JD38" s="106"/>
      <c r="JE38" s="106"/>
      <c r="JF38" s="106"/>
      <c r="JG38" s="106"/>
      <c r="JH38" s="106"/>
      <c r="JI38" s="106"/>
      <c r="JJ38" s="106"/>
      <c r="JK38" s="106"/>
      <c r="JL38" s="106"/>
      <c r="JM38" s="106"/>
      <c r="JN38" s="106"/>
      <c r="JO38" s="106"/>
      <c r="JP38" s="106"/>
      <c r="JQ38" s="106"/>
      <c r="JR38" s="106"/>
      <c r="JS38" s="106"/>
      <c r="JT38" s="106"/>
      <c r="JU38" s="106"/>
      <c r="JV38" s="106"/>
      <c r="JW38" s="106"/>
      <c r="JX38" s="106"/>
      <c r="JY38" s="107"/>
      <c r="JZ38" s="106"/>
      <c r="KA38" s="106"/>
      <c r="KB38" s="106"/>
      <c r="KC38" s="106"/>
      <c r="KD38" s="106"/>
      <c r="KE38" s="106"/>
      <c r="KF38" s="106"/>
      <c r="KG38" s="106"/>
      <c r="KH38" s="106"/>
      <c r="KI38" s="106"/>
      <c r="KJ38" s="106"/>
      <c r="KK38" s="106"/>
      <c r="KL38" s="106"/>
      <c r="KM38" s="106"/>
      <c r="KN38" s="106"/>
      <c r="KO38" s="106"/>
      <c r="KP38" s="106"/>
      <c r="KQ38" s="106"/>
      <c r="KR38" s="106"/>
      <c r="KS38" s="106"/>
      <c r="KT38" s="106"/>
      <c r="KU38" s="106"/>
      <c r="KV38" s="106"/>
      <c r="KW38" s="106"/>
      <c r="KX38" s="106"/>
      <c r="KY38" s="106"/>
      <c r="KZ38" s="106"/>
      <c r="LA38" s="106"/>
      <c r="LB38" s="106"/>
      <c r="LC38" s="106"/>
      <c r="LD38" s="107"/>
      <c r="LE38" s="106"/>
      <c r="LF38" s="106"/>
      <c r="LG38" s="106"/>
      <c r="LH38" s="106"/>
      <c r="LI38" s="106"/>
      <c r="LJ38" s="106"/>
      <c r="LK38" s="106"/>
      <c r="LL38" s="106"/>
      <c r="LM38" s="106"/>
      <c r="LN38" s="106"/>
      <c r="LO38" s="106"/>
      <c r="LP38" s="106"/>
      <c r="LQ38" s="106"/>
      <c r="LR38" s="106"/>
      <c r="LS38" s="106"/>
      <c r="LT38" s="106"/>
      <c r="LU38" s="106"/>
      <c r="LV38" s="106"/>
      <c r="LW38" s="106"/>
      <c r="LX38" s="106"/>
      <c r="LY38" s="106"/>
      <c r="LZ38" s="106"/>
      <c r="MA38" s="106"/>
      <c r="MB38" s="106"/>
      <c r="MC38" s="106"/>
      <c r="MD38" s="106"/>
      <c r="ME38" s="106"/>
      <c r="MF38" s="106"/>
      <c r="MG38" s="106"/>
      <c r="MH38" s="107"/>
      <c r="MI38" s="106"/>
      <c r="MJ38" s="106"/>
      <c r="MK38" s="106"/>
      <c r="ML38" s="106"/>
      <c r="MM38" s="106"/>
      <c r="MN38" s="106"/>
      <c r="MO38" s="106"/>
      <c r="MP38" s="106"/>
      <c r="MQ38" s="106"/>
      <c r="MR38" s="106"/>
      <c r="MS38" s="106"/>
      <c r="MT38" s="106"/>
      <c r="MU38" s="106"/>
      <c r="MV38" s="106"/>
      <c r="MW38" s="106"/>
      <c r="MX38" s="106"/>
      <c r="MY38" s="106"/>
      <c r="MZ38" s="106"/>
      <c r="NA38" s="106"/>
      <c r="NB38" s="106"/>
      <c r="NC38" s="106"/>
      <c r="ND38" s="106"/>
      <c r="NE38" s="106"/>
      <c r="NF38" s="106"/>
      <c r="NG38" s="106"/>
      <c r="NH38" s="106"/>
      <c r="NI38" s="106"/>
      <c r="NJ38" s="106"/>
      <c r="NK38" s="106"/>
      <c r="NL38" s="108"/>
      <c r="NM38" s="107"/>
      <c r="NN38" s="106"/>
      <c r="NO38" s="106"/>
      <c r="NP38" s="106"/>
      <c r="NQ38" s="106"/>
      <c r="NR38" s="85"/>
    </row>
    <row r="39" spans="1:382" ht="24.75" customHeight="1" thickBot="1" x14ac:dyDescent="0.3">
      <c r="A39" s="90">
        <f>Référence!B31</f>
        <v>0</v>
      </c>
      <c r="B39" s="88" t="e">
        <f>IF(VLOOKUP('Congé-2019'!$A39,Référence!$B$2:$C$32,2,FALSE)=0," ",VLOOKUP('Congé-2019'!$A39,Référence!B31:C61,2,FALSE))</f>
        <v>#N/A</v>
      </c>
      <c r="C39" s="91">
        <v>30</v>
      </c>
      <c r="D39" s="182" t="e">
        <f ca="1">IF(B39=" ","",IF(TODAY()-VLOOKUP(A39,Référence!B31:D61,3,FALSE)&lt;=364,(TODAY()-VLOOKUP(A39,Référence!B31:D61,3,FALSE))*(30/364),DATEDIF(DATE(2018,1,1),TODAY(),"D")*(30/364)))</f>
        <v>#N/A</v>
      </c>
      <c r="E39" s="122" t="str">
        <f t="shared" si="24"/>
        <v/>
      </c>
      <c r="F39" s="124" t="str">
        <f t="shared" si="25"/>
        <v/>
      </c>
      <c r="G39" s="124" t="str">
        <f t="shared" si="26"/>
        <v/>
      </c>
      <c r="H39" s="123" t="str">
        <f t="shared" si="27"/>
        <v/>
      </c>
      <c r="I39" s="168" t="str">
        <f t="shared" si="28"/>
        <v/>
      </c>
      <c r="J39" s="123" t="str">
        <f t="shared" si="30"/>
        <v/>
      </c>
      <c r="K39" s="125" t="str">
        <f t="shared" ca="1" si="29"/>
        <v/>
      </c>
      <c r="L39" s="113"/>
      <c r="M39" s="113"/>
      <c r="N39" s="113"/>
      <c r="O39" s="113"/>
      <c r="P39" s="113"/>
      <c r="Q39" s="113"/>
      <c r="R39" s="197"/>
      <c r="S39" s="113"/>
      <c r="T39" s="113"/>
      <c r="U39" s="113"/>
      <c r="V39" s="113"/>
      <c r="W39" s="113"/>
      <c r="X39" s="113"/>
      <c r="Y39" s="197"/>
      <c r="Z39" s="113"/>
      <c r="AA39" s="113"/>
      <c r="AB39" s="113"/>
      <c r="AC39" s="113"/>
      <c r="AD39" s="113"/>
      <c r="AE39" s="113"/>
      <c r="AF39" s="197"/>
      <c r="AG39" s="113"/>
      <c r="AH39" s="113"/>
      <c r="AI39" s="113"/>
      <c r="AJ39" s="113"/>
      <c r="AK39" s="113"/>
      <c r="AL39" s="113"/>
      <c r="AM39" s="197"/>
      <c r="AN39" s="113"/>
      <c r="AO39" s="113"/>
      <c r="AP39" s="113"/>
      <c r="AQ39" s="114"/>
      <c r="AR39" s="113"/>
      <c r="AS39" s="113"/>
      <c r="AT39" s="113"/>
      <c r="AU39" s="113"/>
      <c r="AV39" s="113"/>
      <c r="AW39" s="113"/>
      <c r="AX39" s="113"/>
      <c r="AY39" s="113"/>
      <c r="AZ39" s="113"/>
      <c r="BA39" s="113"/>
      <c r="BB39" s="113"/>
      <c r="BC39" s="113"/>
      <c r="BD39" s="113"/>
      <c r="BE39" s="113"/>
      <c r="BF39" s="113"/>
      <c r="BG39" s="113"/>
      <c r="BH39" s="113"/>
      <c r="BI39" s="113"/>
      <c r="BJ39" s="113"/>
      <c r="BK39" s="113"/>
      <c r="BL39" s="113"/>
      <c r="BM39" s="113"/>
      <c r="BN39" s="113"/>
      <c r="BO39" s="113"/>
      <c r="BP39" s="113"/>
      <c r="BQ39" s="113"/>
      <c r="BR39" s="113"/>
      <c r="BS39" s="114"/>
      <c r="BT39" s="113"/>
      <c r="BU39" s="113"/>
      <c r="BV39" s="113"/>
      <c r="BW39" s="113"/>
      <c r="BX39" s="113"/>
      <c r="BY39" s="113"/>
      <c r="BZ39" s="113"/>
      <c r="CA39" s="113"/>
      <c r="CB39" s="113"/>
      <c r="CC39" s="113"/>
      <c r="CD39" s="113"/>
      <c r="CE39" s="113"/>
      <c r="CF39" s="113"/>
      <c r="CG39" s="113"/>
      <c r="CH39" s="113"/>
      <c r="CI39" s="113"/>
      <c r="CJ39" s="113"/>
      <c r="CK39" s="113"/>
      <c r="CL39" s="113"/>
      <c r="CM39" s="113"/>
      <c r="CN39" s="113"/>
      <c r="CO39" s="113"/>
      <c r="CP39" s="113"/>
      <c r="CQ39" s="113"/>
      <c r="CR39" s="113"/>
      <c r="CS39" s="113"/>
      <c r="CT39" s="113"/>
      <c r="CU39" s="113"/>
      <c r="CV39" s="113"/>
      <c r="CW39" s="113"/>
      <c r="CX39" s="113"/>
      <c r="CY39" s="113"/>
      <c r="CZ39" s="113"/>
      <c r="DA39" s="113"/>
      <c r="DB39" s="113"/>
      <c r="DC39" s="113"/>
      <c r="DD39" s="113"/>
      <c r="DE39" s="113"/>
      <c r="DF39" s="113"/>
      <c r="DG39" s="113"/>
      <c r="DH39" s="113"/>
      <c r="DI39" s="113"/>
      <c r="DJ39" s="113"/>
      <c r="DK39" s="113"/>
      <c r="DL39" s="113"/>
      <c r="DM39" s="113"/>
      <c r="DN39" s="113"/>
      <c r="DO39" s="113"/>
      <c r="DP39" s="113"/>
      <c r="DQ39" s="113"/>
      <c r="DR39" s="113"/>
      <c r="DS39" s="113"/>
      <c r="DT39" s="113"/>
      <c r="DU39" s="113"/>
      <c r="DV39" s="113"/>
      <c r="DW39" s="113"/>
      <c r="DX39" s="113"/>
      <c r="DY39" s="113"/>
      <c r="DZ39" s="113"/>
      <c r="EA39" s="113"/>
      <c r="EB39" s="114"/>
      <c r="EC39" s="113"/>
      <c r="ED39" s="113"/>
      <c r="EE39" s="113"/>
      <c r="EF39" s="113"/>
      <c r="EG39" s="113"/>
      <c r="EH39" s="113"/>
      <c r="EI39" s="113"/>
      <c r="EJ39" s="113"/>
      <c r="EK39" s="113"/>
      <c r="EL39" s="113"/>
      <c r="EM39" s="113"/>
      <c r="EN39" s="113"/>
      <c r="EO39" s="113"/>
      <c r="EP39" s="113"/>
      <c r="EQ39" s="113"/>
      <c r="ER39" s="113"/>
      <c r="ES39" s="113"/>
      <c r="ET39" s="113"/>
      <c r="EU39" s="113"/>
      <c r="EV39" s="113"/>
      <c r="EW39" s="113"/>
      <c r="EX39" s="113"/>
      <c r="EY39" s="113"/>
      <c r="EZ39" s="113"/>
      <c r="FA39" s="113"/>
      <c r="FB39" s="113"/>
      <c r="FC39" s="113"/>
      <c r="FD39" s="113"/>
      <c r="FE39" s="113"/>
      <c r="FF39" s="113"/>
      <c r="FG39" s="114"/>
      <c r="FH39" s="113"/>
      <c r="FI39" s="113"/>
      <c r="FJ39" s="113"/>
      <c r="FK39" s="113"/>
      <c r="FL39" s="113"/>
      <c r="FM39" s="113"/>
      <c r="FN39" s="113"/>
      <c r="FO39" s="113"/>
      <c r="FP39" s="113"/>
      <c r="FQ39" s="113"/>
      <c r="FR39" s="113"/>
      <c r="FS39" s="113"/>
      <c r="FT39" s="113"/>
      <c r="FU39" s="113"/>
      <c r="FV39" s="113"/>
      <c r="FW39" s="113"/>
      <c r="FX39" s="113"/>
      <c r="FY39" s="113"/>
      <c r="FZ39" s="113"/>
      <c r="GA39" s="113"/>
      <c r="GB39" s="113"/>
      <c r="GC39" s="113"/>
      <c r="GD39" s="113"/>
      <c r="GE39" s="113"/>
      <c r="GF39" s="113"/>
      <c r="GG39" s="113"/>
      <c r="GH39" s="113"/>
      <c r="GI39" s="113"/>
      <c r="GJ39" s="113"/>
      <c r="GK39" s="113"/>
      <c r="GL39" s="113"/>
      <c r="GM39" s="113"/>
      <c r="GN39" s="113"/>
      <c r="GO39" s="113"/>
      <c r="GP39" s="113"/>
      <c r="GQ39" s="113"/>
      <c r="GR39" s="113"/>
      <c r="GS39" s="113"/>
      <c r="GT39" s="113"/>
      <c r="GU39" s="113"/>
      <c r="GV39" s="113"/>
      <c r="GW39" s="113"/>
      <c r="GX39" s="113"/>
      <c r="GY39" s="113"/>
      <c r="GZ39" s="113"/>
      <c r="HA39" s="113"/>
      <c r="HB39" s="113"/>
      <c r="HC39" s="113"/>
      <c r="HD39" s="113"/>
      <c r="HE39" s="113"/>
      <c r="HF39" s="113"/>
      <c r="HG39" s="113"/>
      <c r="HH39" s="113"/>
      <c r="HI39" s="113"/>
      <c r="HJ39" s="113"/>
      <c r="HK39" s="113"/>
      <c r="HL39" s="113"/>
      <c r="HM39" s="113"/>
      <c r="HN39" s="113"/>
      <c r="HO39" s="113"/>
      <c r="HP39" s="114"/>
      <c r="HQ39" s="113"/>
      <c r="HR39" s="113"/>
      <c r="HS39" s="113"/>
      <c r="HT39" s="113"/>
      <c r="HU39" s="113"/>
      <c r="HV39" s="113"/>
      <c r="HW39" s="113"/>
      <c r="HX39" s="113"/>
      <c r="HY39" s="113"/>
      <c r="HZ39" s="113"/>
      <c r="IA39" s="113"/>
      <c r="IB39" s="113"/>
      <c r="IC39" s="113"/>
      <c r="ID39" s="113"/>
      <c r="IE39" s="113"/>
      <c r="IF39" s="113"/>
      <c r="IG39" s="113"/>
      <c r="IH39" s="113"/>
      <c r="II39" s="113"/>
      <c r="IJ39" s="113"/>
      <c r="IK39" s="113"/>
      <c r="IL39" s="113"/>
      <c r="IM39" s="113"/>
      <c r="IN39" s="113"/>
      <c r="IO39" s="113"/>
      <c r="IP39" s="113"/>
      <c r="IQ39" s="113"/>
      <c r="IR39" s="113"/>
      <c r="IS39" s="113"/>
      <c r="IT39" s="113"/>
      <c r="IU39" s="114"/>
      <c r="IV39" s="113"/>
      <c r="IW39" s="113"/>
      <c r="IX39" s="113"/>
      <c r="IY39" s="113"/>
      <c r="IZ39" s="113"/>
      <c r="JA39" s="113"/>
      <c r="JB39" s="113"/>
      <c r="JC39" s="113"/>
      <c r="JD39" s="113"/>
      <c r="JE39" s="113"/>
      <c r="JF39" s="113"/>
      <c r="JG39" s="113"/>
      <c r="JH39" s="113"/>
      <c r="JI39" s="113"/>
      <c r="JJ39" s="113"/>
      <c r="JK39" s="113"/>
      <c r="JL39" s="113"/>
      <c r="JM39" s="113"/>
      <c r="JN39" s="113"/>
      <c r="JO39" s="113"/>
      <c r="JP39" s="113"/>
      <c r="JQ39" s="113"/>
      <c r="JR39" s="113"/>
      <c r="JS39" s="113"/>
      <c r="JT39" s="113"/>
      <c r="JU39" s="113"/>
      <c r="JV39" s="113"/>
      <c r="JW39" s="113"/>
      <c r="JX39" s="113"/>
      <c r="JY39" s="114"/>
      <c r="JZ39" s="113"/>
      <c r="KA39" s="113"/>
      <c r="KB39" s="113"/>
      <c r="KC39" s="113"/>
      <c r="KD39" s="113"/>
      <c r="KE39" s="113"/>
      <c r="KF39" s="113"/>
      <c r="KG39" s="113"/>
      <c r="KH39" s="113"/>
      <c r="KI39" s="113"/>
      <c r="KJ39" s="113"/>
      <c r="KK39" s="113"/>
      <c r="KL39" s="113"/>
      <c r="KM39" s="113"/>
      <c r="KN39" s="113"/>
      <c r="KO39" s="113"/>
      <c r="KP39" s="113"/>
      <c r="KQ39" s="113"/>
      <c r="KR39" s="113"/>
      <c r="KS39" s="113"/>
      <c r="KT39" s="113"/>
      <c r="KU39" s="113"/>
      <c r="KV39" s="113"/>
      <c r="KW39" s="113"/>
      <c r="KX39" s="113"/>
      <c r="KY39" s="113"/>
      <c r="KZ39" s="113"/>
      <c r="LA39" s="113"/>
      <c r="LB39" s="113"/>
      <c r="LC39" s="113"/>
      <c r="LD39" s="114"/>
      <c r="LE39" s="113"/>
      <c r="LF39" s="113"/>
      <c r="LG39" s="113"/>
      <c r="LH39" s="113"/>
      <c r="LI39" s="113"/>
      <c r="LJ39" s="113"/>
      <c r="LK39" s="113"/>
      <c r="LL39" s="113"/>
      <c r="LM39" s="113"/>
      <c r="LN39" s="113"/>
      <c r="LO39" s="113"/>
      <c r="LP39" s="113"/>
      <c r="LQ39" s="113"/>
      <c r="LR39" s="113"/>
      <c r="LS39" s="113"/>
      <c r="LT39" s="113"/>
      <c r="LU39" s="113"/>
      <c r="LV39" s="113"/>
      <c r="LW39" s="113"/>
      <c r="LX39" s="113"/>
      <c r="LY39" s="113"/>
      <c r="LZ39" s="113"/>
      <c r="MA39" s="113"/>
      <c r="MB39" s="113"/>
      <c r="MC39" s="113"/>
      <c r="MD39" s="113"/>
      <c r="ME39" s="113"/>
      <c r="MF39" s="113"/>
      <c r="MG39" s="113"/>
      <c r="MH39" s="114"/>
      <c r="MI39" s="113"/>
      <c r="MJ39" s="113"/>
      <c r="MK39" s="113"/>
      <c r="ML39" s="113"/>
      <c r="MM39" s="113"/>
      <c r="MN39" s="113"/>
      <c r="MO39" s="113"/>
      <c r="MP39" s="113"/>
      <c r="MQ39" s="113"/>
      <c r="MR39" s="113"/>
      <c r="MS39" s="113"/>
      <c r="MT39" s="113"/>
      <c r="MU39" s="113"/>
      <c r="MV39" s="113"/>
      <c r="MW39" s="113"/>
      <c r="MX39" s="113"/>
      <c r="MY39" s="113"/>
      <c r="MZ39" s="113"/>
      <c r="NA39" s="113"/>
      <c r="NB39" s="113"/>
      <c r="NC39" s="113"/>
      <c r="ND39" s="113"/>
      <c r="NE39" s="113"/>
      <c r="NF39" s="113"/>
      <c r="NG39" s="113"/>
      <c r="NH39" s="113"/>
      <c r="NI39" s="113"/>
      <c r="NJ39" s="113"/>
      <c r="NK39" s="113"/>
      <c r="NL39" s="115"/>
      <c r="NM39" s="114"/>
      <c r="NN39" s="113"/>
      <c r="NO39" s="113"/>
      <c r="NP39" s="113"/>
      <c r="NQ39" s="113"/>
      <c r="NR39" s="86"/>
    </row>
    <row r="40" spans="1:382" x14ac:dyDescent="0.25">
      <c r="A40" s="92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252"/>
      <c r="M40" s="252"/>
      <c r="N40" s="252"/>
      <c r="O40" s="252"/>
      <c r="P40" s="252"/>
      <c r="Q40" s="252"/>
      <c r="R40" s="252"/>
      <c r="S40" s="97"/>
      <c r="T40" s="252"/>
      <c r="U40" s="252"/>
      <c r="V40" s="97"/>
      <c r="W40" s="97"/>
      <c r="X40" s="97"/>
      <c r="Y40" s="215"/>
      <c r="Z40" s="97"/>
      <c r="AA40" s="97"/>
      <c r="AB40" s="98"/>
      <c r="AC40" s="98"/>
      <c r="AD40" s="98"/>
      <c r="AE40" s="98"/>
      <c r="AF40" s="98"/>
      <c r="AG40" s="98"/>
      <c r="AH40" s="98"/>
      <c r="AI40" s="98"/>
      <c r="AJ40" s="98"/>
      <c r="AK40" s="98"/>
      <c r="AL40" s="98"/>
      <c r="AM40" s="98"/>
      <c r="AN40" s="98"/>
      <c r="AO40" s="98"/>
      <c r="AP40" s="98"/>
      <c r="AQ40" s="98"/>
      <c r="AR40" s="98"/>
      <c r="AS40" s="98"/>
      <c r="AT40" s="98"/>
      <c r="AU40" s="98"/>
      <c r="AV40" s="98"/>
      <c r="AW40" s="98"/>
      <c r="AX40" s="98"/>
      <c r="AY40" s="98"/>
      <c r="AZ40" s="98"/>
      <c r="BA40" s="98"/>
      <c r="BB40" s="98"/>
      <c r="BC40" s="98"/>
      <c r="BD40" s="98"/>
      <c r="BE40" s="98"/>
      <c r="BF40" s="98"/>
      <c r="BG40" s="98"/>
      <c r="BH40" s="98"/>
      <c r="BI40" s="98"/>
      <c r="BJ40" s="98"/>
      <c r="BK40" s="98"/>
      <c r="BL40" s="98"/>
      <c r="BM40" s="98"/>
      <c r="BN40" s="98"/>
      <c r="BO40" s="98"/>
      <c r="BP40" s="98"/>
      <c r="BQ40" s="98"/>
      <c r="BR40" s="98"/>
      <c r="BS40" s="98"/>
      <c r="BT40" s="98"/>
      <c r="BU40" s="98"/>
      <c r="BV40" s="98"/>
      <c r="BW40" s="98"/>
      <c r="BX40" s="98"/>
      <c r="BY40" s="98"/>
      <c r="BZ40" s="98"/>
      <c r="CA40" s="98"/>
      <c r="CB40" s="98"/>
      <c r="CC40" s="98"/>
      <c r="CD40" s="98"/>
      <c r="CE40" s="98"/>
      <c r="CF40" s="98"/>
      <c r="CG40" s="98"/>
      <c r="CH40" s="98"/>
      <c r="CI40" s="98"/>
      <c r="CJ40" s="98"/>
      <c r="CK40" s="98"/>
      <c r="CL40" s="98"/>
      <c r="CM40" s="98"/>
      <c r="CN40" s="98"/>
      <c r="CO40" s="98"/>
      <c r="CP40" s="98"/>
      <c r="CQ40" s="98"/>
      <c r="CR40" s="98"/>
      <c r="CS40" s="98"/>
      <c r="CT40" s="98"/>
      <c r="CU40" s="98"/>
      <c r="CV40" s="98"/>
      <c r="CW40" s="98"/>
      <c r="CX40" s="98"/>
      <c r="CY40" s="98"/>
      <c r="CZ40" s="98"/>
      <c r="DA40" s="98"/>
      <c r="DB40" s="98"/>
      <c r="DC40" s="98"/>
      <c r="DD40" s="98"/>
    </row>
    <row r="41" spans="1:382" x14ac:dyDescent="0.25">
      <c r="A41" s="92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97"/>
      <c r="M41" s="97"/>
      <c r="N41" s="97"/>
      <c r="O41" s="97"/>
      <c r="P41" s="98"/>
      <c r="Q41" s="98"/>
      <c r="R41" s="98"/>
      <c r="S41" s="98"/>
      <c r="T41" s="98"/>
      <c r="U41" s="98"/>
      <c r="V41" s="98"/>
      <c r="W41" s="98"/>
      <c r="X41" s="98"/>
      <c r="Y41" s="215"/>
      <c r="Z41" s="98"/>
      <c r="AA41" s="98"/>
      <c r="AB41" s="98"/>
      <c r="AC41" s="98"/>
      <c r="AD41" s="98"/>
      <c r="AE41" s="98"/>
      <c r="AF41" s="98"/>
      <c r="AG41" s="98"/>
      <c r="AH41" s="98"/>
      <c r="AI41" s="98"/>
      <c r="AJ41" s="98"/>
      <c r="AK41" s="98"/>
      <c r="AL41" s="98"/>
      <c r="AM41" s="98"/>
      <c r="AN41" s="98"/>
      <c r="AO41" s="98"/>
      <c r="AP41" s="98"/>
      <c r="AQ41" s="98"/>
      <c r="AR41" s="98"/>
      <c r="AS41" s="98"/>
      <c r="AT41" s="98"/>
      <c r="AU41" s="98"/>
      <c r="AV41" s="98"/>
      <c r="AW41" s="98"/>
      <c r="AX41" s="98"/>
      <c r="AY41" s="98"/>
      <c r="AZ41" s="98"/>
      <c r="BA41" s="98"/>
      <c r="BB41" s="98"/>
      <c r="BC41" s="98"/>
      <c r="BD41" s="98"/>
      <c r="BE41" s="98"/>
      <c r="BF41" s="98"/>
      <c r="BG41" s="98"/>
      <c r="BH41" s="98"/>
      <c r="BI41" s="98"/>
      <c r="BJ41" s="98"/>
      <c r="BK41" s="98"/>
      <c r="BL41" s="98"/>
      <c r="BM41" s="98"/>
      <c r="BN41" s="98"/>
      <c r="BO41" s="98"/>
      <c r="BP41" s="98"/>
      <c r="BQ41" s="98"/>
      <c r="BR41" s="98"/>
      <c r="BS41" s="98"/>
      <c r="BT41" s="98"/>
      <c r="BU41" s="98"/>
      <c r="BV41" s="98"/>
      <c r="BW41" s="98"/>
      <c r="BX41" s="98"/>
      <c r="BY41" s="98"/>
      <c r="BZ41" s="98"/>
      <c r="CA41" s="98"/>
      <c r="CB41" s="98"/>
      <c r="CC41" s="98"/>
      <c r="CD41" s="98"/>
      <c r="CE41" s="98"/>
      <c r="CF41" s="98"/>
      <c r="CG41" s="98"/>
      <c r="CH41" s="98"/>
      <c r="CI41" s="98"/>
      <c r="CJ41" s="98"/>
      <c r="CK41" s="98"/>
      <c r="CL41" s="98"/>
      <c r="CM41" s="98"/>
      <c r="CN41" s="98"/>
      <c r="CO41" s="98"/>
      <c r="CP41" s="98"/>
      <c r="CQ41" s="98"/>
      <c r="CR41" s="98"/>
      <c r="CS41" s="98"/>
      <c r="CT41" s="98"/>
      <c r="CU41" s="98"/>
      <c r="CV41" s="98"/>
      <c r="CW41" s="98"/>
      <c r="CX41" s="98"/>
      <c r="CY41" s="98"/>
      <c r="CZ41" s="98"/>
      <c r="DA41" s="98"/>
      <c r="DB41" s="98"/>
      <c r="DC41" s="98"/>
      <c r="DD41" s="98"/>
    </row>
    <row r="42" spans="1:382" x14ac:dyDescent="0.25">
      <c r="A42" s="92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97"/>
      <c r="M42" s="97"/>
      <c r="N42" s="97"/>
      <c r="O42" s="97"/>
      <c r="P42" s="98"/>
      <c r="Q42" s="98"/>
      <c r="R42" s="98"/>
      <c r="S42" s="98"/>
      <c r="T42" s="98"/>
      <c r="U42" s="98"/>
      <c r="V42" s="98"/>
      <c r="W42" s="98"/>
      <c r="X42" s="98"/>
      <c r="Y42" s="215"/>
      <c r="Z42" s="98"/>
      <c r="AA42" s="98"/>
      <c r="AB42" s="98"/>
      <c r="AC42" s="98"/>
      <c r="AD42" s="98"/>
      <c r="AE42" s="98"/>
      <c r="AF42" s="98"/>
      <c r="AG42" s="98"/>
      <c r="AH42" s="98"/>
      <c r="AI42" s="98"/>
      <c r="AJ42" s="98"/>
      <c r="AK42" s="98"/>
      <c r="AL42" s="98"/>
      <c r="AM42" s="98"/>
      <c r="AN42" s="98"/>
      <c r="AO42" s="98"/>
      <c r="AP42" s="98"/>
      <c r="AQ42" s="98"/>
      <c r="AR42" s="98"/>
      <c r="AS42" s="98"/>
      <c r="AT42" s="98"/>
      <c r="AU42" s="98"/>
      <c r="AV42" s="98"/>
      <c r="AW42" s="98"/>
      <c r="AX42" s="98"/>
      <c r="AY42" s="98"/>
      <c r="AZ42" s="98"/>
      <c r="BA42" s="98"/>
      <c r="BB42" s="98"/>
      <c r="BC42" s="98"/>
      <c r="BD42" s="98"/>
      <c r="BE42" s="98"/>
      <c r="BF42" s="98"/>
      <c r="BG42" s="98"/>
      <c r="BH42" s="98"/>
      <c r="BI42" s="98"/>
      <c r="BJ42" s="98"/>
      <c r="BK42" s="98"/>
      <c r="BL42" s="98"/>
      <c r="BM42" s="98"/>
      <c r="BN42" s="98"/>
      <c r="BO42" s="98"/>
      <c r="BP42" s="98"/>
      <c r="BQ42" s="98"/>
      <c r="BR42" s="98"/>
      <c r="BS42" s="98"/>
      <c r="BT42" s="98"/>
      <c r="BU42" s="98"/>
      <c r="BV42" s="98"/>
      <c r="BW42" s="98"/>
      <c r="BX42" s="98"/>
      <c r="BY42" s="98"/>
      <c r="BZ42" s="98"/>
      <c r="CA42" s="98"/>
      <c r="CB42" s="98"/>
      <c r="CC42" s="98"/>
      <c r="CD42" s="98"/>
      <c r="CE42" s="98"/>
      <c r="CF42" s="98"/>
      <c r="CG42" s="98"/>
      <c r="CH42" s="98"/>
      <c r="CI42" s="98"/>
      <c r="CJ42" s="98"/>
      <c r="CK42" s="98"/>
      <c r="CL42" s="98"/>
      <c r="CM42" s="98"/>
      <c r="CN42" s="98"/>
      <c r="CO42" s="98"/>
      <c r="CP42" s="98"/>
      <c r="CQ42" s="98"/>
      <c r="CR42" s="98"/>
      <c r="CS42" s="98"/>
      <c r="CT42" s="98"/>
      <c r="CU42" s="98"/>
      <c r="CV42" s="98"/>
      <c r="CW42" s="98"/>
      <c r="CX42" s="98"/>
      <c r="CY42" s="98"/>
      <c r="CZ42" s="98"/>
      <c r="DA42" s="98"/>
      <c r="DB42" s="98"/>
      <c r="DC42" s="98"/>
      <c r="DD42" s="98"/>
    </row>
    <row r="43" spans="1:382" x14ac:dyDescent="0.25">
      <c r="A43" s="92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97"/>
      <c r="M43" s="97"/>
      <c r="N43" s="97"/>
      <c r="O43" s="97"/>
      <c r="P43" s="98"/>
      <c r="Q43" s="98"/>
      <c r="R43" s="98"/>
      <c r="S43" s="98"/>
      <c r="T43" s="98"/>
      <c r="U43" s="98"/>
      <c r="V43" s="98"/>
      <c r="W43" s="98"/>
      <c r="X43" s="98"/>
      <c r="Y43" s="215"/>
      <c r="Z43" s="98"/>
      <c r="AA43" s="98"/>
      <c r="AB43" s="98"/>
      <c r="AC43" s="98"/>
      <c r="AD43" s="98"/>
      <c r="AE43" s="98"/>
      <c r="AF43" s="98"/>
      <c r="AG43" s="98"/>
      <c r="AH43" s="98"/>
      <c r="AI43" s="98"/>
      <c r="AJ43" s="98"/>
      <c r="AK43" s="98"/>
      <c r="AL43" s="98"/>
      <c r="AM43" s="98"/>
      <c r="AN43" s="98"/>
      <c r="AO43" s="98"/>
      <c r="AP43" s="98"/>
      <c r="AQ43" s="98"/>
      <c r="AR43" s="98"/>
      <c r="AS43" s="98"/>
      <c r="AT43" s="98"/>
      <c r="AU43" s="98"/>
      <c r="AV43" s="98"/>
      <c r="AW43" s="98"/>
      <c r="AX43" s="98"/>
      <c r="AY43" s="98"/>
      <c r="AZ43" s="98"/>
      <c r="BA43" s="98"/>
      <c r="BB43" s="98"/>
      <c r="BC43" s="98"/>
      <c r="BD43" s="98"/>
      <c r="BE43" s="98"/>
      <c r="BF43" s="98"/>
      <c r="BG43" s="98"/>
      <c r="BH43" s="98"/>
      <c r="BI43" s="98"/>
      <c r="BJ43" s="98"/>
      <c r="BK43" s="98"/>
      <c r="BL43" s="98"/>
      <c r="BM43" s="98"/>
      <c r="BN43" s="98"/>
      <c r="BO43" s="98"/>
      <c r="BP43" s="98"/>
      <c r="BQ43" s="98"/>
      <c r="BR43" s="98"/>
      <c r="BS43" s="98"/>
      <c r="BT43" s="98"/>
      <c r="BU43" s="98"/>
      <c r="BV43" s="98"/>
      <c r="BW43" s="98"/>
      <c r="BX43" s="98"/>
      <c r="BY43" s="98"/>
      <c r="BZ43" s="98"/>
      <c r="CA43" s="98"/>
      <c r="CB43" s="98"/>
      <c r="CC43" s="98"/>
      <c r="CD43" s="98"/>
      <c r="CE43" s="98"/>
      <c r="CF43" s="98"/>
      <c r="CG43" s="98"/>
      <c r="CH43" s="98"/>
      <c r="CI43" s="98"/>
      <c r="CJ43" s="98"/>
      <c r="CK43" s="98"/>
      <c r="CL43" s="98"/>
      <c r="CM43" s="98"/>
      <c r="CN43" s="98"/>
      <c r="CO43" s="98"/>
      <c r="CP43" s="98"/>
      <c r="CQ43" s="98"/>
      <c r="CR43" s="98"/>
      <c r="CS43" s="98"/>
      <c r="CT43" s="98"/>
      <c r="CU43" s="98"/>
      <c r="CV43" s="98"/>
      <c r="CW43" s="98"/>
      <c r="CX43" s="98"/>
      <c r="CY43" s="98"/>
      <c r="CZ43" s="98"/>
      <c r="DA43" s="98"/>
      <c r="DB43" s="98"/>
      <c r="DC43" s="98"/>
      <c r="DD43" s="98"/>
    </row>
    <row r="44" spans="1:382" x14ac:dyDescent="0.25">
      <c r="A44" s="92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97"/>
      <c r="M44" s="97"/>
      <c r="N44" s="97"/>
      <c r="O44" s="97"/>
      <c r="P44" s="98"/>
      <c r="Q44" s="98"/>
      <c r="R44" s="98"/>
      <c r="S44" s="98"/>
      <c r="T44" s="98"/>
      <c r="U44" s="98"/>
      <c r="V44" s="98"/>
      <c r="W44" s="98"/>
      <c r="X44" s="98"/>
      <c r="Y44" s="215"/>
      <c r="Z44" s="98"/>
      <c r="AA44" s="98"/>
      <c r="AB44" s="98"/>
      <c r="AC44" s="98"/>
      <c r="AD44" s="98"/>
      <c r="AE44" s="98"/>
      <c r="AF44" s="98"/>
      <c r="AG44" s="98"/>
      <c r="AH44" s="98"/>
      <c r="AI44" s="98"/>
      <c r="AJ44" s="98"/>
      <c r="AK44" s="98"/>
      <c r="AL44" s="98"/>
      <c r="AM44" s="98"/>
      <c r="AN44" s="98"/>
      <c r="AO44" s="98"/>
      <c r="AP44" s="98"/>
      <c r="AQ44" s="98"/>
      <c r="AR44" s="98"/>
      <c r="AS44" s="98"/>
      <c r="AT44" s="98"/>
      <c r="AU44" s="98"/>
      <c r="AV44" s="98"/>
      <c r="AW44" s="98"/>
      <c r="AX44" s="98"/>
      <c r="AY44" s="98"/>
      <c r="AZ44" s="98"/>
      <c r="BA44" s="98"/>
      <c r="BB44" s="98"/>
      <c r="BC44" s="98"/>
      <c r="BD44" s="98"/>
      <c r="BE44" s="98"/>
      <c r="BF44" s="98"/>
      <c r="BG44" s="98"/>
      <c r="BH44" s="98"/>
      <c r="BI44" s="98"/>
      <c r="BJ44" s="98"/>
      <c r="BK44" s="98"/>
      <c r="BL44" s="98"/>
      <c r="BM44" s="98"/>
      <c r="BN44" s="98"/>
      <c r="BO44" s="98"/>
      <c r="BP44" s="98"/>
      <c r="BQ44" s="98"/>
      <c r="BR44" s="98"/>
      <c r="BS44" s="98"/>
      <c r="BT44" s="98"/>
      <c r="BU44" s="98"/>
      <c r="BV44" s="98"/>
      <c r="BW44" s="98"/>
      <c r="BX44" s="98"/>
      <c r="BY44" s="98"/>
      <c r="BZ44" s="98"/>
      <c r="CA44" s="98"/>
      <c r="CB44" s="98"/>
      <c r="CC44" s="98"/>
      <c r="CD44" s="98"/>
      <c r="CE44" s="98"/>
      <c r="CF44" s="98"/>
      <c r="CG44" s="98"/>
      <c r="CH44" s="98"/>
      <c r="CI44" s="98"/>
      <c r="CJ44" s="98"/>
      <c r="CK44" s="98"/>
      <c r="CL44" s="98"/>
      <c r="CM44" s="98"/>
      <c r="CN44" s="98"/>
      <c r="CO44" s="98"/>
      <c r="CP44" s="98"/>
      <c r="CQ44" s="98"/>
      <c r="CR44" s="98"/>
      <c r="CS44" s="98"/>
      <c r="CT44" s="98"/>
      <c r="CU44" s="98"/>
      <c r="CV44" s="98"/>
      <c r="CW44" s="98"/>
      <c r="CX44" s="98"/>
      <c r="CY44" s="98"/>
      <c r="CZ44" s="98"/>
      <c r="DA44" s="98"/>
      <c r="DB44" s="98"/>
      <c r="DC44" s="98"/>
      <c r="DD44" s="98"/>
    </row>
    <row r="45" spans="1:382" x14ac:dyDescent="0.25">
      <c r="A45" s="92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97"/>
      <c r="M45" s="97"/>
      <c r="N45" s="97"/>
      <c r="O45" s="97"/>
      <c r="P45" s="98"/>
      <c r="Q45" s="98"/>
      <c r="R45" s="98"/>
      <c r="S45" s="98"/>
      <c r="T45" s="98"/>
      <c r="U45" s="98"/>
      <c r="V45" s="98"/>
      <c r="W45" s="98"/>
      <c r="X45" s="98"/>
      <c r="Y45" s="215"/>
      <c r="Z45" s="98"/>
      <c r="AA45" s="98"/>
      <c r="AB45" s="98"/>
      <c r="AC45" s="98"/>
      <c r="AD45" s="98"/>
      <c r="AE45" s="98"/>
      <c r="AF45" s="98"/>
      <c r="AG45" s="98"/>
      <c r="AH45" s="98"/>
      <c r="AI45" s="98"/>
      <c r="AJ45" s="98"/>
      <c r="AK45" s="98"/>
      <c r="AL45" s="98"/>
      <c r="AM45" s="98"/>
      <c r="AN45" s="98"/>
      <c r="AO45" s="98"/>
      <c r="AP45" s="98"/>
      <c r="AQ45" s="98"/>
      <c r="AR45" s="98"/>
      <c r="AS45" s="98"/>
      <c r="AT45" s="98"/>
      <c r="AU45" s="98"/>
      <c r="AV45" s="98"/>
      <c r="AW45" s="98"/>
      <c r="AX45" s="98"/>
      <c r="AY45" s="98"/>
      <c r="AZ45" s="98"/>
      <c r="BA45" s="98"/>
      <c r="BB45" s="98"/>
      <c r="BC45" s="98"/>
      <c r="BD45" s="98"/>
      <c r="BE45" s="98"/>
      <c r="BF45" s="98"/>
      <c r="BG45" s="98"/>
      <c r="BH45" s="98"/>
      <c r="BI45" s="98"/>
      <c r="BJ45" s="98"/>
      <c r="BK45" s="98"/>
      <c r="BL45" s="98"/>
      <c r="BM45" s="98"/>
      <c r="BN45" s="98"/>
      <c r="BO45" s="98"/>
      <c r="BP45" s="98"/>
      <c r="BQ45" s="98"/>
      <c r="BR45" s="98"/>
      <c r="BS45" s="98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8"/>
      <c r="CH45" s="98"/>
      <c r="CI45" s="98"/>
      <c r="CJ45" s="98"/>
      <c r="CK45" s="98"/>
      <c r="CL45" s="98"/>
      <c r="CM45" s="98"/>
      <c r="CN45" s="98"/>
      <c r="CO45" s="98"/>
      <c r="CP45" s="98"/>
      <c r="CQ45" s="98"/>
      <c r="CR45" s="98"/>
      <c r="CS45" s="98"/>
      <c r="CT45" s="98"/>
      <c r="CU45" s="98"/>
      <c r="CV45" s="98"/>
      <c r="CW45" s="98"/>
      <c r="CX45" s="98"/>
      <c r="CY45" s="98"/>
      <c r="CZ45" s="98"/>
      <c r="DA45" s="98"/>
      <c r="DB45" s="98"/>
      <c r="DC45" s="98"/>
      <c r="DD45" s="98"/>
    </row>
    <row r="46" spans="1:382" x14ac:dyDescent="0.25">
      <c r="G46" s="89"/>
      <c r="J46" s="89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215"/>
      <c r="Z46" s="98"/>
      <c r="AA46" s="98"/>
      <c r="AB46" s="98"/>
      <c r="AC46" s="98"/>
      <c r="AD46" s="98"/>
      <c r="AE46" s="98"/>
      <c r="AF46" s="98"/>
      <c r="AG46" s="98"/>
      <c r="AH46" s="98"/>
      <c r="AI46" s="98"/>
      <c r="AJ46" s="98"/>
      <c r="AK46" s="98"/>
      <c r="AL46" s="98"/>
      <c r="AM46" s="98"/>
      <c r="AN46" s="98"/>
      <c r="AO46" s="98"/>
      <c r="AP46" s="98"/>
      <c r="AQ46" s="98"/>
      <c r="AR46" s="98"/>
      <c r="AS46" s="98"/>
      <c r="AT46" s="98"/>
      <c r="AU46" s="98"/>
      <c r="AV46" s="98"/>
      <c r="AW46" s="98"/>
      <c r="AX46" s="98"/>
      <c r="AY46" s="98"/>
      <c r="AZ46" s="98"/>
      <c r="BA46" s="98"/>
      <c r="BB46" s="98"/>
      <c r="BC46" s="98"/>
      <c r="BD46" s="98"/>
      <c r="BE46" s="98"/>
      <c r="BF46" s="98"/>
      <c r="BG46" s="98"/>
      <c r="BH46" s="98"/>
      <c r="BI46" s="98"/>
      <c r="BJ46" s="98"/>
      <c r="BK46" s="98"/>
      <c r="BL46" s="98"/>
      <c r="BM46" s="98"/>
      <c r="BN46" s="98"/>
      <c r="BO46" s="98"/>
      <c r="BP46" s="98"/>
      <c r="BQ46" s="98"/>
      <c r="BR46" s="98"/>
      <c r="BS46" s="98"/>
      <c r="BT46" s="98"/>
      <c r="BU46" s="98"/>
      <c r="BV46" s="98"/>
      <c r="BW46" s="98"/>
      <c r="BX46" s="98"/>
      <c r="BY46" s="98"/>
      <c r="BZ46" s="98"/>
      <c r="CA46" s="98"/>
      <c r="CB46" s="98"/>
      <c r="CC46" s="98"/>
      <c r="CD46" s="98"/>
      <c r="CE46" s="98"/>
      <c r="CF46" s="98"/>
      <c r="CG46" s="98"/>
      <c r="CH46" s="98"/>
      <c r="CI46" s="98"/>
      <c r="CJ46" s="98"/>
      <c r="CK46" s="98"/>
      <c r="CL46" s="98"/>
      <c r="CM46" s="98"/>
      <c r="CN46" s="98"/>
      <c r="CO46" s="98"/>
      <c r="CP46" s="98"/>
      <c r="CQ46" s="98"/>
      <c r="CR46" s="98"/>
      <c r="CS46" s="98"/>
      <c r="CT46" s="98"/>
      <c r="CU46" s="98"/>
      <c r="CV46" s="98"/>
      <c r="CW46" s="98"/>
      <c r="CX46" s="98"/>
      <c r="CY46" s="98"/>
      <c r="CZ46" s="98"/>
      <c r="DA46" s="98"/>
      <c r="DB46" s="98"/>
      <c r="DC46" s="98"/>
      <c r="DD46" s="98"/>
    </row>
    <row r="47" spans="1:382" x14ac:dyDescent="0.25">
      <c r="G47" s="89"/>
      <c r="J47" s="89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8"/>
      <c r="X47" s="98"/>
      <c r="Y47" s="215"/>
      <c r="Z47" s="98"/>
      <c r="AA47" s="98"/>
      <c r="AB47" s="98"/>
      <c r="AC47" s="98"/>
      <c r="AD47" s="98"/>
      <c r="AE47" s="98"/>
      <c r="AF47" s="98"/>
      <c r="AG47" s="98"/>
      <c r="AH47" s="98"/>
      <c r="AI47" s="98"/>
      <c r="AJ47" s="98"/>
      <c r="AK47" s="98"/>
      <c r="AL47" s="98"/>
      <c r="AM47" s="98"/>
      <c r="AN47" s="98"/>
      <c r="AO47" s="98"/>
      <c r="AP47" s="98"/>
      <c r="AQ47" s="98"/>
      <c r="AR47" s="98"/>
      <c r="AS47" s="98"/>
      <c r="AT47" s="98"/>
      <c r="AU47" s="98"/>
      <c r="AV47" s="98"/>
      <c r="AW47" s="98"/>
      <c r="AX47" s="98"/>
      <c r="AY47" s="98"/>
      <c r="AZ47" s="98"/>
      <c r="BA47" s="98"/>
      <c r="BB47" s="98"/>
      <c r="BC47" s="98"/>
      <c r="BD47" s="98"/>
      <c r="BE47" s="98"/>
      <c r="BF47" s="98"/>
      <c r="BG47" s="98"/>
      <c r="BH47" s="98"/>
      <c r="BI47" s="98"/>
      <c r="BJ47" s="98"/>
      <c r="BK47" s="98"/>
      <c r="BL47" s="98"/>
      <c r="BM47" s="98"/>
      <c r="BN47" s="98"/>
      <c r="BO47" s="98"/>
      <c r="BP47" s="98"/>
      <c r="BQ47" s="98"/>
      <c r="BR47" s="98"/>
      <c r="BS47" s="98"/>
      <c r="BT47" s="98"/>
      <c r="BU47" s="98"/>
      <c r="BV47" s="98"/>
      <c r="BW47" s="98"/>
      <c r="BX47" s="98"/>
      <c r="BY47" s="98"/>
      <c r="BZ47" s="98"/>
      <c r="CA47" s="98"/>
      <c r="CB47" s="98"/>
      <c r="CC47" s="98"/>
      <c r="CD47" s="98"/>
      <c r="CE47" s="98"/>
      <c r="CF47" s="98"/>
      <c r="CG47" s="98"/>
      <c r="CH47" s="98"/>
      <c r="CI47" s="98"/>
      <c r="CJ47" s="98"/>
      <c r="CK47" s="98"/>
      <c r="CL47" s="98"/>
      <c r="CM47" s="98"/>
      <c r="CN47" s="98"/>
      <c r="CO47" s="98"/>
      <c r="CP47" s="98"/>
      <c r="CQ47" s="98"/>
      <c r="CR47" s="98"/>
      <c r="CS47" s="98"/>
      <c r="CT47" s="98"/>
      <c r="CU47" s="98"/>
      <c r="CV47" s="98"/>
      <c r="CW47" s="98"/>
      <c r="CX47" s="98"/>
      <c r="CY47" s="98"/>
      <c r="CZ47" s="98"/>
      <c r="DA47" s="98"/>
      <c r="DB47" s="98"/>
      <c r="DC47" s="98"/>
      <c r="DD47" s="98"/>
    </row>
    <row r="48" spans="1:382" x14ac:dyDescent="0.25">
      <c r="G48" s="89"/>
      <c r="J48" s="89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215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8"/>
      <c r="AK48" s="98"/>
      <c r="AL48" s="98"/>
      <c r="AM48" s="98"/>
      <c r="AN48" s="98"/>
      <c r="AO48" s="98"/>
      <c r="AP48" s="98"/>
      <c r="AQ48" s="98"/>
      <c r="AR48" s="98"/>
      <c r="AS48" s="98"/>
      <c r="AT48" s="98"/>
      <c r="AU48" s="98"/>
      <c r="AV48" s="98"/>
      <c r="AW48" s="98"/>
      <c r="AX48" s="98"/>
      <c r="AY48" s="98"/>
      <c r="AZ48" s="98"/>
      <c r="BA48" s="98"/>
      <c r="BB48" s="98"/>
      <c r="BC48" s="98"/>
      <c r="BD48" s="98"/>
      <c r="BE48" s="98"/>
      <c r="BF48" s="98"/>
      <c r="BG48" s="98"/>
      <c r="BH48" s="98"/>
      <c r="BI48" s="98"/>
      <c r="BJ48" s="98"/>
      <c r="BK48" s="98"/>
      <c r="BL48" s="98"/>
      <c r="BM48" s="98"/>
      <c r="BN48" s="98"/>
      <c r="BO48" s="98"/>
      <c r="BP48" s="98"/>
      <c r="BQ48" s="98"/>
      <c r="BR48" s="98"/>
      <c r="BS48" s="98"/>
      <c r="BT48" s="98"/>
      <c r="BU48" s="98"/>
      <c r="BV48" s="98"/>
      <c r="BW48" s="98"/>
      <c r="BX48" s="98"/>
      <c r="BY48" s="98"/>
      <c r="BZ48" s="98"/>
      <c r="CA48" s="98"/>
      <c r="CB48" s="98"/>
      <c r="CC48" s="98"/>
      <c r="CD48" s="98"/>
      <c r="CE48" s="98"/>
      <c r="CF48" s="98"/>
      <c r="CG48" s="98"/>
      <c r="CH48" s="98"/>
      <c r="CI48" s="98"/>
      <c r="CJ48" s="98"/>
      <c r="CK48" s="98"/>
      <c r="CL48" s="98"/>
      <c r="CM48" s="98"/>
      <c r="CN48" s="98"/>
      <c r="CO48" s="98"/>
      <c r="CP48" s="98"/>
      <c r="CQ48" s="98"/>
      <c r="CR48" s="98"/>
      <c r="CS48" s="98"/>
      <c r="CT48" s="98"/>
      <c r="CU48" s="98"/>
      <c r="CV48" s="98"/>
      <c r="CW48" s="98"/>
      <c r="CX48" s="98"/>
      <c r="CY48" s="98"/>
      <c r="CZ48" s="98"/>
      <c r="DA48" s="98"/>
      <c r="DB48" s="98"/>
      <c r="DC48" s="98"/>
      <c r="DD48" s="98"/>
    </row>
    <row r="49" spans="7:108" x14ac:dyDescent="0.25">
      <c r="G49" s="89"/>
      <c r="J49" s="89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215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8"/>
      <c r="AK49" s="98"/>
      <c r="AL49" s="98"/>
      <c r="AM49" s="98"/>
      <c r="AN49" s="98"/>
      <c r="AO49" s="98"/>
      <c r="AP49" s="98"/>
      <c r="AQ49" s="98"/>
      <c r="AR49" s="98"/>
      <c r="AS49" s="98"/>
      <c r="AT49" s="98"/>
      <c r="AU49" s="98"/>
      <c r="AV49" s="98"/>
      <c r="AW49" s="98"/>
      <c r="AX49" s="98"/>
      <c r="AY49" s="98"/>
      <c r="AZ49" s="98"/>
      <c r="BA49" s="98"/>
      <c r="BB49" s="98"/>
      <c r="BC49" s="98"/>
      <c r="BD49" s="98"/>
      <c r="BE49" s="98"/>
      <c r="BF49" s="98"/>
      <c r="BG49" s="98"/>
      <c r="BH49" s="98"/>
      <c r="BI49" s="98"/>
      <c r="BJ49" s="98"/>
      <c r="BK49" s="98"/>
      <c r="BL49" s="98"/>
      <c r="BM49" s="98"/>
      <c r="BN49" s="98"/>
      <c r="BO49" s="98"/>
      <c r="BP49" s="98"/>
      <c r="BQ49" s="98"/>
      <c r="BR49" s="98"/>
      <c r="BS49" s="98"/>
      <c r="BT49" s="98"/>
      <c r="BU49" s="98"/>
      <c r="BV49" s="98"/>
      <c r="BW49" s="98"/>
      <c r="BX49" s="98"/>
      <c r="BY49" s="98"/>
      <c r="BZ49" s="98"/>
      <c r="CA49" s="98"/>
      <c r="CB49" s="98"/>
      <c r="CC49" s="98"/>
      <c r="CD49" s="98"/>
      <c r="CE49" s="98"/>
      <c r="CF49" s="98"/>
      <c r="CG49" s="98"/>
      <c r="CH49" s="98"/>
      <c r="CI49" s="98"/>
      <c r="CJ49" s="98"/>
      <c r="CK49" s="98"/>
      <c r="CL49" s="98"/>
      <c r="CM49" s="98"/>
      <c r="CN49" s="98"/>
      <c r="CO49" s="98"/>
      <c r="CP49" s="98"/>
      <c r="CQ49" s="98"/>
      <c r="CR49" s="98"/>
      <c r="CS49" s="98"/>
      <c r="CT49" s="98"/>
      <c r="CU49" s="98"/>
      <c r="CV49" s="98"/>
      <c r="CW49" s="98"/>
      <c r="CX49" s="98"/>
      <c r="CY49" s="98"/>
      <c r="CZ49" s="98"/>
      <c r="DA49" s="98"/>
      <c r="DB49" s="98"/>
      <c r="DC49" s="98"/>
      <c r="DD49" s="98"/>
    </row>
    <row r="50" spans="7:108" x14ac:dyDescent="0.25">
      <c r="G50" s="89"/>
      <c r="J50" s="89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215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8"/>
      <c r="AK50" s="98"/>
      <c r="AL50" s="98"/>
      <c r="AM50" s="98"/>
      <c r="AN50" s="98"/>
      <c r="AO50" s="98"/>
      <c r="AP50" s="98"/>
      <c r="AQ50" s="98"/>
      <c r="AR50" s="98"/>
      <c r="AS50" s="98"/>
      <c r="AT50" s="98"/>
      <c r="AU50" s="98"/>
      <c r="AV50" s="98"/>
      <c r="AW50" s="98"/>
      <c r="AX50" s="98"/>
      <c r="AY50" s="98"/>
      <c r="AZ50" s="98"/>
      <c r="BA50" s="98"/>
      <c r="BB50" s="98"/>
      <c r="BC50" s="98"/>
      <c r="BD50" s="98"/>
      <c r="BE50" s="98"/>
      <c r="BF50" s="98"/>
      <c r="BG50" s="98"/>
      <c r="BH50" s="98"/>
      <c r="BI50" s="98"/>
      <c r="BJ50" s="98"/>
      <c r="BK50" s="98"/>
      <c r="BL50" s="98"/>
      <c r="BM50" s="98"/>
      <c r="BN50" s="98"/>
      <c r="BO50" s="98"/>
      <c r="BP50" s="98"/>
      <c r="BQ50" s="98"/>
      <c r="BR50" s="98"/>
      <c r="BS50" s="98"/>
      <c r="BT50" s="98"/>
      <c r="BU50" s="98"/>
      <c r="BV50" s="98"/>
      <c r="BW50" s="98"/>
      <c r="BX50" s="98"/>
      <c r="BY50" s="98"/>
      <c r="BZ50" s="98"/>
      <c r="CA50" s="98"/>
      <c r="CB50" s="98"/>
      <c r="CC50" s="98"/>
      <c r="CD50" s="98"/>
      <c r="CE50" s="98"/>
      <c r="CF50" s="98"/>
      <c r="CG50" s="98"/>
      <c r="CH50" s="98"/>
      <c r="CI50" s="98"/>
      <c r="CJ50" s="98"/>
      <c r="CK50" s="98"/>
      <c r="CL50" s="98"/>
      <c r="CM50" s="98"/>
      <c r="CN50" s="98"/>
      <c r="CO50" s="98"/>
      <c r="CP50" s="98"/>
      <c r="CQ50" s="98"/>
      <c r="CR50" s="98"/>
      <c r="CS50" s="98"/>
      <c r="CT50" s="98"/>
      <c r="CU50" s="98"/>
      <c r="CV50" s="98"/>
      <c r="CW50" s="98"/>
      <c r="CX50" s="98"/>
      <c r="CY50" s="98"/>
      <c r="CZ50" s="98"/>
      <c r="DA50" s="98"/>
      <c r="DB50" s="98"/>
      <c r="DC50" s="98"/>
      <c r="DD50" s="98"/>
    </row>
    <row r="51" spans="7:108" x14ac:dyDescent="0.25">
      <c r="J51" s="89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215"/>
      <c r="Z51" s="98"/>
      <c r="AA51" s="98"/>
      <c r="AB51" s="98"/>
      <c r="AC51" s="98"/>
      <c r="AD51" s="98"/>
      <c r="AE51" s="98"/>
      <c r="AF51" s="98"/>
      <c r="AG51" s="98"/>
      <c r="AH51" s="98"/>
      <c r="AI51" s="98"/>
      <c r="AJ51" s="98"/>
      <c r="AK51" s="98"/>
      <c r="AL51" s="98"/>
      <c r="AM51" s="98"/>
      <c r="AN51" s="98"/>
      <c r="AO51" s="98"/>
      <c r="AP51" s="98"/>
      <c r="AQ51" s="98"/>
      <c r="AR51" s="98"/>
      <c r="AS51" s="98"/>
      <c r="AT51" s="98"/>
      <c r="AU51" s="98"/>
      <c r="AV51" s="98"/>
      <c r="AW51" s="98"/>
      <c r="AX51" s="98"/>
      <c r="AY51" s="98"/>
      <c r="AZ51" s="98"/>
      <c r="BA51" s="98"/>
      <c r="BB51" s="98"/>
      <c r="BC51" s="98"/>
      <c r="BD51" s="98"/>
      <c r="BE51" s="98"/>
      <c r="BF51" s="98"/>
      <c r="BG51" s="98"/>
      <c r="BH51" s="98"/>
      <c r="BI51" s="98"/>
      <c r="BJ51" s="98"/>
      <c r="BK51" s="98"/>
      <c r="BL51" s="98"/>
      <c r="BM51" s="98"/>
      <c r="BN51" s="98"/>
      <c r="BO51" s="98"/>
      <c r="BP51" s="98"/>
      <c r="BQ51" s="98"/>
      <c r="BR51" s="98"/>
      <c r="BS51" s="98"/>
      <c r="BT51" s="98"/>
      <c r="BU51" s="98"/>
      <c r="BV51" s="98"/>
      <c r="BW51" s="98"/>
      <c r="BX51" s="98"/>
      <c r="BY51" s="98"/>
      <c r="BZ51" s="98"/>
      <c r="CA51" s="98"/>
      <c r="CB51" s="98"/>
      <c r="CC51" s="98"/>
      <c r="CD51" s="98"/>
      <c r="CE51" s="98"/>
      <c r="CF51" s="98"/>
      <c r="CG51" s="98"/>
      <c r="CH51" s="98"/>
      <c r="CI51" s="98"/>
      <c r="CJ51" s="98"/>
      <c r="CK51" s="98"/>
      <c r="CL51" s="98"/>
      <c r="CM51" s="98"/>
      <c r="CN51" s="98"/>
      <c r="CO51" s="98"/>
      <c r="CP51" s="98"/>
      <c r="CQ51" s="98"/>
      <c r="CR51" s="98"/>
      <c r="CS51" s="98"/>
      <c r="CT51" s="98"/>
      <c r="CU51" s="98"/>
      <c r="CV51" s="98"/>
      <c r="CW51" s="98"/>
      <c r="CX51" s="98"/>
      <c r="CY51" s="98"/>
      <c r="CZ51" s="98"/>
      <c r="DA51" s="98"/>
      <c r="DB51" s="98"/>
      <c r="DC51" s="98"/>
      <c r="DD51" s="98"/>
    </row>
    <row r="52" spans="7:108" x14ac:dyDescent="0.25">
      <c r="J52" s="89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215"/>
      <c r="Z52" s="98"/>
      <c r="AA52" s="98"/>
      <c r="AB52" s="98"/>
      <c r="AC52" s="98"/>
      <c r="AD52" s="98"/>
      <c r="AE52" s="98"/>
      <c r="AF52" s="98"/>
      <c r="AG52" s="98"/>
      <c r="AH52" s="98"/>
      <c r="AI52" s="98"/>
      <c r="AJ52" s="98"/>
      <c r="AK52" s="98"/>
      <c r="AL52" s="98"/>
      <c r="AM52" s="98"/>
      <c r="AN52" s="98"/>
      <c r="AO52" s="98"/>
      <c r="AP52" s="98"/>
      <c r="AQ52" s="98"/>
      <c r="AR52" s="98"/>
      <c r="AS52" s="98"/>
      <c r="AT52" s="98"/>
      <c r="AU52" s="98"/>
      <c r="AV52" s="98"/>
      <c r="AW52" s="98"/>
      <c r="AX52" s="98"/>
      <c r="AY52" s="98"/>
      <c r="AZ52" s="98"/>
      <c r="BA52" s="98"/>
      <c r="BB52" s="98"/>
      <c r="BC52" s="98"/>
      <c r="BD52" s="98"/>
      <c r="BE52" s="98"/>
      <c r="BF52" s="98"/>
      <c r="BG52" s="98"/>
      <c r="BH52" s="98"/>
      <c r="BI52" s="98"/>
      <c r="BJ52" s="98"/>
      <c r="BK52" s="98"/>
      <c r="BL52" s="98"/>
      <c r="BM52" s="98"/>
      <c r="BN52" s="98"/>
      <c r="BO52" s="98"/>
      <c r="BP52" s="98"/>
      <c r="BQ52" s="98"/>
      <c r="BR52" s="98"/>
      <c r="BS52" s="98"/>
      <c r="BT52" s="98"/>
      <c r="BU52" s="98"/>
      <c r="BV52" s="98"/>
      <c r="BW52" s="98"/>
      <c r="BX52" s="98"/>
      <c r="BY52" s="98"/>
      <c r="BZ52" s="98"/>
      <c r="CA52" s="98"/>
      <c r="CB52" s="98"/>
      <c r="CC52" s="98"/>
      <c r="CD52" s="98"/>
      <c r="CE52" s="98"/>
      <c r="CF52" s="98"/>
      <c r="CG52" s="98"/>
      <c r="CH52" s="98"/>
      <c r="CI52" s="98"/>
      <c r="CJ52" s="98"/>
      <c r="CK52" s="98"/>
      <c r="CL52" s="98"/>
      <c r="CM52" s="98"/>
      <c r="CN52" s="98"/>
      <c r="CO52" s="98"/>
      <c r="CP52" s="98"/>
      <c r="CQ52" s="98"/>
      <c r="CR52" s="98"/>
      <c r="CS52" s="98"/>
      <c r="CT52" s="98"/>
      <c r="CU52" s="98"/>
      <c r="CV52" s="98"/>
      <c r="CW52" s="98"/>
      <c r="CX52" s="98"/>
      <c r="CY52" s="98"/>
      <c r="CZ52" s="98"/>
      <c r="DA52" s="98"/>
      <c r="DB52" s="98"/>
      <c r="DC52" s="98"/>
      <c r="DD52" s="98"/>
    </row>
    <row r="53" spans="7:108" x14ac:dyDescent="0.25">
      <c r="J53" s="89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  <c r="Y53" s="215"/>
      <c r="Z53" s="98"/>
      <c r="AA53" s="98"/>
      <c r="AB53" s="98"/>
      <c r="AC53" s="98"/>
      <c r="AD53" s="98"/>
      <c r="AE53" s="98"/>
      <c r="AF53" s="98"/>
      <c r="AG53" s="98"/>
      <c r="AH53" s="98"/>
      <c r="AI53" s="98"/>
      <c r="AJ53" s="98"/>
      <c r="AK53" s="98"/>
      <c r="AL53" s="98"/>
      <c r="AM53" s="98"/>
      <c r="AN53" s="98"/>
      <c r="AO53" s="98"/>
      <c r="AP53" s="98"/>
      <c r="AQ53" s="98"/>
      <c r="AR53" s="98"/>
      <c r="AS53" s="98"/>
      <c r="AT53" s="98"/>
      <c r="AU53" s="98"/>
      <c r="AV53" s="98"/>
      <c r="AW53" s="98"/>
      <c r="AX53" s="98"/>
      <c r="AY53" s="98"/>
      <c r="AZ53" s="98"/>
      <c r="BA53" s="98"/>
      <c r="BB53" s="98"/>
      <c r="BC53" s="98"/>
      <c r="BD53" s="98"/>
      <c r="BE53" s="98"/>
      <c r="BF53" s="98"/>
      <c r="BG53" s="98"/>
      <c r="BH53" s="98"/>
      <c r="BI53" s="98"/>
      <c r="BJ53" s="98"/>
      <c r="BK53" s="98"/>
      <c r="BL53" s="98"/>
      <c r="BM53" s="98"/>
      <c r="BN53" s="98"/>
      <c r="BO53" s="98"/>
      <c r="BP53" s="98"/>
      <c r="BQ53" s="98"/>
      <c r="BR53" s="98"/>
      <c r="BS53" s="98"/>
      <c r="BT53" s="98"/>
      <c r="BU53" s="98"/>
      <c r="BV53" s="98"/>
      <c r="BW53" s="98"/>
      <c r="BX53" s="98"/>
      <c r="BY53" s="98"/>
      <c r="BZ53" s="98"/>
      <c r="CA53" s="98"/>
      <c r="CB53" s="98"/>
      <c r="CC53" s="98"/>
      <c r="CD53" s="98"/>
      <c r="CE53" s="98"/>
      <c r="CF53" s="98"/>
      <c r="CG53" s="98"/>
      <c r="CH53" s="98"/>
      <c r="CI53" s="98"/>
      <c r="CJ53" s="98"/>
      <c r="CK53" s="98"/>
      <c r="CL53" s="98"/>
      <c r="CM53" s="98"/>
      <c r="CN53" s="98"/>
      <c r="CO53" s="98"/>
      <c r="CP53" s="98"/>
      <c r="CQ53" s="98"/>
      <c r="CR53" s="98"/>
      <c r="CS53" s="98"/>
      <c r="CT53" s="98"/>
      <c r="CU53" s="98"/>
      <c r="CV53" s="98"/>
      <c r="CW53" s="98"/>
      <c r="CX53" s="98"/>
      <c r="CY53" s="98"/>
      <c r="CZ53" s="98"/>
      <c r="DA53" s="98"/>
      <c r="DB53" s="98"/>
      <c r="DC53" s="98"/>
      <c r="DD53" s="98"/>
    </row>
    <row r="54" spans="7:108" x14ac:dyDescent="0.25">
      <c r="J54" s="89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  <c r="Y54" s="215"/>
      <c r="Z54" s="98"/>
      <c r="AA54" s="98"/>
      <c r="AB54" s="98"/>
      <c r="AC54" s="98"/>
      <c r="AD54" s="98"/>
      <c r="AE54" s="98"/>
      <c r="AF54" s="98"/>
      <c r="AG54" s="98"/>
      <c r="AH54" s="98"/>
      <c r="AI54" s="98"/>
      <c r="AJ54" s="98"/>
      <c r="AK54" s="98"/>
      <c r="AL54" s="98"/>
      <c r="AM54" s="98"/>
      <c r="AN54" s="98"/>
      <c r="AO54" s="98"/>
      <c r="AP54" s="98"/>
      <c r="AQ54" s="98"/>
      <c r="AR54" s="98"/>
      <c r="AS54" s="98"/>
      <c r="AT54" s="98"/>
      <c r="AU54" s="98"/>
      <c r="AV54" s="98"/>
      <c r="AW54" s="98"/>
      <c r="AX54" s="98"/>
      <c r="AY54" s="98"/>
      <c r="AZ54" s="98"/>
      <c r="BA54" s="98"/>
      <c r="BB54" s="98"/>
      <c r="BC54" s="98"/>
      <c r="BD54" s="98"/>
      <c r="BE54" s="98"/>
      <c r="BF54" s="98"/>
      <c r="BG54" s="98"/>
      <c r="BH54" s="98"/>
      <c r="BI54" s="98"/>
      <c r="BJ54" s="98"/>
      <c r="BK54" s="98"/>
      <c r="BL54" s="98"/>
      <c r="BM54" s="98"/>
      <c r="BN54" s="98"/>
      <c r="BO54" s="98"/>
      <c r="BP54" s="98"/>
      <c r="BQ54" s="98"/>
      <c r="BR54" s="98"/>
      <c r="BS54" s="98"/>
      <c r="BT54" s="98"/>
      <c r="BU54" s="98"/>
      <c r="BV54" s="98"/>
      <c r="BW54" s="98"/>
      <c r="BX54" s="98"/>
      <c r="BY54" s="98"/>
      <c r="BZ54" s="98"/>
      <c r="CA54" s="98"/>
      <c r="CB54" s="98"/>
      <c r="CC54" s="98"/>
      <c r="CD54" s="98"/>
      <c r="CE54" s="98"/>
      <c r="CF54" s="98"/>
      <c r="CG54" s="98"/>
      <c r="CH54" s="98"/>
      <c r="CI54" s="98"/>
      <c r="CJ54" s="98"/>
      <c r="CK54" s="98"/>
      <c r="CL54" s="98"/>
      <c r="CM54" s="98"/>
      <c r="CN54" s="98"/>
      <c r="CO54" s="98"/>
      <c r="CP54" s="98"/>
      <c r="CQ54" s="98"/>
      <c r="CR54" s="98"/>
      <c r="CS54" s="98"/>
      <c r="CT54" s="98"/>
      <c r="CU54" s="98"/>
      <c r="CV54" s="98"/>
      <c r="CW54" s="98"/>
      <c r="CX54" s="98"/>
      <c r="CY54" s="98"/>
      <c r="CZ54" s="98"/>
      <c r="DA54" s="98"/>
      <c r="DB54" s="98"/>
      <c r="DC54" s="98"/>
      <c r="DD54" s="98"/>
    </row>
    <row r="55" spans="7:108" x14ac:dyDescent="0.25">
      <c r="J55" s="89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215"/>
      <c r="Z55" s="98"/>
      <c r="AA55" s="98"/>
      <c r="AB55" s="98"/>
      <c r="AC55" s="98"/>
      <c r="AD55" s="98"/>
      <c r="AE55" s="98"/>
      <c r="AF55" s="98"/>
      <c r="AG55" s="98"/>
      <c r="AH55" s="98"/>
      <c r="AI55" s="98"/>
      <c r="AJ55" s="98"/>
      <c r="AK55" s="98"/>
      <c r="AL55" s="98"/>
      <c r="AM55" s="98"/>
      <c r="AN55" s="98"/>
      <c r="AO55" s="98"/>
      <c r="AP55" s="98"/>
      <c r="AQ55" s="98"/>
      <c r="AR55" s="98"/>
      <c r="AS55" s="98"/>
      <c r="AT55" s="98"/>
      <c r="AU55" s="98"/>
      <c r="AV55" s="98"/>
      <c r="AW55" s="98"/>
      <c r="AX55" s="98"/>
      <c r="AY55" s="98"/>
      <c r="AZ55" s="98"/>
      <c r="BA55" s="98"/>
      <c r="BB55" s="98"/>
      <c r="BC55" s="98"/>
      <c r="BD55" s="98"/>
      <c r="BE55" s="98"/>
      <c r="BF55" s="98"/>
      <c r="BG55" s="98"/>
      <c r="BH55" s="98"/>
      <c r="BI55" s="98"/>
      <c r="BJ55" s="98"/>
      <c r="BK55" s="98"/>
      <c r="BL55" s="98"/>
      <c r="BM55" s="98"/>
      <c r="BN55" s="98"/>
      <c r="BO55" s="98"/>
      <c r="BP55" s="98"/>
      <c r="BQ55" s="98"/>
      <c r="BR55" s="98"/>
      <c r="BS55" s="98"/>
      <c r="BT55" s="98"/>
      <c r="BU55" s="98"/>
      <c r="BV55" s="98"/>
      <c r="BW55" s="98"/>
      <c r="BX55" s="98"/>
      <c r="BY55" s="98"/>
      <c r="BZ55" s="98"/>
      <c r="CA55" s="98"/>
      <c r="CB55" s="98"/>
      <c r="CC55" s="98"/>
      <c r="CD55" s="98"/>
      <c r="CE55" s="98"/>
      <c r="CF55" s="98"/>
      <c r="CG55" s="98"/>
      <c r="CH55" s="98"/>
      <c r="CI55" s="98"/>
      <c r="CJ55" s="98"/>
      <c r="CK55" s="98"/>
      <c r="CL55" s="98"/>
      <c r="CM55" s="98"/>
      <c r="CN55" s="98"/>
      <c r="CO55" s="98"/>
      <c r="CP55" s="98"/>
      <c r="CQ55" s="98"/>
      <c r="CR55" s="98"/>
      <c r="CS55" s="98"/>
      <c r="CT55" s="98"/>
      <c r="CU55" s="98"/>
      <c r="CV55" s="98"/>
      <c r="CW55" s="98"/>
      <c r="CX55" s="98"/>
      <c r="CY55" s="98"/>
      <c r="CZ55" s="98"/>
      <c r="DA55" s="98"/>
      <c r="DB55" s="98"/>
      <c r="DC55" s="98"/>
      <c r="DD55" s="98"/>
    </row>
    <row r="56" spans="7:108" x14ac:dyDescent="0.25">
      <c r="J56" s="89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215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  <c r="AL56" s="98"/>
      <c r="AM56" s="98"/>
      <c r="AN56" s="98"/>
      <c r="AO56" s="98"/>
      <c r="AP56" s="98"/>
      <c r="AQ56" s="98"/>
      <c r="AR56" s="98"/>
      <c r="AS56" s="98"/>
      <c r="AT56" s="98"/>
      <c r="AU56" s="98"/>
      <c r="AV56" s="98"/>
      <c r="AW56" s="98"/>
      <c r="AX56" s="98"/>
      <c r="AY56" s="98"/>
      <c r="AZ56" s="98"/>
      <c r="BA56" s="98"/>
      <c r="BB56" s="98"/>
      <c r="BC56" s="98"/>
      <c r="BD56" s="98"/>
      <c r="BE56" s="98"/>
      <c r="BF56" s="98"/>
      <c r="BG56" s="98"/>
      <c r="BH56" s="98"/>
      <c r="BI56" s="98"/>
      <c r="BJ56" s="98"/>
      <c r="BK56" s="98"/>
      <c r="BL56" s="98"/>
      <c r="BM56" s="98"/>
      <c r="BN56" s="98"/>
      <c r="BO56" s="98"/>
      <c r="BP56" s="98"/>
      <c r="BQ56" s="98"/>
      <c r="BR56" s="98"/>
      <c r="BS56" s="98"/>
      <c r="BT56" s="98"/>
      <c r="BU56" s="98"/>
      <c r="BV56" s="98"/>
      <c r="BW56" s="98"/>
      <c r="BX56" s="98"/>
      <c r="BY56" s="98"/>
      <c r="BZ56" s="98"/>
      <c r="CA56" s="98"/>
      <c r="CB56" s="98"/>
      <c r="CC56" s="98"/>
      <c r="CD56" s="98"/>
      <c r="CE56" s="98"/>
      <c r="CF56" s="98"/>
      <c r="CG56" s="98"/>
      <c r="CH56" s="98"/>
      <c r="CI56" s="98"/>
      <c r="CJ56" s="98"/>
      <c r="CK56" s="98"/>
      <c r="CL56" s="98"/>
      <c r="CM56" s="98"/>
      <c r="CN56" s="98"/>
      <c r="CO56" s="98"/>
      <c r="CP56" s="98"/>
      <c r="CQ56" s="98"/>
      <c r="CR56" s="98"/>
      <c r="CS56" s="98"/>
      <c r="CT56" s="98"/>
      <c r="CU56" s="98"/>
      <c r="CV56" s="98"/>
      <c r="CW56" s="98"/>
      <c r="CX56" s="98"/>
      <c r="CY56" s="98"/>
      <c r="CZ56" s="98"/>
      <c r="DA56" s="98"/>
      <c r="DB56" s="98"/>
      <c r="DC56" s="98"/>
      <c r="DD56" s="98"/>
    </row>
    <row r="57" spans="7:108" x14ac:dyDescent="0.25">
      <c r="J57" s="89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8"/>
      <c r="X57" s="98"/>
      <c r="Y57" s="215"/>
      <c r="Z57" s="98"/>
      <c r="AA57" s="98"/>
      <c r="AB57" s="98"/>
      <c r="AC57" s="98"/>
      <c r="AD57" s="98"/>
      <c r="AE57" s="98"/>
      <c r="AF57" s="98"/>
      <c r="AG57" s="98"/>
      <c r="AH57" s="98"/>
      <c r="AI57" s="98"/>
      <c r="AJ57" s="98"/>
      <c r="AK57" s="98"/>
      <c r="AL57" s="98"/>
      <c r="AM57" s="98"/>
      <c r="AN57" s="98"/>
      <c r="AO57" s="98"/>
      <c r="AP57" s="98"/>
      <c r="AQ57" s="98"/>
      <c r="AR57" s="98"/>
      <c r="AS57" s="98"/>
      <c r="AT57" s="98"/>
      <c r="AU57" s="98"/>
      <c r="AV57" s="98"/>
      <c r="AW57" s="98"/>
      <c r="AX57" s="98"/>
      <c r="AY57" s="98"/>
      <c r="AZ57" s="98"/>
      <c r="BA57" s="98"/>
      <c r="BB57" s="98"/>
      <c r="BC57" s="98"/>
      <c r="BD57" s="98"/>
      <c r="BE57" s="98"/>
      <c r="BF57" s="98"/>
      <c r="BG57" s="98"/>
      <c r="BH57" s="98"/>
      <c r="BI57" s="98"/>
      <c r="BJ57" s="98"/>
      <c r="BK57" s="98"/>
      <c r="BL57" s="98"/>
      <c r="BM57" s="98"/>
      <c r="BN57" s="98"/>
      <c r="BO57" s="98"/>
      <c r="BP57" s="98"/>
      <c r="BQ57" s="98"/>
      <c r="BR57" s="98"/>
      <c r="BS57" s="98"/>
      <c r="BT57" s="98"/>
      <c r="BU57" s="98"/>
      <c r="BV57" s="98"/>
      <c r="BW57" s="98"/>
      <c r="BX57" s="98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L57" s="98"/>
      <c r="CM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</row>
    <row r="58" spans="7:108" x14ac:dyDescent="0.25">
      <c r="J58" s="89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8"/>
      <c r="X58" s="98"/>
      <c r="Y58" s="215"/>
      <c r="Z58" s="98"/>
      <c r="AA58" s="98"/>
      <c r="AB58" s="98"/>
      <c r="AC58" s="98"/>
      <c r="AD58" s="98"/>
      <c r="AE58" s="98"/>
      <c r="AF58" s="98"/>
      <c r="AG58" s="98"/>
      <c r="AH58" s="98"/>
      <c r="AI58" s="98"/>
      <c r="AJ58" s="98"/>
      <c r="AK58" s="98"/>
      <c r="AL58" s="98"/>
      <c r="AM58" s="98"/>
      <c r="AN58" s="98"/>
      <c r="AO58" s="98"/>
      <c r="AP58" s="98"/>
      <c r="AQ58" s="98"/>
      <c r="AR58" s="98"/>
      <c r="AS58" s="98"/>
      <c r="AT58" s="98"/>
      <c r="AU58" s="98"/>
      <c r="AV58" s="98"/>
      <c r="AW58" s="98"/>
      <c r="AX58" s="98"/>
      <c r="AY58" s="98"/>
      <c r="AZ58" s="98"/>
      <c r="BA58" s="98"/>
      <c r="BB58" s="98"/>
      <c r="BC58" s="98"/>
      <c r="BD58" s="98"/>
      <c r="BE58" s="98"/>
      <c r="BF58" s="98"/>
      <c r="BG58" s="98"/>
      <c r="BH58" s="98"/>
      <c r="BI58" s="98"/>
      <c r="BJ58" s="98"/>
      <c r="BK58" s="98"/>
      <c r="BL58" s="98"/>
      <c r="BM58" s="98"/>
      <c r="BN58" s="98"/>
      <c r="BO58" s="98"/>
      <c r="BP58" s="98"/>
      <c r="BQ58" s="98"/>
      <c r="BR58" s="98"/>
      <c r="BS58" s="98"/>
      <c r="BT58" s="98"/>
      <c r="BU58" s="98"/>
      <c r="BV58" s="98"/>
      <c r="BW58" s="98"/>
      <c r="BX58" s="98"/>
      <c r="BY58" s="98"/>
      <c r="BZ58" s="98"/>
      <c r="CA58" s="98"/>
      <c r="CB58" s="98"/>
      <c r="CC58" s="98"/>
      <c r="CD58" s="98"/>
      <c r="CE58" s="98"/>
      <c r="CF58" s="98"/>
      <c r="CG58" s="98"/>
      <c r="CH58" s="98"/>
      <c r="CI58" s="98"/>
      <c r="CJ58" s="98"/>
      <c r="CK58" s="98"/>
      <c r="CL58" s="98"/>
      <c r="CM58" s="98"/>
      <c r="CN58" s="98"/>
      <c r="CO58" s="98"/>
      <c r="CP58" s="98"/>
      <c r="CQ58" s="98"/>
      <c r="CR58" s="98"/>
      <c r="CS58" s="98"/>
      <c r="CT58" s="98"/>
      <c r="CU58" s="98"/>
      <c r="CV58" s="98"/>
      <c r="CW58" s="98"/>
      <c r="CX58" s="98"/>
      <c r="CY58" s="98"/>
      <c r="CZ58" s="98"/>
      <c r="DA58" s="98"/>
      <c r="DB58" s="98"/>
      <c r="DC58" s="98"/>
      <c r="DD58" s="98"/>
    </row>
    <row r="59" spans="7:108" x14ac:dyDescent="0.25">
      <c r="J59" s="89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  <c r="Y59" s="215"/>
      <c r="Z59" s="98"/>
      <c r="AA59" s="98"/>
      <c r="AB59" s="98"/>
      <c r="AC59" s="98"/>
      <c r="AD59" s="98"/>
      <c r="AE59" s="98"/>
      <c r="AF59" s="98"/>
      <c r="AG59" s="98"/>
      <c r="AH59" s="98"/>
      <c r="AI59" s="98"/>
      <c r="AJ59" s="98"/>
      <c r="AK59" s="98"/>
      <c r="AL59" s="98"/>
      <c r="AM59" s="98"/>
      <c r="AN59" s="98"/>
      <c r="AO59" s="98"/>
      <c r="AP59" s="98"/>
      <c r="AQ59" s="98"/>
      <c r="AR59" s="98"/>
      <c r="AS59" s="98"/>
      <c r="AT59" s="98"/>
      <c r="AU59" s="98"/>
      <c r="AV59" s="98"/>
      <c r="AW59" s="98"/>
      <c r="AX59" s="98"/>
      <c r="AY59" s="98"/>
      <c r="AZ59" s="98"/>
      <c r="BA59" s="98"/>
      <c r="BB59" s="98"/>
      <c r="BC59" s="98"/>
      <c r="BD59" s="98"/>
      <c r="BE59" s="98"/>
      <c r="BF59" s="98"/>
      <c r="BG59" s="98"/>
      <c r="BH59" s="98"/>
      <c r="BI59" s="98"/>
      <c r="BJ59" s="98"/>
      <c r="BK59" s="98"/>
      <c r="BL59" s="98"/>
      <c r="BM59" s="98"/>
      <c r="BN59" s="98"/>
      <c r="BO59" s="98"/>
      <c r="BP59" s="98"/>
      <c r="BQ59" s="98"/>
      <c r="BR59" s="98"/>
      <c r="BS59" s="98"/>
      <c r="BT59" s="98"/>
      <c r="BU59" s="98"/>
      <c r="BV59" s="98"/>
      <c r="BW59" s="98"/>
      <c r="BX59" s="98"/>
      <c r="BY59" s="98"/>
      <c r="BZ59" s="98"/>
      <c r="CA59" s="98"/>
      <c r="CB59" s="98"/>
      <c r="CC59" s="98"/>
      <c r="CD59" s="98"/>
      <c r="CE59" s="98"/>
      <c r="CF59" s="98"/>
      <c r="CG59" s="98"/>
      <c r="CH59" s="98"/>
      <c r="CI59" s="98"/>
      <c r="CJ59" s="98"/>
      <c r="CK59" s="98"/>
      <c r="CL59" s="98"/>
      <c r="CM59" s="98"/>
      <c r="CN59" s="98"/>
      <c r="CO59" s="98"/>
      <c r="CP59" s="98"/>
      <c r="CQ59" s="98"/>
      <c r="CR59" s="98"/>
      <c r="CS59" s="98"/>
      <c r="CT59" s="98"/>
      <c r="CU59" s="98"/>
      <c r="CV59" s="98"/>
      <c r="CW59" s="98"/>
      <c r="CX59" s="98"/>
      <c r="CY59" s="98"/>
      <c r="CZ59" s="98"/>
      <c r="DA59" s="98"/>
      <c r="DB59" s="98"/>
      <c r="DC59" s="98"/>
      <c r="DD59" s="98"/>
    </row>
    <row r="60" spans="7:108" x14ac:dyDescent="0.25">
      <c r="J60" s="89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  <c r="Y60" s="215"/>
      <c r="Z60" s="98"/>
      <c r="AA60" s="98"/>
      <c r="AB60" s="98"/>
      <c r="AC60" s="98"/>
      <c r="AD60" s="98"/>
      <c r="AE60" s="98"/>
      <c r="AF60" s="98"/>
      <c r="AG60" s="98"/>
      <c r="AH60" s="98"/>
      <c r="AI60" s="98"/>
      <c r="AJ60" s="98"/>
      <c r="AK60" s="98"/>
      <c r="AL60" s="98"/>
      <c r="AM60" s="98"/>
      <c r="AN60" s="98"/>
      <c r="AO60" s="98"/>
      <c r="AP60" s="98"/>
      <c r="AQ60" s="98"/>
      <c r="AR60" s="98"/>
      <c r="AS60" s="98"/>
      <c r="AT60" s="98"/>
      <c r="AU60" s="98"/>
      <c r="AV60" s="98"/>
      <c r="AW60" s="98"/>
      <c r="AX60" s="98"/>
      <c r="AY60" s="98"/>
      <c r="AZ60" s="98"/>
      <c r="BA60" s="98"/>
      <c r="BB60" s="98"/>
      <c r="BC60" s="98"/>
      <c r="BD60" s="98"/>
      <c r="BE60" s="98"/>
      <c r="BF60" s="98"/>
      <c r="BG60" s="98"/>
      <c r="BH60" s="98"/>
      <c r="BI60" s="98"/>
      <c r="BJ60" s="98"/>
      <c r="BK60" s="98"/>
      <c r="BL60" s="98"/>
      <c r="BM60" s="98"/>
      <c r="BN60" s="98"/>
      <c r="BO60" s="98"/>
      <c r="BP60" s="98"/>
      <c r="BQ60" s="98"/>
      <c r="BR60" s="98"/>
      <c r="BS60" s="98"/>
      <c r="BT60" s="98"/>
      <c r="BU60" s="98"/>
      <c r="BV60" s="98"/>
      <c r="BW60" s="98"/>
      <c r="BX60" s="98"/>
      <c r="BY60" s="98"/>
      <c r="BZ60" s="98"/>
      <c r="CA60" s="98"/>
      <c r="CB60" s="98"/>
      <c r="CC60" s="98"/>
      <c r="CD60" s="98"/>
      <c r="CE60" s="98"/>
      <c r="CF60" s="98"/>
      <c r="CG60" s="98"/>
      <c r="CH60" s="98"/>
      <c r="CI60" s="98"/>
      <c r="CJ60" s="98"/>
      <c r="CK60" s="98"/>
      <c r="CL60" s="98"/>
      <c r="CM60" s="98"/>
      <c r="CN60" s="98"/>
      <c r="CO60" s="98"/>
      <c r="CP60" s="98"/>
      <c r="CQ60" s="98"/>
      <c r="CR60" s="98"/>
      <c r="CS60" s="98"/>
      <c r="CT60" s="98"/>
      <c r="CU60" s="98"/>
      <c r="CV60" s="98"/>
      <c r="CW60" s="98"/>
      <c r="CX60" s="98"/>
      <c r="CY60" s="98"/>
      <c r="CZ60" s="98"/>
      <c r="DA60" s="98"/>
      <c r="DB60" s="98"/>
      <c r="DC60" s="98"/>
      <c r="DD60" s="98"/>
    </row>
    <row r="61" spans="7:108" x14ac:dyDescent="0.25">
      <c r="J61" s="89"/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98"/>
      <c r="W61" s="98"/>
      <c r="X61" s="98"/>
      <c r="Y61" s="215"/>
      <c r="Z61" s="98"/>
      <c r="AA61" s="98"/>
      <c r="AB61" s="98"/>
      <c r="AC61" s="98"/>
      <c r="AD61" s="98"/>
      <c r="AE61" s="98"/>
      <c r="AF61" s="98"/>
      <c r="AG61" s="98"/>
      <c r="AH61" s="98"/>
      <c r="AI61" s="98"/>
      <c r="AJ61" s="98"/>
      <c r="AK61" s="98"/>
      <c r="AL61" s="98"/>
      <c r="AM61" s="98"/>
      <c r="AN61" s="98"/>
      <c r="AO61" s="98"/>
      <c r="AP61" s="98"/>
      <c r="AQ61" s="98"/>
      <c r="AR61" s="98"/>
      <c r="AS61" s="98"/>
      <c r="AT61" s="98"/>
      <c r="AU61" s="98"/>
      <c r="AV61" s="98"/>
      <c r="AW61" s="98"/>
      <c r="AX61" s="98"/>
      <c r="AY61" s="98"/>
      <c r="AZ61" s="98"/>
      <c r="BA61" s="98"/>
      <c r="BB61" s="98"/>
      <c r="BC61" s="98"/>
      <c r="BD61" s="98"/>
      <c r="BE61" s="98"/>
      <c r="BF61" s="98"/>
      <c r="BG61" s="98"/>
      <c r="BH61" s="98"/>
      <c r="BI61" s="98"/>
      <c r="BJ61" s="98"/>
      <c r="BK61" s="98"/>
      <c r="BL61" s="98"/>
      <c r="BM61" s="98"/>
      <c r="BN61" s="98"/>
      <c r="BO61" s="98"/>
      <c r="BP61" s="98"/>
      <c r="BQ61" s="98"/>
      <c r="BR61" s="98"/>
      <c r="BS61" s="98"/>
      <c r="BT61" s="98"/>
      <c r="BU61" s="98"/>
      <c r="BV61" s="98"/>
      <c r="BW61" s="98"/>
      <c r="BX61" s="98"/>
      <c r="BY61" s="98"/>
      <c r="BZ61" s="98"/>
      <c r="CA61" s="98"/>
      <c r="CB61" s="98"/>
      <c r="CC61" s="98"/>
      <c r="CD61" s="98"/>
      <c r="CE61" s="98"/>
      <c r="CF61" s="98"/>
      <c r="CG61" s="98"/>
      <c r="CH61" s="98"/>
      <c r="CI61" s="98"/>
      <c r="CJ61" s="98"/>
      <c r="CK61" s="98"/>
      <c r="CL61" s="98"/>
      <c r="CM61" s="98"/>
      <c r="CN61" s="98"/>
      <c r="CO61" s="98"/>
      <c r="CP61" s="98"/>
      <c r="CQ61" s="98"/>
      <c r="CR61" s="98"/>
      <c r="CS61" s="98"/>
      <c r="CT61" s="98"/>
      <c r="CU61" s="98"/>
      <c r="CV61" s="98"/>
      <c r="CW61" s="98"/>
      <c r="CX61" s="98"/>
      <c r="CY61" s="98"/>
      <c r="CZ61" s="98"/>
      <c r="DA61" s="98"/>
      <c r="DB61" s="98"/>
      <c r="DC61" s="98"/>
      <c r="DD61" s="98"/>
    </row>
    <row r="62" spans="7:108" x14ac:dyDescent="0.25">
      <c r="J62" s="89"/>
      <c r="L62" s="98"/>
      <c r="M62" s="98"/>
      <c r="N62" s="98"/>
      <c r="O62" s="98"/>
      <c r="P62" s="98"/>
      <c r="Q62" s="98"/>
      <c r="R62" s="98"/>
      <c r="S62" s="98"/>
      <c r="T62" s="98"/>
      <c r="U62" s="98"/>
      <c r="V62" s="98"/>
      <c r="W62" s="98"/>
      <c r="X62" s="98"/>
      <c r="Y62" s="215"/>
      <c r="Z62" s="98"/>
      <c r="AA62" s="98"/>
      <c r="AB62" s="98"/>
      <c r="AC62" s="98"/>
      <c r="AD62" s="98"/>
      <c r="AE62" s="98"/>
      <c r="AF62" s="98"/>
      <c r="AG62" s="98"/>
      <c r="AH62" s="98"/>
      <c r="AI62" s="98"/>
      <c r="AJ62" s="98"/>
      <c r="AK62" s="98"/>
      <c r="AL62" s="98"/>
      <c r="AM62" s="98"/>
      <c r="AN62" s="98"/>
      <c r="AO62" s="98"/>
      <c r="AP62" s="98"/>
      <c r="AQ62" s="98"/>
      <c r="AR62" s="98"/>
      <c r="AS62" s="98"/>
      <c r="AT62" s="98"/>
      <c r="AU62" s="98"/>
      <c r="AV62" s="98"/>
      <c r="AW62" s="98"/>
      <c r="AX62" s="98"/>
      <c r="AY62" s="98"/>
      <c r="AZ62" s="98"/>
      <c r="BA62" s="98"/>
      <c r="BB62" s="98"/>
      <c r="BC62" s="98"/>
      <c r="BD62" s="98"/>
      <c r="BE62" s="98"/>
      <c r="BF62" s="98"/>
      <c r="BG62" s="98"/>
      <c r="BH62" s="98"/>
      <c r="BI62" s="98"/>
      <c r="BJ62" s="98"/>
      <c r="BK62" s="98"/>
      <c r="BL62" s="98"/>
      <c r="BM62" s="98"/>
      <c r="BN62" s="98"/>
      <c r="BO62" s="98"/>
      <c r="BP62" s="98"/>
      <c r="BQ62" s="98"/>
      <c r="BR62" s="98"/>
      <c r="BS62" s="98"/>
      <c r="BT62" s="98"/>
      <c r="BU62" s="98"/>
      <c r="BV62" s="98"/>
      <c r="BW62" s="98"/>
      <c r="BX62" s="98"/>
      <c r="BY62" s="98"/>
      <c r="BZ62" s="98"/>
      <c r="CA62" s="98"/>
      <c r="CB62" s="98"/>
      <c r="CC62" s="98"/>
      <c r="CD62" s="98"/>
      <c r="CE62" s="98"/>
      <c r="CF62" s="98"/>
      <c r="CG62" s="98"/>
      <c r="CH62" s="98"/>
      <c r="CI62" s="98"/>
      <c r="CJ62" s="98"/>
      <c r="CK62" s="98"/>
      <c r="CL62" s="98"/>
      <c r="CM62" s="98"/>
      <c r="CN62" s="98"/>
      <c r="CO62" s="98"/>
      <c r="CP62" s="98"/>
      <c r="CQ62" s="98"/>
      <c r="CR62" s="98"/>
      <c r="CS62" s="98"/>
      <c r="CT62" s="98"/>
      <c r="CU62" s="98"/>
      <c r="CV62" s="98"/>
      <c r="CW62" s="98"/>
      <c r="CX62" s="98"/>
      <c r="CY62" s="98"/>
      <c r="CZ62" s="98"/>
      <c r="DA62" s="98"/>
      <c r="DB62" s="98"/>
      <c r="DC62" s="98"/>
      <c r="DD62" s="98"/>
    </row>
    <row r="63" spans="7:108" x14ac:dyDescent="0.25">
      <c r="J63" s="89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8"/>
      <c r="X63" s="98"/>
      <c r="Y63" s="215"/>
      <c r="Z63" s="98"/>
      <c r="AA63" s="98"/>
      <c r="AB63" s="98"/>
      <c r="AC63" s="98"/>
      <c r="AD63" s="98"/>
      <c r="AE63" s="98"/>
      <c r="AF63" s="98"/>
      <c r="AG63" s="98"/>
      <c r="AH63" s="98"/>
      <c r="AI63" s="98"/>
      <c r="AJ63" s="98"/>
      <c r="AK63" s="98"/>
      <c r="AL63" s="98"/>
      <c r="AM63" s="98"/>
      <c r="AN63" s="98"/>
      <c r="AO63" s="98"/>
      <c r="AP63" s="98"/>
      <c r="AQ63" s="98"/>
      <c r="AR63" s="98"/>
      <c r="AS63" s="98"/>
      <c r="AT63" s="98"/>
      <c r="AU63" s="98"/>
      <c r="AV63" s="98"/>
      <c r="AW63" s="98"/>
      <c r="AX63" s="98"/>
      <c r="AY63" s="98"/>
      <c r="AZ63" s="98"/>
      <c r="BA63" s="98"/>
      <c r="BB63" s="98"/>
      <c r="BC63" s="98"/>
      <c r="BD63" s="98"/>
      <c r="BE63" s="98"/>
      <c r="BF63" s="98"/>
      <c r="BG63" s="98"/>
      <c r="BH63" s="98"/>
      <c r="BI63" s="98"/>
      <c r="BJ63" s="98"/>
      <c r="BK63" s="98"/>
      <c r="BL63" s="98"/>
      <c r="BM63" s="98"/>
      <c r="BN63" s="98"/>
      <c r="BO63" s="98"/>
      <c r="BP63" s="98"/>
      <c r="BQ63" s="98"/>
      <c r="BR63" s="98"/>
      <c r="BS63" s="98"/>
      <c r="BT63" s="98"/>
      <c r="BU63" s="98"/>
      <c r="BV63" s="98"/>
      <c r="BW63" s="98"/>
      <c r="BX63" s="98"/>
      <c r="BY63" s="98"/>
      <c r="BZ63" s="98"/>
      <c r="CA63" s="98"/>
      <c r="CB63" s="98"/>
      <c r="CC63" s="98"/>
      <c r="CD63" s="98"/>
      <c r="CE63" s="98"/>
      <c r="CF63" s="98"/>
      <c r="CG63" s="98"/>
      <c r="CH63" s="98"/>
      <c r="CI63" s="98"/>
      <c r="CJ63" s="98"/>
      <c r="CK63" s="98"/>
      <c r="CL63" s="98"/>
      <c r="CM63" s="98"/>
      <c r="CN63" s="98"/>
      <c r="CO63" s="98"/>
      <c r="CP63" s="98"/>
      <c r="CQ63" s="98"/>
      <c r="CR63" s="98"/>
      <c r="CS63" s="98"/>
      <c r="CT63" s="98"/>
      <c r="CU63" s="98"/>
      <c r="CV63" s="98"/>
      <c r="CW63" s="98"/>
      <c r="CX63" s="98"/>
      <c r="CY63" s="98"/>
      <c r="CZ63" s="98"/>
      <c r="DA63" s="98"/>
      <c r="DB63" s="98"/>
      <c r="DC63" s="98"/>
      <c r="DD63" s="98"/>
    </row>
    <row r="64" spans="7:108" x14ac:dyDescent="0.25">
      <c r="J64" s="89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8"/>
      <c r="X64" s="98"/>
      <c r="Y64" s="215"/>
      <c r="Z64" s="98"/>
      <c r="AA64" s="98"/>
      <c r="AB64" s="98"/>
      <c r="AC64" s="98"/>
      <c r="AD64" s="98"/>
      <c r="AE64" s="98"/>
      <c r="AF64" s="98"/>
      <c r="AG64" s="98"/>
      <c r="AH64" s="98"/>
      <c r="AI64" s="98"/>
      <c r="AJ64" s="98"/>
      <c r="AK64" s="98"/>
      <c r="AL64" s="98"/>
      <c r="AM64" s="98"/>
      <c r="AN64" s="98"/>
      <c r="AO64" s="98"/>
      <c r="AP64" s="98"/>
      <c r="AQ64" s="98"/>
      <c r="AR64" s="98"/>
      <c r="AS64" s="98"/>
      <c r="AT64" s="98"/>
      <c r="AU64" s="98"/>
      <c r="AV64" s="98"/>
      <c r="AW64" s="98"/>
      <c r="AX64" s="98"/>
      <c r="AY64" s="98"/>
      <c r="AZ64" s="98"/>
      <c r="BA64" s="98"/>
      <c r="BB64" s="98"/>
      <c r="BC64" s="98"/>
      <c r="BD64" s="98"/>
      <c r="BE64" s="98"/>
      <c r="BF64" s="98"/>
      <c r="BG64" s="98"/>
      <c r="BH64" s="98"/>
      <c r="BI64" s="98"/>
      <c r="BJ64" s="98"/>
      <c r="BK64" s="98"/>
      <c r="BL64" s="98"/>
      <c r="BM64" s="98"/>
      <c r="BN64" s="98"/>
      <c r="BO64" s="98"/>
      <c r="BP64" s="98"/>
      <c r="BQ64" s="98"/>
      <c r="BR64" s="98"/>
      <c r="BS64" s="98"/>
      <c r="BT64" s="98"/>
      <c r="BU64" s="98"/>
      <c r="BV64" s="98"/>
      <c r="BW64" s="98"/>
      <c r="BX64" s="98"/>
      <c r="BY64" s="98"/>
      <c r="BZ64" s="98"/>
      <c r="CA64" s="98"/>
      <c r="CB64" s="98"/>
      <c r="CC64" s="98"/>
      <c r="CD64" s="98"/>
      <c r="CE64" s="98"/>
      <c r="CF64" s="98"/>
      <c r="CG64" s="98"/>
      <c r="CH64" s="98"/>
      <c r="CI64" s="98"/>
      <c r="CJ64" s="98"/>
      <c r="CK64" s="98"/>
      <c r="CL64" s="98"/>
      <c r="CM64" s="98"/>
      <c r="CN64" s="98"/>
      <c r="CO64" s="98"/>
      <c r="CP64" s="98"/>
      <c r="CQ64" s="98"/>
      <c r="CR64" s="98"/>
      <c r="CS64" s="98"/>
      <c r="CT64" s="98"/>
      <c r="CU64" s="98"/>
      <c r="CV64" s="98"/>
      <c r="CW64" s="98"/>
      <c r="CX64" s="98"/>
      <c r="CY64" s="98"/>
      <c r="CZ64" s="98"/>
      <c r="DA64" s="98"/>
      <c r="DB64" s="98"/>
      <c r="DC64" s="98"/>
      <c r="DD64" s="98"/>
    </row>
    <row r="65" spans="10:108" x14ac:dyDescent="0.25">
      <c r="J65" s="89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8"/>
      <c r="X65" s="98"/>
      <c r="Y65" s="215"/>
      <c r="Z65" s="98"/>
      <c r="AA65" s="98"/>
      <c r="AB65" s="98"/>
      <c r="AC65" s="98"/>
      <c r="AD65" s="98"/>
      <c r="AE65" s="98"/>
      <c r="AF65" s="98"/>
      <c r="AG65" s="98"/>
      <c r="AH65" s="98"/>
      <c r="AI65" s="98"/>
      <c r="AJ65" s="98"/>
      <c r="AK65" s="98"/>
      <c r="AL65" s="98"/>
      <c r="AM65" s="98"/>
      <c r="AN65" s="98"/>
      <c r="AO65" s="98"/>
      <c r="AP65" s="98"/>
      <c r="AQ65" s="98"/>
      <c r="AR65" s="98"/>
      <c r="AS65" s="98"/>
      <c r="AT65" s="98"/>
      <c r="AU65" s="98"/>
      <c r="AV65" s="98"/>
      <c r="AW65" s="98"/>
      <c r="AX65" s="98"/>
      <c r="AY65" s="98"/>
      <c r="AZ65" s="98"/>
      <c r="BA65" s="98"/>
      <c r="BB65" s="98"/>
      <c r="BC65" s="98"/>
      <c r="BD65" s="98"/>
      <c r="BE65" s="98"/>
      <c r="BF65" s="98"/>
      <c r="BG65" s="98"/>
      <c r="BH65" s="98"/>
      <c r="BI65" s="98"/>
      <c r="BJ65" s="98"/>
      <c r="BK65" s="98"/>
      <c r="BL65" s="98"/>
      <c r="BM65" s="98"/>
      <c r="BN65" s="98"/>
      <c r="BO65" s="98"/>
      <c r="BP65" s="98"/>
      <c r="BQ65" s="98"/>
      <c r="BR65" s="98"/>
      <c r="BS65" s="98"/>
      <c r="BT65" s="98"/>
      <c r="BU65" s="98"/>
      <c r="BV65" s="98"/>
      <c r="BW65" s="98"/>
      <c r="BX65" s="98"/>
      <c r="BY65" s="98"/>
      <c r="BZ65" s="98"/>
      <c r="CA65" s="98"/>
      <c r="CB65" s="98"/>
      <c r="CC65" s="98"/>
      <c r="CD65" s="98"/>
      <c r="CE65" s="98"/>
      <c r="CF65" s="98"/>
      <c r="CG65" s="98"/>
      <c r="CH65" s="98"/>
      <c r="CI65" s="98"/>
      <c r="CJ65" s="98"/>
      <c r="CK65" s="98"/>
      <c r="CL65" s="98"/>
      <c r="CM65" s="98"/>
      <c r="CN65" s="98"/>
      <c r="CO65" s="98"/>
      <c r="CP65" s="98"/>
      <c r="CQ65" s="98"/>
      <c r="CR65" s="98"/>
      <c r="CS65" s="98"/>
      <c r="CT65" s="98"/>
      <c r="CU65" s="98"/>
      <c r="CV65" s="98"/>
      <c r="CW65" s="98"/>
      <c r="CX65" s="98"/>
      <c r="CY65" s="98"/>
      <c r="CZ65" s="98"/>
      <c r="DA65" s="98"/>
      <c r="DB65" s="98"/>
      <c r="DC65" s="98"/>
      <c r="DD65" s="98"/>
    </row>
    <row r="66" spans="10:108" x14ac:dyDescent="0.25">
      <c r="J66" s="89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8"/>
      <c r="X66" s="98"/>
      <c r="Y66" s="98"/>
      <c r="Z66" s="98"/>
      <c r="AA66" s="98"/>
      <c r="AB66" s="98"/>
      <c r="AC66" s="98"/>
      <c r="AD66" s="98"/>
      <c r="AE66" s="98"/>
      <c r="AF66" s="98"/>
      <c r="AG66" s="98"/>
      <c r="AH66" s="98"/>
      <c r="AI66" s="98"/>
      <c r="AJ66" s="98"/>
      <c r="AK66" s="98"/>
      <c r="AL66" s="98"/>
      <c r="AM66" s="98"/>
      <c r="AN66" s="98"/>
      <c r="AO66" s="98"/>
      <c r="AP66" s="98"/>
      <c r="AQ66" s="98"/>
      <c r="AR66" s="98"/>
      <c r="AS66" s="98"/>
      <c r="AT66" s="98"/>
      <c r="AU66" s="98"/>
      <c r="AV66" s="98"/>
      <c r="AW66" s="98"/>
      <c r="AX66" s="98"/>
      <c r="AY66" s="98"/>
      <c r="AZ66" s="98"/>
      <c r="BA66" s="98"/>
      <c r="BB66" s="98"/>
      <c r="BC66" s="98"/>
      <c r="BD66" s="98"/>
      <c r="BE66" s="98"/>
      <c r="BF66" s="98"/>
      <c r="BG66" s="98"/>
      <c r="BH66" s="98"/>
      <c r="BI66" s="98"/>
      <c r="BJ66" s="98"/>
      <c r="BK66" s="98"/>
      <c r="BL66" s="98"/>
      <c r="BM66" s="98"/>
      <c r="BN66" s="98"/>
      <c r="BO66" s="98"/>
      <c r="BP66" s="98"/>
      <c r="BQ66" s="98"/>
      <c r="BR66" s="98"/>
      <c r="BS66" s="98"/>
      <c r="BT66" s="98"/>
      <c r="BU66" s="98"/>
      <c r="BV66" s="98"/>
      <c r="BW66" s="98"/>
      <c r="BX66" s="98"/>
      <c r="BY66" s="98"/>
      <c r="BZ66" s="98"/>
      <c r="CA66" s="98"/>
      <c r="CB66" s="98"/>
      <c r="CC66" s="98"/>
      <c r="CD66" s="98"/>
      <c r="CE66" s="98"/>
      <c r="CF66" s="98"/>
      <c r="CG66" s="98"/>
      <c r="CH66" s="98"/>
      <c r="CI66" s="98"/>
      <c r="CJ66" s="98"/>
      <c r="CK66" s="98"/>
      <c r="CL66" s="98"/>
      <c r="CM66" s="98"/>
      <c r="CN66" s="98"/>
      <c r="CO66" s="98"/>
      <c r="CP66" s="98"/>
      <c r="CQ66" s="98"/>
      <c r="CR66" s="98"/>
      <c r="CS66" s="98"/>
      <c r="CT66" s="98"/>
      <c r="CU66" s="98"/>
      <c r="CV66" s="98"/>
      <c r="CW66" s="98"/>
      <c r="CX66" s="98"/>
      <c r="CY66" s="98"/>
      <c r="CZ66" s="98"/>
      <c r="DA66" s="98"/>
      <c r="DB66" s="98"/>
      <c r="DC66" s="98"/>
      <c r="DD66" s="98"/>
    </row>
    <row r="67" spans="10:108" x14ac:dyDescent="0.25">
      <c r="J67" s="89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8"/>
      <c r="X67" s="98"/>
      <c r="Y67" s="98"/>
      <c r="Z67" s="98"/>
      <c r="AA67" s="98"/>
      <c r="AB67" s="98"/>
      <c r="AC67" s="98"/>
      <c r="AD67" s="98"/>
      <c r="AE67" s="98"/>
      <c r="AF67" s="98"/>
      <c r="AG67" s="98"/>
      <c r="AH67" s="98"/>
      <c r="AI67" s="98"/>
      <c r="AJ67" s="98"/>
      <c r="AK67" s="98"/>
      <c r="AL67" s="98"/>
      <c r="AM67" s="98"/>
      <c r="AN67" s="98"/>
      <c r="AO67" s="98"/>
      <c r="AP67" s="98"/>
      <c r="AQ67" s="98"/>
      <c r="AR67" s="98"/>
      <c r="AS67" s="98"/>
      <c r="AT67" s="98"/>
      <c r="AU67" s="98"/>
      <c r="AV67" s="98"/>
      <c r="AW67" s="98"/>
      <c r="AX67" s="98"/>
      <c r="AY67" s="98"/>
      <c r="AZ67" s="98"/>
      <c r="BA67" s="98"/>
      <c r="BB67" s="98"/>
      <c r="BC67" s="98"/>
      <c r="BD67" s="98"/>
      <c r="BE67" s="98"/>
      <c r="BF67" s="98"/>
      <c r="BG67" s="98"/>
      <c r="BH67" s="98"/>
      <c r="BI67" s="98"/>
      <c r="BJ67" s="98"/>
      <c r="BK67" s="98"/>
      <c r="BL67" s="98"/>
      <c r="BM67" s="98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8"/>
      <c r="CT67" s="98"/>
      <c r="CU67" s="98"/>
      <c r="CV67" s="98"/>
      <c r="CW67" s="98"/>
      <c r="CX67" s="98"/>
      <c r="CY67" s="98"/>
      <c r="CZ67" s="98"/>
      <c r="DA67" s="98"/>
      <c r="DB67" s="98"/>
      <c r="DC67" s="98"/>
      <c r="DD67" s="98"/>
    </row>
    <row r="68" spans="10:108" x14ac:dyDescent="0.25">
      <c r="J68" s="89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8"/>
      <c r="AD68" s="98"/>
      <c r="AE68" s="98"/>
      <c r="AF68" s="98"/>
      <c r="AG68" s="98"/>
      <c r="AH68" s="98"/>
      <c r="AI68" s="98"/>
      <c r="AJ68" s="98"/>
      <c r="AK68" s="98"/>
      <c r="AL68" s="98"/>
      <c r="AM68" s="98"/>
      <c r="AN68" s="98"/>
      <c r="AO68" s="98"/>
      <c r="AP68" s="98"/>
      <c r="AQ68" s="98"/>
      <c r="AR68" s="98"/>
      <c r="AS68" s="98"/>
      <c r="AT68" s="98"/>
      <c r="AU68" s="98"/>
      <c r="AV68" s="98"/>
      <c r="AW68" s="98"/>
      <c r="AX68" s="98"/>
      <c r="AY68" s="98"/>
      <c r="AZ68" s="98"/>
      <c r="BA68" s="98"/>
      <c r="BB68" s="98"/>
      <c r="BC68" s="98"/>
      <c r="BD68" s="98"/>
      <c r="BE68" s="98"/>
      <c r="BF68" s="98"/>
      <c r="BG68" s="98"/>
      <c r="BH68" s="98"/>
      <c r="BI68" s="98"/>
      <c r="BJ68" s="98"/>
      <c r="BK68" s="98"/>
      <c r="BL68" s="98"/>
      <c r="BM68" s="98"/>
      <c r="BN68" s="98"/>
      <c r="BO68" s="98"/>
      <c r="BP68" s="98"/>
      <c r="BQ68" s="98"/>
      <c r="BR68" s="98"/>
      <c r="BS68" s="98"/>
      <c r="BT68" s="98"/>
      <c r="BU68" s="98"/>
      <c r="BV68" s="98"/>
      <c r="BW68" s="98"/>
      <c r="BX68" s="98"/>
      <c r="BY68" s="98"/>
      <c r="BZ68" s="98"/>
      <c r="CA68" s="98"/>
      <c r="CB68" s="98"/>
      <c r="CC68" s="98"/>
      <c r="CD68" s="98"/>
      <c r="CE68" s="98"/>
      <c r="CF68" s="98"/>
      <c r="CG68" s="98"/>
      <c r="CH68" s="98"/>
      <c r="CI68" s="98"/>
      <c r="CJ68" s="98"/>
      <c r="CK68" s="98"/>
      <c r="CL68" s="98"/>
      <c r="CM68" s="98"/>
      <c r="CN68" s="98"/>
      <c r="CO68" s="98"/>
      <c r="CP68" s="98"/>
      <c r="CQ68" s="98"/>
      <c r="CR68" s="98"/>
      <c r="CS68" s="98"/>
      <c r="CT68" s="98"/>
      <c r="CU68" s="98"/>
      <c r="CV68" s="98"/>
      <c r="CW68" s="98"/>
      <c r="CX68" s="98"/>
      <c r="CY68" s="98"/>
      <c r="CZ68" s="98"/>
      <c r="DA68" s="98"/>
      <c r="DB68" s="98"/>
      <c r="DC68" s="98"/>
      <c r="DD68" s="98"/>
    </row>
    <row r="69" spans="10:108" x14ac:dyDescent="0.25">
      <c r="J69" s="89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98"/>
      <c r="AA69" s="98"/>
      <c r="AB69" s="98"/>
      <c r="AC69" s="98"/>
      <c r="AD69" s="98"/>
      <c r="AE69" s="98"/>
      <c r="AF69" s="98"/>
      <c r="AG69" s="98"/>
      <c r="AH69" s="98"/>
      <c r="AI69" s="98"/>
      <c r="AJ69" s="98"/>
      <c r="AK69" s="98"/>
      <c r="AL69" s="98"/>
      <c r="AM69" s="98"/>
      <c r="AN69" s="98"/>
      <c r="AO69" s="98"/>
      <c r="AP69" s="98"/>
      <c r="AQ69" s="98"/>
      <c r="AR69" s="98"/>
      <c r="AS69" s="98"/>
      <c r="AT69" s="98"/>
      <c r="AU69" s="98"/>
      <c r="AV69" s="98"/>
      <c r="AW69" s="98"/>
      <c r="AX69" s="98"/>
      <c r="AY69" s="98"/>
      <c r="AZ69" s="98"/>
      <c r="BA69" s="98"/>
      <c r="BB69" s="98"/>
      <c r="BC69" s="98"/>
      <c r="BD69" s="98"/>
      <c r="BE69" s="98"/>
      <c r="BF69" s="98"/>
      <c r="BG69" s="98"/>
      <c r="BH69" s="98"/>
      <c r="BI69" s="98"/>
      <c r="BJ69" s="98"/>
      <c r="BK69" s="98"/>
      <c r="BL69" s="98"/>
      <c r="BM69" s="98"/>
      <c r="BN69" s="98"/>
      <c r="BO69" s="98"/>
      <c r="BP69" s="98"/>
      <c r="BQ69" s="98"/>
      <c r="BR69" s="98"/>
      <c r="BS69" s="98"/>
      <c r="BT69" s="98"/>
      <c r="BU69" s="98"/>
      <c r="BV69" s="98"/>
      <c r="BW69" s="98"/>
      <c r="BX69" s="98"/>
      <c r="BY69" s="98"/>
      <c r="BZ69" s="98"/>
      <c r="CA69" s="98"/>
      <c r="CB69" s="98"/>
      <c r="CC69" s="98"/>
      <c r="CD69" s="98"/>
      <c r="CE69" s="98"/>
      <c r="CF69" s="98"/>
      <c r="CG69" s="98"/>
      <c r="CH69" s="98"/>
      <c r="CI69" s="98"/>
      <c r="CJ69" s="98"/>
      <c r="CK69" s="98"/>
      <c r="CL69" s="98"/>
      <c r="CM69" s="98"/>
      <c r="CN69" s="98"/>
      <c r="CO69" s="98"/>
      <c r="CP69" s="98"/>
      <c r="CQ69" s="98"/>
      <c r="CR69" s="98"/>
      <c r="CS69" s="98"/>
      <c r="CT69" s="98"/>
      <c r="CU69" s="98"/>
      <c r="CV69" s="98"/>
      <c r="CW69" s="98"/>
      <c r="CX69" s="98"/>
      <c r="CY69" s="98"/>
      <c r="CZ69" s="98"/>
      <c r="DA69" s="98"/>
      <c r="DB69" s="98"/>
      <c r="DC69" s="98"/>
      <c r="DD69" s="98"/>
    </row>
    <row r="70" spans="10:108" x14ac:dyDescent="0.25">
      <c r="J70" s="89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8"/>
      <c r="AD70" s="98"/>
      <c r="AE70" s="98"/>
      <c r="AF70" s="98"/>
      <c r="AG70" s="98"/>
      <c r="AH70" s="98"/>
      <c r="AI70" s="98"/>
      <c r="AJ70" s="98"/>
      <c r="AK70" s="98"/>
      <c r="AL70" s="98"/>
      <c r="AM70" s="98"/>
      <c r="AN70" s="98"/>
      <c r="AO70" s="98"/>
      <c r="AP70" s="98"/>
      <c r="AQ70" s="98"/>
      <c r="AR70" s="98"/>
      <c r="AS70" s="98"/>
      <c r="AT70" s="98"/>
      <c r="AU70" s="98"/>
      <c r="AV70" s="98"/>
      <c r="AW70" s="98"/>
      <c r="AX70" s="98"/>
      <c r="AY70" s="98"/>
      <c r="AZ70" s="98"/>
      <c r="BA70" s="98"/>
      <c r="BB70" s="98"/>
      <c r="BC70" s="98"/>
      <c r="BD70" s="98"/>
      <c r="BE70" s="98"/>
      <c r="BF70" s="98"/>
      <c r="BG70" s="98"/>
      <c r="BH70" s="98"/>
      <c r="BI70" s="98"/>
      <c r="BJ70" s="98"/>
      <c r="BK70" s="98"/>
      <c r="BL70" s="98"/>
      <c r="BM70" s="98"/>
      <c r="BN70" s="98"/>
      <c r="BO70" s="98"/>
      <c r="BP70" s="98"/>
      <c r="BQ70" s="98"/>
      <c r="BR70" s="98"/>
      <c r="BS70" s="98"/>
      <c r="BT70" s="98"/>
      <c r="BU70" s="98"/>
      <c r="BV70" s="98"/>
      <c r="BW70" s="98"/>
      <c r="BX70" s="98"/>
      <c r="BY70" s="98"/>
      <c r="BZ70" s="98"/>
      <c r="CA70" s="98"/>
      <c r="CB70" s="98"/>
      <c r="CC70" s="98"/>
      <c r="CD70" s="98"/>
      <c r="CE70" s="98"/>
      <c r="CF70" s="98"/>
      <c r="CG70" s="98"/>
      <c r="CH70" s="98"/>
      <c r="CI70" s="98"/>
      <c r="CJ70" s="98"/>
      <c r="CK70" s="98"/>
      <c r="CL70" s="98"/>
      <c r="CM70" s="98"/>
      <c r="CN70" s="98"/>
      <c r="CO70" s="98"/>
      <c r="CP70" s="98"/>
      <c r="CQ70" s="98"/>
      <c r="CR70" s="98"/>
      <c r="CS70" s="98"/>
      <c r="CT70" s="98"/>
      <c r="CU70" s="98"/>
      <c r="CV70" s="98"/>
      <c r="CW70" s="98"/>
      <c r="CX70" s="98"/>
      <c r="CY70" s="98"/>
      <c r="CZ70" s="98"/>
      <c r="DA70" s="98"/>
      <c r="DB70" s="98"/>
      <c r="DC70" s="98"/>
      <c r="DD70" s="98"/>
    </row>
    <row r="71" spans="10:108" x14ac:dyDescent="0.25">
      <c r="J71" s="89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  <c r="Y71" s="98"/>
      <c r="Z71" s="98"/>
      <c r="AA71" s="98"/>
      <c r="AB71" s="98"/>
      <c r="AC71" s="98"/>
      <c r="AD71" s="98"/>
      <c r="AE71" s="98"/>
      <c r="AF71" s="98"/>
      <c r="AG71" s="98"/>
      <c r="AH71" s="98"/>
      <c r="AI71" s="98"/>
      <c r="AJ71" s="98"/>
      <c r="AK71" s="98"/>
      <c r="AL71" s="98"/>
      <c r="AM71" s="98"/>
      <c r="AN71" s="98"/>
      <c r="AO71" s="98"/>
      <c r="AP71" s="98"/>
      <c r="AQ71" s="98"/>
      <c r="AR71" s="98"/>
      <c r="AS71" s="98"/>
      <c r="AT71" s="98"/>
      <c r="AU71" s="98"/>
      <c r="AV71" s="98"/>
      <c r="AW71" s="98"/>
      <c r="AX71" s="98"/>
      <c r="AY71" s="98"/>
      <c r="AZ71" s="98"/>
      <c r="BA71" s="98"/>
      <c r="BB71" s="98"/>
      <c r="BC71" s="98"/>
      <c r="BD71" s="98"/>
      <c r="BE71" s="98"/>
      <c r="BF71" s="98"/>
      <c r="BG71" s="98"/>
      <c r="BH71" s="98"/>
      <c r="BI71" s="98"/>
      <c r="BJ71" s="98"/>
      <c r="BK71" s="98"/>
      <c r="BL71" s="98"/>
      <c r="BM71" s="98"/>
      <c r="BN71" s="98"/>
      <c r="BO71" s="98"/>
      <c r="BP71" s="98"/>
      <c r="BQ71" s="98"/>
      <c r="BR71" s="98"/>
      <c r="BS71" s="98"/>
      <c r="BT71" s="98"/>
      <c r="BU71" s="98"/>
      <c r="BV71" s="98"/>
      <c r="BW71" s="98"/>
      <c r="BX71" s="98"/>
      <c r="BY71" s="98"/>
      <c r="BZ71" s="98"/>
      <c r="CA71" s="98"/>
      <c r="CB71" s="98"/>
      <c r="CC71" s="98"/>
      <c r="CD71" s="98"/>
      <c r="CE71" s="98"/>
      <c r="CF71" s="98"/>
      <c r="CG71" s="98"/>
      <c r="CH71" s="98"/>
      <c r="CI71" s="98"/>
      <c r="CJ71" s="98"/>
      <c r="CK71" s="98"/>
      <c r="CL71" s="98"/>
      <c r="CM71" s="98"/>
      <c r="CN71" s="98"/>
      <c r="CO71" s="98"/>
      <c r="CP71" s="98"/>
      <c r="CQ71" s="98"/>
      <c r="CR71" s="98"/>
      <c r="CS71" s="98"/>
      <c r="CT71" s="98"/>
      <c r="CU71" s="98"/>
      <c r="CV71" s="98"/>
      <c r="CW71" s="98"/>
      <c r="CX71" s="98"/>
      <c r="CY71" s="98"/>
      <c r="CZ71" s="98"/>
      <c r="DA71" s="98"/>
      <c r="DB71" s="98"/>
      <c r="DC71" s="98"/>
      <c r="DD71" s="98"/>
    </row>
    <row r="72" spans="10:108" x14ac:dyDescent="0.25">
      <c r="J72" s="89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8"/>
      <c r="AD72" s="98"/>
      <c r="AE72" s="98"/>
      <c r="AF72" s="98"/>
      <c r="AG72" s="98"/>
      <c r="AH72" s="98"/>
      <c r="AI72" s="98"/>
      <c r="AJ72" s="98"/>
      <c r="AK72" s="98"/>
      <c r="AL72" s="98"/>
      <c r="AM72" s="98"/>
      <c r="AN72" s="98"/>
      <c r="AO72" s="98"/>
      <c r="AP72" s="98"/>
      <c r="AQ72" s="98"/>
      <c r="AR72" s="98"/>
      <c r="AS72" s="98"/>
      <c r="AT72" s="98"/>
      <c r="AU72" s="98"/>
      <c r="AV72" s="98"/>
      <c r="AW72" s="98"/>
      <c r="AX72" s="98"/>
      <c r="AY72" s="98"/>
      <c r="AZ72" s="98"/>
      <c r="BA72" s="98"/>
      <c r="BB72" s="98"/>
      <c r="BC72" s="98"/>
      <c r="BD72" s="98"/>
      <c r="BE72" s="98"/>
      <c r="BF72" s="98"/>
      <c r="BG72" s="98"/>
      <c r="BH72" s="98"/>
      <c r="BI72" s="98"/>
      <c r="BJ72" s="98"/>
      <c r="BK72" s="98"/>
      <c r="BL72" s="98"/>
      <c r="BM72" s="98"/>
      <c r="BN72" s="98"/>
      <c r="BO72" s="98"/>
      <c r="BP72" s="98"/>
      <c r="BQ72" s="98"/>
      <c r="BR72" s="98"/>
      <c r="BS72" s="98"/>
      <c r="BT72" s="98"/>
      <c r="BU72" s="98"/>
      <c r="BV72" s="98"/>
      <c r="BW72" s="98"/>
      <c r="BX72" s="98"/>
      <c r="BY72" s="98"/>
      <c r="BZ72" s="98"/>
      <c r="CA72" s="98"/>
      <c r="CB72" s="98"/>
      <c r="CC72" s="98"/>
      <c r="CD72" s="98"/>
      <c r="CE72" s="98"/>
      <c r="CF72" s="98"/>
      <c r="CG72" s="98"/>
      <c r="CH72" s="98"/>
      <c r="CI72" s="98"/>
      <c r="CJ72" s="98"/>
      <c r="CK72" s="98"/>
      <c r="CL72" s="98"/>
      <c r="CM72" s="98"/>
      <c r="CN72" s="98"/>
      <c r="CO72" s="98"/>
      <c r="CP72" s="98"/>
      <c r="CQ72" s="98"/>
      <c r="CR72" s="98"/>
      <c r="CS72" s="98"/>
      <c r="CT72" s="98"/>
      <c r="CU72" s="98"/>
      <c r="CV72" s="98"/>
      <c r="CW72" s="98"/>
      <c r="CX72" s="98"/>
      <c r="CY72" s="98"/>
      <c r="CZ72" s="98"/>
      <c r="DA72" s="98"/>
      <c r="DB72" s="98"/>
      <c r="DC72" s="98"/>
      <c r="DD72" s="98"/>
    </row>
    <row r="73" spans="10:108" x14ac:dyDescent="0.25">
      <c r="J73" s="89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8"/>
      <c r="X73" s="98"/>
      <c r="Y73" s="98"/>
      <c r="Z73" s="98"/>
      <c r="AA73" s="98"/>
      <c r="AB73" s="98"/>
      <c r="AC73" s="98"/>
      <c r="AD73" s="98"/>
      <c r="AE73" s="98"/>
      <c r="AF73" s="98"/>
      <c r="AG73" s="98"/>
      <c r="AH73" s="98"/>
      <c r="AI73" s="98"/>
      <c r="AJ73" s="98"/>
      <c r="AK73" s="98"/>
      <c r="AL73" s="98"/>
      <c r="AM73" s="98"/>
      <c r="AN73" s="98"/>
      <c r="AO73" s="98"/>
      <c r="AP73" s="98"/>
      <c r="AQ73" s="98"/>
      <c r="AR73" s="98"/>
      <c r="AS73" s="98"/>
      <c r="AT73" s="98"/>
      <c r="AU73" s="98"/>
      <c r="AV73" s="98"/>
      <c r="AW73" s="98"/>
      <c r="AX73" s="98"/>
      <c r="AY73" s="98"/>
      <c r="AZ73" s="98"/>
      <c r="BA73" s="98"/>
      <c r="BB73" s="98"/>
      <c r="BC73" s="98"/>
      <c r="BD73" s="98"/>
      <c r="BE73" s="98"/>
      <c r="BF73" s="98"/>
      <c r="BG73" s="98"/>
      <c r="BH73" s="98"/>
      <c r="BI73" s="98"/>
      <c r="BJ73" s="98"/>
      <c r="BK73" s="98"/>
      <c r="BL73" s="98"/>
      <c r="BM73" s="98"/>
      <c r="BN73" s="98"/>
      <c r="BO73" s="98"/>
      <c r="BP73" s="98"/>
      <c r="BQ73" s="98"/>
      <c r="BR73" s="98"/>
      <c r="BS73" s="98"/>
      <c r="BT73" s="98"/>
      <c r="BU73" s="98"/>
      <c r="BV73" s="98"/>
      <c r="BW73" s="98"/>
      <c r="BX73" s="98"/>
      <c r="BY73" s="98"/>
      <c r="BZ73" s="98"/>
      <c r="CA73" s="98"/>
      <c r="CB73" s="98"/>
      <c r="CC73" s="98"/>
      <c r="CD73" s="98"/>
      <c r="CE73" s="98"/>
      <c r="CF73" s="98"/>
      <c r="CG73" s="98"/>
      <c r="CH73" s="98"/>
      <c r="CI73" s="98"/>
      <c r="CJ73" s="98"/>
      <c r="CK73" s="98"/>
      <c r="CL73" s="98"/>
      <c r="CM73" s="98"/>
      <c r="CN73" s="98"/>
      <c r="CO73" s="98"/>
      <c r="CP73" s="98"/>
      <c r="CQ73" s="98"/>
      <c r="CR73" s="98"/>
      <c r="CS73" s="98"/>
      <c r="CT73" s="98"/>
      <c r="CU73" s="98"/>
      <c r="CV73" s="98"/>
      <c r="CW73" s="98"/>
      <c r="CX73" s="98"/>
      <c r="CY73" s="98"/>
      <c r="CZ73" s="98"/>
      <c r="DA73" s="98"/>
      <c r="DB73" s="98"/>
      <c r="DC73" s="98"/>
      <c r="DD73" s="98"/>
    </row>
    <row r="74" spans="10:108" x14ac:dyDescent="0.25">
      <c r="J74" s="89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8"/>
      <c r="AD74" s="98"/>
      <c r="AE74" s="98"/>
      <c r="AF74" s="98"/>
      <c r="AG74" s="98"/>
      <c r="AH74" s="98"/>
      <c r="AI74" s="98"/>
      <c r="AJ74" s="98"/>
      <c r="AK74" s="98"/>
      <c r="AL74" s="98"/>
      <c r="AM74" s="98"/>
      <c r="AN74" s="98"/>
      <c r="AO74" s="98"/>
      <c r="AP74" s="98"/>
      <c r="AQ74" s="98"/>
      <c r="AR74" s="98"/>
      <c r="AS74" s="98"/>
      <c r="AT74" s="98"/>
      <c r="AU74" s="98"/>
      <c r="AV74" s="98"/>
      <c r="AW74" s="98"/>
      <c r="AX74" s="98"/>
      <c r="AY74" s="98"/>
      <c r="AZ74" s="98"/>
      <c r="BA74" s="98"/>
      <c r="BB74" s="98"/>
      <c r="BC74" s="98"/>
      <c r="BD74" s="98"/>
      <c r="BE74" s="98"/>
      <c r="BF74" s="98"/>
      <c r="BG74" s="98"/>
      <c r="BH74" s="98"/>
      <c r="BI74" s="98"/>
      <c r="BJ74" s="98"/>
      <c r="BK74" s="98"/>
      <c r="BL74" s="98"/>
      <c r="BM74" s="98"/>
      <c r="BN74" s="98"/>
      <c r="BO74" s="98"/>
      <c r="BP74" s="98"/>
      <c r="BQ74" s="98"/>
      <c r="BR74" s="98"/>
      <c r="BS74" s="98"/>
      <c r="BT74" s="98"/>
      <c r="BU74" s="98"/>
      <c r="BV74" s="98"/>
      <c r="BW74" s="98"/>
      <c r="BX74" s="98"/>
      <c r="BY74" s="98"/>
      <c r="BZ74" s="98"/>
      <c r="CA74" s="98"/>
      <c r="CB74" s="98"/>
      <c r="CC74" s="98"/>
      <c r="CD74" s="98"/>
      <c r="CE74" s="98"/>
      <c r="CF74" s="98"/>
      <c r="CG74" s="98"/>
      <c r="CH74" s="98"/>
      <c r="CI74" s="98"/>
      <c r="CJ74" s="98"/>
      <c r="CK74" s="98"/>
      <c r="CL74" s="98"/>
      <c r="CM74" s="98"/>
      <c r="CN74" s="98"/>
      <c r="CO74" s="98"/>
      <c r="CP74" s="98"/>
      <c r="CQ74" s="98"/>
      <c r="CR74" s="98"/>
      <c r="CS74" s="98"/>
      <c r="CT74" s="98"/>
      <c r="CU74" s="98"/>
      <c r="CV74" s="98"/>
      <c r="CW74" s="98"/>
      <c r="CX74" s="98"/>
      <c r="CY74" s="98"/>
      <c r="CZ74" s="98"/>
      <c r="DA74" s="98"/>
      <c r="DB74" s="98"/>
      <c r="DC74" s="98"/>
      <c r="DD74" s="98"/>
    </row>
    <row r="75" spans="10:108" x14ac:dyDescent="0.25">
      <c r="J75" s="89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  <c r="Y75" s="98"/>
      <c r="Z75" s="98"/>
      <c r="AA75" s="98"/>
      <c r="AB75" s="98"/>
      <c r="AC75" s="98"/>
      <c r="AD75" s="98"/>
      <c r="AE75" s="98"/>
      <c r="AF75" s="98"/>
      <c r="AG75" s="98"/>
      <c r="AH75" s="98"/>
      <c r="AI75" s="98"/>
      <c r="AJ75" s="98"/>
      <c r="AK75" s="98"/>
      <c r="AL75" s="98"/>
      <c r="AM75" s="98"/>
      <c r="AN75" s="98"/>
      <c r="AO75" s="98"/>
      <c r="AP75" s="98"/>
      <c r="AQ75" s="98"/>
      <c r="AR75" s="98"/>
      <c r="AS75" s="98"/>
      <c r="AT75" s="98"/>
      <c r="AU75" s="98"/>
      <c r="AV75" s="98"/>
      <c r="AW75" s="98"/>
      <c r="AX75" s="98"/>
      <c r="AY75" s="98"/>
      <c r="AZ75" s="98"/>
      <c r="BA75" s="98"/>
      <c r="BB75" s="98"/>
      <c r="BC75" s="98"/>
      <c r="BD75" s="98"/>
      <c r="BE75" s="98"/>
      <c r="BF75" s="98"/>
      <c r="BG75" s="98"/>
      <c r="BH75" s="98"/>
      <c r="BI75" s="98"/>
      <c r="BJ75" s="98"/>
      <c r="BK75" s="98"/>
      <c r="BL75" s="98"/>
      <c r="BM75" s="98"/>
      <c r="BN75" s="98"/>
      <c r="BO75" s="98"/>
      <c r="BP75" s="98"/>
      <c r="BQ75" s="98"/>
      <c r="BR75" s="98"/>
      <c r="BS75" s="98"/>
      <c r="BT75" s="98"/>
      <c r="BU75" s="98"/>
      <c r="BV75" s="98"/>
      <c r="BW75" s="98"/>
      <c r="BX75" s="98"/>
      <c r="BY75" s="98"/>
      <c r="BZ75" s="98"/>
      <c r="CA75" s="98"/>
      <c r="CB75" s="98"/>
      <c r="CC75" s="98"/>
      <c r="CD75" s="98"/>
      <c r="CE75" s="98"/>
      <c r="CF75" s="98"/>
      <c r="CG75" s="98"/>
      <c r="CH75" s="98"/>
      <c r="CI75" s="98"/>
      <c r="CJ75" s="98"/>
      <c r="CK75" s="98"/>
      <c r="CL75" s="98"/>
      <c r="CM75" s="98"/>
      <c r="CN75" s="98"/>
      <c r="CO75" s="98"/>
      <c r="CP75" s="98"/>
      <c r="CQ75" s="98"/>
      <c r="CR75" s="98"/>
      <c r="CS75" s="98"/>
      <c r="CT75" s="98"/>
      <c r="CU75" s="98"/>
      <c r="CV75" s="98"/>
      <c r="CW75" s="98"/>
      <c r="CX75" s="98"/>
      <c r="CY75" s="98"/>
      <c r="CZ75" s="98"/>
      <c r="DA75" s="98"/>
      <c r="DB75" s="98"/>
      <c r="DC75" s="98"/>
      <c r="DD75" s="98"/>
    </row>
    <row r="76" spans="10:108" x14ac:dyDescent="0.25">
      <c r="J76" s="89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8"/>
      <c r="AD76" s="98"/>
      <c r="AE76" s="98"/>
      <c r="AF76" s="98"/>
      <c r="AG76" s="98"/>
      <c r="AH76" s="98"/>
      <c r="AI76" s="98"/>
      <c r="AJ76" s="98"/>
      <c r="AK76" s="98"/>
      <c r="AL76" s="98"/>
      <c r="AM76" s="98"/>
      <c r="AN76" s="98"/>
      <c r="AO76" s="98"/>
      <c r="AP76" s="98"/>
      <c r="AQ76" s="98"/>
      <c r="AR76" s="98"/>
      <c r="AS76" s="98"/>
      <c r="AT76" s="98"/>
      <c r="AU76" s="98"/>
      <c r="AV76" s="98"/>
      <c r="AW76" s="98"/>
      <c r="AX76" s="98"/>
      <c r="AY76" s="98"/>
      <c r="AZ76" s="98"/>
      <c r="BA76" s="98"/>
      <c r="BB76" s="98"/>
      <c r="BC76" s="98"/>
      <c r="BD76" s="98"/>
      <c r="BE76" s="98"/>
      <c r="BF76" s="98"/>
      <c r="BG76" s="98"/>
      <c r="BH76" s="98"/>
      <c r="BI76" s="98"/>
      <c r="BJ76" s="98"/>
      <c r="BK76" s="98"/>
      <c r="BL76" s="98"/>
      <c r="BM76" s="98"/>
      <c r="BN76" s="98"/>
      <c r="BO76" s="98"/>
      <c r="BP76" s="98"/>
      <c r="BQ76" s="98"/>
      <c r="BR76" s="98"/>
      <c r="BS76" s="98"/>
      <c r="BT76" s="98"/>
      <c r="BU76" s="98"/>
      <c r="BV76" s="98"/>
      <c r="BW76" s="98"/>
      <c r="BX76" s="98"/>
      <c r="BY76" s="98"/>
      <c r="BZ76" s="98"/>
      <c r="CA76" s="98"/>
      <c r="CB76" s="98"/>
      <c r="CC76" s="98"/>
      <c r="CD76" s="98"/>
      <c r="CE76" s="98"/>
      <c r="CF76" s="98"/>
      <c r="CG76" s="98"/>
      <c r="CH76" s="98"/>
      <c r="CI76" s="98"/>
      <c r="CJ76" s="98"/>
      <c r="CK76" s="98"/>
      <c r="CL76" s="98"/>
      <c r="CM76" s="98"/>
      <c r="CN76" s="98"/>
      <c r="CO76" s="98"/>
      <c r="CP76" s="98"/>
      <c r="CQ76" s="98"/>
      <c r="CR76" s="98"/>
      <c r="CS76" s="98"/>
      <c r="CT76" s="98"/>
      <c r="CU76" s="98"/>
      <c r="CV76" s="98"/>
      <c r="CW76" s="98"/>
      <c r="CX76" s="98"/>
      <c r="CY76" s="98"/>
      <c r="CZ76" s="98"/>
      <c r="DA76" s="98"/>
      <c r="DB76" s="98"/>
      <c r="DC76" s="98"/>
      <c r="DD76" s="98"/>
    </row>
    <row r="77" spans="10:108" x14ac:dyDescent="0.25">
      <c r="J77" s="89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8"/>
      <c r="X77" s="98"/>
      <c r="Y77" s="98"/>
      <c r="Z77" s="98"/>
      <c r="AA77" s="98"/>
      <c r="AB77" s="98"/>
      <c r="AC77" s="98"/>
      <c r="AD77" s="98"/>
      <c r="AE77" s="98"/>
      <c r="AF77" s="98"/>
      <c r="AG77" s="98"/>
      <c r="AH77" s="98"/>
      <c r="AI77" s="98"/>
      <c r="AJ77" s="98"/>
      <c r="AK77" s="98"/>
      <c r="AL77" s="98"/>
      <c r="AM77" s="98"/>
      <c r="AN77" s="98"/>
      <c r="AO77" s="98"/>
      <c r="AP77" s="98"/>
      <c r="AQ77" s="98"/>
      <c r="AR77" s="98"/>
      <c r="AS77" s="98"/>
      <c r="AT77" s="98"/>
      <c r="AU77" s="98"/>
      <c r="AV77" s="98"/>
      <c r="AW77" s="98"/>
      <c r="AX77" s="98"/>
      <c r="AY77" s="98"/>
      <c r="AZ77" s="98"/>
      <c r="BA77" s="98"/>
      <c r="BB77" s="98"/>
      <c r="BC77" s="98"/>
      <c r="BD77" s="98"/>
      <c r="BE77" s="98"/>
      <c r="BF77" s="98"/>
      <c r="BG77" s="98"/>
      <c r="BH77" s="98"/>
      <c r="BI77" s="98"/>
      <c r="BJ77" s="98"/>
      <c r="BK77" s="98"/>
      <c r="BL77" s="98"/>
      <c r="BM77" s="98"/>
      <c r="BN77" s="98"/>
      <c r="BO77" s="98"/>
      <c r="BP77" s="98"/>
      <c r="BQ77" s="98"/>
      <c r="BR77" s="98"/>
      <c r="BS77" s="98"/>
      <c r="BT77" s="98"/>
      <c r="BU77" s="98"/>
      <c r="BV77" s="98"/>
      <c r="BW77" s="98"/>
      <c r="BX77" s="98"/>
      <c r="BY77" s="98"/>
      <c r="BZ77" s="98"/>
      <c r="CA77" s="98"/>
      <c r="CB77" s="98"/>
      <c r="CC77" s="98"/>
      <c r="CD77" s="98"/>
      <c r="CE77" s="98"/>
      <c r="CF77" s="98"/>
      <c r="CG77" s="98"/>
      <c r="CH77" s="98"/>
      <c r="CI77" s="98"/>
      <c r="CJ77" s="98"/>
      <c r="CK77" s="98"/>
      <c r="CL77" s="98"/>
      <c r="CM77" s="98"/>
      <c r="CN77" s="98"/>
      <c r="CO77" s="98"/>
      <c r="CP77" s="98"/>
      <c r="CQ77" s="98"/>
      <c r="CR77" s="98"/>
      <c r="CS77" s="98"/>
      <c r="CT77" s="98"/>
      <c r="CU77" s="98"/>
      <c r="CV77" s="98"/>
      <c r="CW77" s="98"/>
      <c r="CX77" s="98"/>
      <c r="CY77" s="98"/>
      <c r="CZ77" s="98"/>
      <c r="DA77" s="98"/>
      <c r="DB77" s="98"/>
      <c r="DC77" s="98"/>
      <c r="DD77" s="98"/>
    </row>
    <row r="78" spans="10:108" x14ac:dyDescent="0.25">
      <c r="J78" s="89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8"/>
      <c r="AD78" s="98"/>
      <c r="AE78" s="98"/>
      <c r="AF78" s="98"/>
      <c r="AG78" s="98"/>
      <c r="AH78" s="98"/>
      <c r="AI78" s="98"/>
      <c r="AJ78" s="98"/>
      <c r="AK78" s="98"/>
      <c r="AL78" s="98"/>
      <c r="AM78" s="98"/>
      <c r="AN78" s="98"/>
      <c r="AO78" s="98"/>
      <c r="AP78" s="98"/>
      <c r="AQ78" s="98"/>
      <c r="AR78" s="98"/>
      <c r="AS78" s="98"/>
      <c r="AT78" s="98"/>
      <c r="AU78" s="98"/>
      <c r="AV78" s="98"/>
      <c r="AW78" s="98"/>
      <c r="AX78" s="98"/>
      <c r="AY78" s="98"/>
      <c r="AZ78" s="98"/>
      <c r="BA78" s="98"/>
      <c r="BB78" s="98"/>
      <c r="BC78" s="98"/>
      <c r="BD78" s="98"/>
      <c r="BE78" s="98"/>
      <c r="BF78" s="98"/>
      <c r="BG78" s="98"/>
      <c r="BH78" s="98"/>
      <c r="BI78" s="98"/>
      <c r="BJ78" s="98"/>
      <c r="BK78" s="98"/>
      <c r="BL78" s="98"/>
      <c r="BM78" s="98"/>
      <c r="BN78" s="98"/>
      <c r="BO78" s="98"/>
      <c r="BP78" s="98"/>
      <c r="BQ78" s="98"/>
      <c r="BR78" s="98"/>
      <c r="BS78" s="98"/>
      <c r="BT78" s="98"/>
      <c r="BU78" s="98"/>
      <c r="BV78" s="98"/>
      <c r="BW78" s="98"/>
      <c r="BX78" s="98"/>
      <c r="BY78" s="98"/>
      <c r="BZ78" s="98"/>
      <c r="CA78" s="98"/>
      <c r="CB78" s="98"/>
      <c r="CC78" s="98"/>
      <c r="CD78" s="98"/>
      <c r="CE78" s="98"/>
      <c r="CF78" s="98"/>
      <c r="CG78" s="98"/>
      <c r="CH78" s="98"/>
      <c r="CI78" s="98"/>
      <c r="CJ78" s="98"/>
      <c r="CK78" s="98"/>
      <c r="CL78" s="98"/>
      <c r="CM78" s="98"/>
      <c r="CN78" s="98"/>
      <c r="CO78" s="98"/>
      <c r="CP78" s="98"/>
      <c r="CQ78" s="98"/>
      <c r="CR78" s="98"/>
      <c r="CS78" s="98"/>
      <c r="CT78" s="98"/>
      <c r="CU78" s="98"/>
      <c r="CV78" s="98"/>
      <c r="CW78" s="98"/>
      <c r="CX78" s="98"/>
      <c r="CY78" s="98"/>
      <c r="CZ78" s="98"/>
      <c r="DA78" s="98"/>
      <c r="DB78" s="98"/>
      <c r="DC78" s="98"/>
      <c r="DD78" s="98"/>
    </row>
    <row r="79" spans="10:108" x14ac:dyDescent="0.25">
      <c r="J79" s="89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8"/>
      <c r="X79" s="98"/>
      <c r="Y79" s="98"/>
      <c r="Z79" s="98"/>
      <c r="AA79" s="98"/>
      <c r="AB79" s="98"/>
      <c r="AC79" s="98"/>
      <c r="AD79" s="98"/>
      <c r="AE79" s="98"/>
      <c r="AF79" s="98"/>
      <c r="AG79" s="98"/>
      <c r="AH79" s="98"/>
      <c r="AI79" s="98"/>
      <c r="AJ79" s="98"/>
      <c r="AK79" s="98"/>
      <c r="AL79" s="98"/>
      <c r="AM79" s="98"/>
      <c r="AN79" s="98"/>
      <c r="AO79" s="98"/>
      <c r="AP79" s="98"/>
      <c r="AQ79" s="98"/>
      <c r="AR79" s="98"/>
      <c r="AS79" s="98"/>
      <c r="AT79" s="98"/>
      <c r="AU79" s="98"/>
      <c r="AV79" s="98"/>
      <c r="AW79" s="98"/>
      <c r="AX79" s="98"/>
      <c r="AY79" s="98"/>
      <c r="AZ79" s="98"/>
      <c r="BA79" s="98"/>
      <c r="BB79" s="98"/>
      <c r="BC79" s="98"/>
      <c r="BD79" s="98"/>
      <c r="BE79" s="98"/>
      <c r="BF79" s="98"/>
      <c r="BG79" s="98"/>
      <c r="BH79" s="98"/>
      <c r="BI79" s="98"/>
      <c r="BJ79" s="98"/>
      <c r="BK79" s="98"/>
      <c r="BL79" s="98"/>
      <c r="BM79" s="98"/>
      <c r="BN79" s="98"/>
      <c r="BO79" s="98"/>
      <c r="BP79" s="98"/>
      <c r="BQ79" s="98"/>
      <c r="BR79" s="98"/>
      <c r="BS79" s="98"/>
      <c r="BT79" s="98"/>
      <c r="BU79" s="98"/>
      <c r="BV79" s="98"/>
      <c r="BW79" s="98"/>
      <c r="BX79" s="98"/>
      <c r="BY79" s="98"/>
      <c r="BZ79" s="98"/>
      <c r="CA79" s="98"/>
      <c r="CB79" s="98"/>
      <c r="CC79" s="98"/>
      <c r="CD79" s="98"/>
      <c r="CE79" s="98"/>
      <c r="CF79" s="98"/>
      <c r="CG79" s="98"/>
      <c r="CH79" s="98"/>
      <c r="CI79" s="98"/>
      <c r="CJ79" s="98"/>
      <c r="CK79" s="98"/>
      <c r="CL79" s="98"/>
      <c r="CM79" s="98"/>
      <c r="CN79" s="98"/>
      <c r="CO79" s="98"/>
      <c r="CP79" s="98"/>
      <c r="CQ79" s="98"/>
      <c r="CR79" s="98"/>
      <c r="CS79" s="98"/>
      <c r="CT79" s="98"/>
      <c r="CU79" s="98"/>
      <c r="CV79" s="98"/>
      <c r="CW79" s="98"/>
      <c r="CX79" s="98"/>
      <c r="CY79" s="98"/>
      <c r="CZ79" s="98"/>
      <c r="DA79" s="98"/>
      <c r="DB79" s="98"/>
      <c r="DC79" s="98"/>
      <c r="DD79" s="98"/>
    </row>
    <row r="80" spans="10:108" x14ac:dyDescent="0.25">
      <c r="J80" s="89"/>
      <c r="L80" s="98"/>
      <c r="M80" s="98"/>
      <c r="N80" s="98"/>
      <c r="O80" s="98"/>
      <c r="P80" s="98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8"/>
      <c r="AD80" s="98"/>
      <c r="AE80" s="98"/>
      <c r="AF80" s="98"/>
      <c r="AG80" s="98"/>
      <c r="AH80" s="98"/>
      <c r="AI80" s="98"/>
      <c r="AJ80" s="98"/>
      <c r="AK80" s="98"/>
      <c r="AL80" s="98"/>
      <c r="AM80" s="98"/>
      <c r="AN80" s="98"/>
      <c r="AO80" s="98"/>
      <c r="AP80" s="98"/>
      <c r="AQ80" s="98"/>
      <c r="AR80" s="98"/>
      <c r="AS80" s="98"/>
      <c r="AT80" s="98"/>
      <c r="AU80" s="98"/>
      <c r="AV80" s="98"/>
      <c r="AW80" s="98"/>
      <c r="AX80" s="98"/>
      <c r="AY80" s="98"/>
      <c r="AZ80" s="98"/>
      <c r="BA80" s="98"/>
      <c r="BB80" s="98"/>
      <c r="BC80" s="98"/>
      <c r="BD80" s="98"/>
      <c r="BE80" s="98"/>
      <c r="BF80" s="98"/>
      <c r="BG80" s="98"/>
      <c r="BH80" s="98"/>
      <c r="BI80" s="98"/>
      <c r="BJ80" s="98"/>
      <c r="BK80" s="98"/>
      <c r="BL80" s="98"/>
      <c r="BM80" s="98"/>
      <c r="BN80" s="98"/>
      <c r="BO80" s="98"/>
      <c r="BP80" s="98"/>
      <c r="BQ80" s="98"/>
      <c r="BR80" s="98"/>
      <c r="BS80" s="98"/>
      <c r="BT80" s="98"/>
      <c r="BU80" s="98"/>
      <c r="BV80" s="98"/>
      <c r="BW80" s="98"/>
      <c r="BX80" s="98"/>
      <c r="BY80" s="98"/>
      <c r="BZ80" s="98"/>
      <c r="CA80" s="98"/>
      <c r="CB80" s="98"/>
      <c r="CC80" s="98"/>
      <c r="CD80" s="98"/>
      <c r="CE80" s="98"/>
      <c r="CF80" s="98"/>
      <c r="CG80" s="98"/>
      <c r="CH80" s="98"/>
      <c r="CI80" s="98"/>
      <c r="CJ80" s="98"/>
      <c r="CK80" s="98"/>
      <c r="CL80" s="98"/>
      <c r="CM80" s="98"/>
      <c r="CN80" s="98"/>
      <c r="CO80" s="98"/>
      <c r="CP80" s="98"/>
      <c r="CQ80" s="98"/>
      <c r="CR80" s="98"/>
      <c r="CS80" s="98"/>
      <c r="CT80" s="98"/>
      <c r="CU80" s="98"/>
      <c r="CV80" s="98"/>
      <c r="CW80" s="98"/>
      <c r="CX80" s="98"/>
      <c r="CY80" s="98"/>
      <c r="CZ80" s="98"/>
      <c r="DA80" s="98"/>
      <c r="DB80" s="98"/>
      <c r="DC80" s="98"/>
      <c r="DD80" s="98"/>
    </row>
    <row r="81" spans="10:108" x14ac:dyDescent="0.25">
      <c r="J81" s="89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8"/>
      <c r="X81" s="98"/>
      <c r="Y81" s="98"/>
      <c r="Z81" s="98"/>
      <c r="AA81" s="98"/>
      <c r="AB81" s="98"/>
      <c r="AC81" s="98"/>
      <c r="AD81" s="98"/>
      <c r="AE81" s="98"/>
      <c r="AF81" s="98"/>
      <c r="AG81" s="98"/>
      <c r="AH81" s="98"/>
      <c r="AI81" s="98"/>
      <c r="AJ81" s="98"/>
      <c r="AK81" s="98"/>
      <c r="AL81" s="98"/>
      <c r="AM81" s="98"/>
      <c r="AN81" s="98"/>
      <c r="AO81" s="98"/>
      <c r="AP81" s="98"/>
      <c r="AQ81" s="98"/>
      <c r="AR81" s="98"/>
      <c r="AS81" s="98"/>
      <c r="AT81" s="98"/>
      <c r="AU81" s="98"/>
      <c r="AV81" s="98"/>
      <c r="AW81" s="98"/>
      <c r="AX81" s="98"/>
      <c r="AY81" s="98"/>
      <c r="AZ81" s="98"/>
      <c r="BA81" s="98"/>
      <c r="BB81" s="98"/>
      <c r="BC81" s="98"/>
      <c r="BD81" s="98"/>
      <c r="BE81" s="98"/>
      <c r="BF81" s="98"/>
      <c r="BG81" s="98"/>
      <c r="BH81" s="98"/>
      <c r="BI81" s="98"/>
      <c r="BJ81" s="98"/>
      <c r="BK81" s="98"/>
      <c r="BL81" s="98"/>
      <c r="BM81" s="98"/>
      <c r="BN81" s="98"/>
      <c r="BO81" s="98"/>
      <c r="BP81" s="98"/>
      <c r="BQ81" s="98"/>
      <c r="BR81" s="98"/>
      <c r="BS81" s="98"/>
      <c r="BT81" s="98"/>
      <c r="BU81" s="98"/>
      <c r="BV81" s="98"/>
      <c r="BW81" s="98"/>
      <c r="BX81" s="98"/>
      <c r="BY81" s="98"/>
      <c r="BZ81" s="98"/>
      <c r="CA81" s="98"/>
      <c r="CB81" s="98"/>
      <c r="CC81" s="98"/>
      <c r="CD81" s="98"/>
      <c r="CE81" s="98"/>
      <c r="CF81" s="98"/>
      <c r="CG81" s="98"/>
      <c r="CH81" s="98"/>
      <c r="CI81" s="98"/>
      <c r="CJ81" s="98"/>
      <c r="CK81" s="98"/>
      <c r="CL81" s="98"/>
      <c r="CM81" s="98"/>
      <c r="CN81" s="98"/>
      <c r="CO81" s="98"/>
      <c r="CP81" s="98"/>
      <c r="CQ81" s="98"/>
      <c r="CR81" s="98"/>
      <c r="CS81" s="98"/>
      <c r="CT81" s="98"/>
      <c r="CU81" s="98"/>
      <c r="CV81" s="98"/>
      <c r="CW81" s="98"/>
      <c r="CX81" s="98"/>
      <c r="CY81" s="98"/>
      <c r="CZ81" s="98"/>
      <c r="DA81" s="98"/>
      <c r="DB81" s="98"/>
      <c r="DC81" s="98"/>
      <c r="DD81" s="98"/>
    </row>
    <row r="82" spans="10:108" x14ac:dyDescent="0.25">
      <c r="J82" s="89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8"/>
      <c r="X82" s="98"/>
      <c r="Y82" s="98"/>
      <c r="Z82" s="98"/>
      <c r="AA82" s="98"/>
      <c r="AB82" s="98"/>
      <c r="AC82" s="98"/>
      <c r="AD82" s="98"/>
      <c r="AE82" s="98"/>
      <c r="AF82" s="98"/>
      <c r="AG82" s="98"/>
      <c r="AH82" s="98"/>
      <c r="AI82" s="98"/>
      <c r="AJ82" s="98"/>
      <c r="AK82" s="98"/>
      <c r="AL82" s="98"/>
      <c r="AM82" s="98"/>
      <c r="AN82" s="98"/>
      <c r="AO82" s="98"/>
      <c r="AP82" s="98"/>
      <c r="AQ82" s="98"/>
      <c r="AR82" s="98"/>
      <c r="AS82" s="98"/>
      <c r="AT82" s="98"/>
      <c r="AU82" s="98"/>
      <c r="AV82" s="98"/>
      <c r="AW82" s="98"/>
      <c r="AX82" s="98"/>
      <c r="AY82" s="98"/>
      <c r="AZ82" s="98"/>
      <c r="BA82" s="98"/>
      <c r="BB82" s="98"/>
      <c r="BC82" s="98"/>
      <c r="BD82" s="98"/>
      <c r="BE82" s="98"/>
      <c r="BF82" s="98"/>
      <c r="BG82" s="98"/>
      <c r="BH82" s="98"/>
      <c r="BI82" s="98"/>
      <c r="BJ82" s="98"/>
      <c r="BK82" s="98"/>
      <c r="BL82" s="98"/>
      <c r="BM82" s="98"/>
      <c r="BN82" s="98"/>
      <c r="BO82" s="98"/>
      <c r="BP82" s="98"/>
      <c r="BQ82" s="98"/>
      <c r="BR82" s="98"/>
      <c r="BS82" s="98"/>
      <c r="BT82" s="98"/>
      <c r="BU82" s="98"/>
      <c r="BV82" s="98"/>
      <c r="BW82" s="98"/>
      <c r="BX82" s="98"/>
      <c r="BY82" s="98"/>
      <c r="BZ82" s="98"/>
      <c r="CA82" s="98"/>
      <c r="CB82" s="98"/>
      <c r="CC82" s="98"/>
      <c r="CD82" s="98"/>
      <c r="CE82" s="98"/>
      <c r="CF82" s="98"/>
      <c r="CG82" s="98"/>
      <c r="CH82" s="98"/>
      <c r="CI82" s="98"/>
      <c r="CJ82" s="98"/>
      <c r="CK82" s="98"/>
      <c r="CL82" s="98"/>
      <c r="CM82" s="98"/>
      <c r="CN82" s="98"/>
      <c r="CO82" s="98"/>
      <c r="CP82" s="98"/>
      <c r="CQ82" s="98"/>
      <c r="CR82" s="98"/>
      <c r="CS82" s="98"/>
      <c r="CT82" s="98"/>
      <c r="CU82" s="98"/>
      <c r="CV82" s="98"/>
      <c r="CW82" s="98"/>
      <c r="CX82" s="98"/>
      <c r="CY82" s="98"/>
      <c r="CZ82" s="98"/>
      <c r="DA82" s="98"/>
      <c r="DB82" s="98"/>
      <c r="DC82" s="98"/>
      <c r="DD82" s="98"/>
    </row>
    <row r="83" spans="10:108" x14ac:dyDescent="0.25">
      <c r="J83" s="89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8"/>
      <c r="X83" s="98"/>
      <c r="Y83" s="98"/>
      <c r="Z83" s="98"/>
      <c r="AA83" s="98"/>
      <c r="AB83" s="98"/>
      <c r="AC83" s="98"/>
      <c r="AD83" s="98"/>
      <c r="AE83" s="98"/>
      <c r="AF83" s="98"/>
      <c r="AG83" s="98"/>
      <c r="AH83" s="98"/>
      <c r="AI83" s="98"/>
      <c r="AJ83" s="98"/>
      <c r="AK83" s="98"/>
      <c r="AL83" s="98"/>
      <c r="AM83" s="98"/>
      <c r="AN83" s="98"/>
      <c r="AO83" s="98"/>
      <c r="AP83" s="98"/>
      <c r="AQ83" s="98"/>
      <c r="AR83" s="98"/>
      <c r="AS83" s="98"/>
      <c r="AT83" s="98"/>
      <c r="AU83" s="98"/>
      <c r="AV83" s="98"/>
      <c r="AW83" s="98"/>
      <c r="AX83" s="98"/>
      <c r="AY83" s="98"/>
      <c r="AZ83" s="98"/>
      <c r="BA83" s="98"/>
      <c r="BB83" s="98"/>
      <c r="BC83" s="98"/>
      <c r="BD83" s="98"/>
      <c r="BE83" s="98"/>
      <c r="BF83" s="98"/>
      <c r="BG83" s="98"/>
      <c r="BH83" s="98"/>
      <c r="BI83" s="98"/>
      <c r="BJ83" s="98"/>
      <c r="BK83" s="98"/>
      <c r="BL83" s="98"/>
      <c r="BM83" s="98"/>
      <c r="BN83" s="98"/>
      <c r="BO83" s="98"/>
      <c r="BP83" s="98"/>
      <c r="BQ83" s="98"/>
      <c r="BR83" s="98"/>
      <c r="BS83" s="98"/>
      <c r="BT83" s="98"/>
      <c r="BU83" s="98"/>
      <c r="BV83" s="98"/>
      <c r="BW83" s="98"/>
      <c r="BX83" s="98"/>
      <c r="BY83" s="98"/>
      <c r="BZ83" s="98"/>
      <c r="CA83" s="98"/>
      <c r="CB83" s="98"/>
      <c r="CC83" s="98"/>
      <c r="CD83" s="98"/>
      <c r="CE83" s="98"/>
      <c r="CF83" s="98"/>
      <c r="CG83" s="98"/>
      <c r="CH83" s="98"/>
      <c r="CI83" s="98"/>
      <c r="CJ83" s="98"/>
      <c r="CK83" s="98"/>
      <c r="CL83" s="98"/>
      <c r="CM83" s="98"/>
      <c r="CN83" s="98"/>
      <c r="CO83" s="98"/>
      <c r="CP83" s="98"/>
      <c r="CQ83" s="98"/>
      <c r="CR83" s="98"/>
      <c r="CS83" s="98"/>
      <c r="CT83" s="98"/>
      <c r="CU83" s="98"/>
      <c r="CV83" s="98"/>
      <c r="CW83" s="98"/>
      <c r="CX83" s="98"/>
      <c r="CY83" s="98"/>
      <c r="CZ83" s="98"/>
      <c r="DA83" s="98"/>
      <c r="DB83" s="98"/>
      <c r="DC83" s="98"/>
      <c r="DD83" s="98"/>
    </row>
    <row r="84" spans="10:108" x14ac:dyDescent="0.25">
      <c r="J84" s="89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  <c r="Y84" s="98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8"/>
      <c r="AK84" s="98"/>
      <c r="AL84" s="98"/>
      <c r="AM84" s="98"/>
      <c r="AN84" s="98"/>
      <c r="AO84" s="98"/>
      <c r="AP84" s="98"/>
      <c r="AQ84" s="98"/>
      <c r="AR84" s="98"/>
      <c r="AS84" s="98"/>
      <c r="AT84" s="98"/>
      <c r="AU84" s="98"/>
      <c r="AV84" s="98"/>
      <c r="AW84" s="98"/>
      <c r="AX84" s="98"/>
      <c r="AY84" s="98"/>
      <c r="AZ84" s="98"/>
      <c r="BA84" s="98"/>
      <c r="BB84" s="98"/>
      <c r="BC84" s="98"/>
      <c r="BD84" s="98"/>
      <c r="BE84" s="98"/>
      <c r="BF84" s="98"/>
      <c r="BG84" s="98"/>
      <c r="BH84" s="98"/>
      <c r="BI84" s="98"/>
      <c r="BJ84" s="98"/>
      <c r="BK84" s="98"/>
      <c r="BL84" s="98"/>
      <c r="BM84" s="98"/>
      <c r="BN84" s="98"/>
      <c r="BO84" s="98"/>
      <c r="BP84" s="98"/>
      <c r="BQ84" s="98"/>
      <c r="BR84" s="98"/>
      <c r="BS84" s="98"/>
      <c r="BT84" s="98"/>
      <c r="BU84" s="98"/>
      <c r="BV84" s="98"/>
      <c r="BW84" s="98"/>
      <c r="BX84" s="98"/>
      <c r="BY84" s="98"/>
      <c r="BZ84" s="98"/>
      <c r="CA84" s="98"/>
      <c r="CB84" s="98"/>
      <c r="CC84" s="98"/>
      <c r="CD84" s="98"/>
      <c r="CE84" s="98"/>
      <c r="CF84" s="98"/>
      <c r="CG84" s="98"/>
      <c r="CH84" s="98"/>
      <c r="CI84" s="98"/>
      <c r="CJ84" s="98"/>
      <c r="CK84" s="98"/>
      <c r="CL84" s="98"/>
      <c r="CM84" s="98"/>
      <c r="CN84" s="98"/>
      <c r="CO84" s="98"/>
      <c r="CP84" s="98"/>
      <c r="CQ84" s="98"/>
      <c r="CR84" s="98"/>
      <c r="CS84" s="98"/>
      <c r="CT84" s="98"/>
      <c r="CU84" s="98"/>
      <c r="CV84" s="98"/>
      <c r="CW84" s="98"/>
      <c r="CX84" s="98"/>
      <c r="CY84" s="98"/>
      <c r="CZ84" s="98"/>
      <c r="DA84" s="98"/>
      <c r="DB84" s="98"/>
      <c r="DC84" s="98"/>
      <c r="DD84" s="98"/>
    </row>
    <row r="85" spans="10:108" x14ac:dyDescent="0.25">
      <c r="J85" s="89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8"/>
      <c r="Y85" s="98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8"/>
      <c r="AK85" s="98"/>
      <c r="AL85" s="98"/>
      <c r="AM85" s="98"/>
      <c r="AN85" s="98"/>
      <c r="AO85" s="98"/>
      <c r="AP85" s="98"/>
      <c r="AQ85" s="98"/>
      <c r="AR85" s="98"/>
      <c r="AS85" s="98"/>
      <c r="AT85" s="98"/>
      <c r="AU85" s="98"/>
      <c r="AV85" s="98"/>
      <c r="AW85" s="98"/>
      <c r="AX85" s="98"/>
      <c r="AY85" s="98"/>
      <c r="AZ85" s="98"/>
      <c r="BA85" s="98"/>
      <c r="BB85" s="98"/>
      <c r="BC85" s="98"/>
      <c r="BD85" s="98"/>
      <c r="BE85" s="98"/>
      <c r="BF85" s="98"/>
      <c r="BG85" s="98"/>
      <c r="BH85" s="98"/>
      <c r="BI85" s="98"/>
      <c r="BJ85" s="98"/>
      <c r="BK85" s="98"/>
      <c r="BL85" s="98"/>
      <c r="BM85" s="98"/>
      <c r="BN85" s="98"/>
      <c r="BO85" s="98"/>
      <c r="BP85" s="98"/>
      <c r="BQ85" s="98"/>
      <c r="BR85" s="98"/>
      <c r="BS85" s="98"/>
      <c r="BT85" s="98"/>
      <c r="BU85" s="98"/>
      <c r="BV85" s="98"/>
      <c r="BW85" s="98"/>
      <c r="BX85" s="98"/>
      <c r="BY85" s="98"/>
      <c r="BZ85" s="98"/>
      <c r="CA85" s="98"/>
      <c r="CB85" s="98"/>
      <c r="CC85" s="98"/>
      <c r="CD85" s="98"/>
      <c r="CE85" s="98"/>
      <c r="CF85" s="98"/>
      <c r="CG85" s="98"/>
      <c r="CH85" s="98"/>
      <c r="CI85" s="98"/>
      <c r="CJ85" s="98"/>
      <c r="CK85" s="98"/>
      <c r="CL85" s="98"/>
      <c r="CM85" s="98"/>
      <c r="CN85" s="98"/>
      <c r="CO85" s="98"/>
      <c r="CP85" s="98"/>
      <c r="CQ85" s="98"/>
      <c r="CR85" s="98"/>
      <c r="CS85" s="98"/>
      <c r="CT85" s="98"/>
      <c r="CU85" s="98"/>
      <c r="CV85" s="98"/>
      <c r="CW85" s="98"/>
      <c r="CX85" s="98"/>
      <c r="CY85" s="98"/>
      <c r="CZ85" s="98"/>
      <c r="DA85" s="98"/>
      <c r="DB85" s="98"/>
      <c r="DC85" s="98"/>
      <c r="DD85" s="98"/>
    </row>
    <row r="86" spans="10:108" x14ac:dyDescent="0.25">
      <c r="J86" s="89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8"/>
      <c r="Y86" s="98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8"/>
      <c r="AK86" s="98"/>
      <c r="AL86" s="98"/>
      <c r="AM86" s="98"/>
      <c r="AN86" s="98"/>
      <c r="AO86" s="98"/>
      <c r="AP86" s="98"/>
      <c r="AQ86" s="98"/>
      <c r="AR86" s="98"/>
      <c r="AS86" s="98"/>
      <c r="AT86" s="98"/>
      <c r="AU86" s="98"/>
      <c r="AV86" s="98"/>
      <c r="AW86" s="98"/>
      <c r="AX86" s="98"/>
      <c r="AY86" s="98"/>
      <c r="AZ86" s="98"/>
      <c r="BA86" s="98"/>
      <c r="BB86" s="98"/>
      <c r="BC86" s="98"/>
      <c r="BD86" s="98"/>
      <c r="BE86" s="98"/>
      <c r="BF86" s="98"/>
      <c r="BG86" s="98"/>
      <c r="BH86" s="98"/>
      <c r="BI86" s="98"/>
      <c r="BJ86" s="98"/>
      <c r="BK86" s="98"/>
      <c r="BL86" s="98"/>
      <c r="BM86" s="98"/>
      <c r="BN86" s="98"/>
      <c r="BO86" s="98"/>
      <c r="BP86" s="98"/>
      <c r="BQ86" s="98"/>
      <c r="BR86" s="98"/>
      <c r="BS86" s="98"/>
      <c r="BT86" s="98"/>
      <c r="BU86" s="98"/>
      <c r="BV86" s="98"/>
      <c r="BW86" s="98"/>
      <c r="BX86" s="98"/>
      <c r="BY86" s="98"/>
      <c r="BZ86" s="98"/>
      <c r="CA86" s="98"/>
      <c r="CB86" s="98"/>
      <c r="CC86" s="98"/>
      <c r="CD86" s="98"/>
      <c r="CE86" s="98"/>
      <c r="CF86" s="98"/>
      <c r="CG86" s="98"/>
      <c r="CH86" s="98"/>
      <c r="CI86" s="98"/>
      <c r="CJ86" s="98"/>
      <c r="CK86" s="98"/>
      <c r="CL86" s="98"/>
      <c r="CM86" s="98"/>
      <c r="CN86" s="98"/>
      <c r="CO86" s="98"/>
      <c r="CP86" s="98"/>
      <c r="CQ86" s="98"/>
      <c r="CR86" s="98"/>
      <c r="CS86" s="98"/>
      <c r="CT86" s="98"/>
      <c r="CU86" s="98"/>
      <c r="CV86" s="98"/>
      <c r="CW86" s="98"/>
      <c r="CX86" s="98"/>
      <c r="CY86" s="98"/>
      <c r="CZ86" s="98"/>
      <c r="DA86" s="98"/>
      <c r="DB86" s="98"/>
      <c r="DC86" s="98"/>
      <c r="DD86" s="98"/>
    </row>
    <row r="87" spans="10:108" x14ac:dyDescent="0.25">
      <c r="J87" s="89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8"/>
      <c r="X87" s="98"/>
      <c r="Y87" s="98"/>
      <c r="Z87" s="98"/>
      <c r="AA87" s="98"/>
      <c r="AB87" s="98"/>
      <c r="AC87" s="98"/>
      <c r="AD87" s="98"/>
      <c r="AE87" s="98"/>
      <c r="AF87" s="98"/>
      <c r="AG87" s="98"/>
      <c r="AH87" s="98"/>
      <c r="AI87" s="98"/>
      <c r="AJ87" s="98"/>
      <c r="AK87" s="98"/>
      <c r="AL87" s="98"/>
      <c r="AM87" s="98"/>
      <c r="AN87" s="98"/>
      <c r="AO87" s="98"/>
      <c r="AP87" s="98"/>
      <c r="AQ87" s="98"/>
      <c r="AR87" s="98"/>
      <c r="AS87" s="98"/>
      <c r="AT87" s="98"/>
      <c r="AU87" s="98"/>
      <c r="AV87" s="98"/>
      <c r="AW87" s="98"/>
      <c r="AX87" s="98"/>
      <c r="AY87" s="98"/>
      <c r="AZ87" s="98"/>
      <c r="BA87" s="98"/>
      <c r="BB87" s="98"/>
      <c r="BC87" s="98"/>
      <c r="BD87" s="98"/>
      <c r="BE87" s="98"/>
      <c r="BF87" s="98"/>
      <c r="BG87" s="98"/>
      <c r="BH87" s="98"/>
      <c r="BI87" s="98"/>
      <c r="BJ87" s="98"/>
      <c r="BK87" s="98"/>
      <c r="BL87" s="98"/>
      <c r="BM87" s="98"/>
      <c r="BN87" s="98"/>
      <c r="BO87" s="98"/>
      <c r="BP87" s="98"/>
      <c r="BQ87" s="98"/>
      <c r="BR87" s="98"/>
      <c r="BS87" s="98"/>
      <c r="BT87" s="98"/>
      <c r="BU87" s="98"/>
      <c r="BV87" s="98"/>
      <c r="BW87" s="98"/>
      <c r="BX87" s="98"/>
      <c r="BY87" s="98"/>
      <c r="BZ87" s="98"/>
      <c r="CA87" s="98"/>
      <c r="CB87" s="98"/>
      <c r="CC87" s="98"/>
      <c r="CD87" s="98"/>
      <c r="CE87" s="98"/>
      <c r="CF87" s="98"/>
      <c r="CG87" s="98"/>
      <c r="CH87" s="98"/>
      <c r="CI87" s="98"/>
      <c r="CJ87" s="98"/>
      <c r="CK87" s="98"/>
      <c r="CL87" s="98"/>
      <c r="CM87" s="98"/>
      <c r="CN87" s="98"/>
      <c r="CO87" s="98"/>
      <c r="CP87" s="98"/>
      <c r="CQ87" s="98"/>
      <c r="CR87" s="98"/>
      <c r="CS87" s="98"/>
      <c r="CT87" s="98"/>
      <c r="CU87" s="98"/>
      <c r="CV87" s="98"/>
      <c r="CW87" s="98"/>
      <c r="CX87" s="98"/>
      <c r="CY87" s="98"/>
      <c r="CZ87" s="98"/>
      <c r="DA87" s="98"/>
      <c r="DB87" s="98"/>
      <c r="DC87" s="98"/>
      <c r="DD87" s="98"/>
    </row>
    <row r="88" spans="10:108" x14ac:dyDescent="0.25">
      <c r="J88" s="89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  <c r="Y88" s="98"/>
      <c r="Z88" s="98"/>
      <c r="AA88" s="98"/>
      <c r="AB88" s="98"/>
      <c r="AC88" s="98"/>
      <c r="AD88" s="98"/>
      <c r="AE88" s="98"/>
      <c r="AF88" s="98"/>
      <c r="AG88" s="98"/>
      <c r="AH88" s="98"/>
      <c r="AI88" s="98"/>
      <c r="AJ88" s="98"/>
      <c r="AK88" s="98"/>
      <c r="AL88" s="98"/>
      <c r="AM88" s="98"/>
      <c r="AN88" s="98"/>
      <c r="AO88" s="98"/>
      <c r="AP88" s="98"/>
      <c r="AQ88" s="98"/>
      <c r="AR88" s="98"/>
      <c r="AS88" s="98"/>
      <c r="AT88" s="98"/>
      <c r="AU88" s="98"/>
      <c r="AV88" s="98"/>
      <c r="AW88" s="98"/>
      <c r="AX88" s="98"/>
      <c r="AY88" s="98"/>
      <c r="AZ88" s="98"/>
      <c r="BA88" s="98"/>
      <c r="BB88" s="98"/>
      <c r="BC88" s="98"/>
      <c r="BD88" s="98"/>
      <c r="BE88" s="98"/>
      <c r="BF88" s="98"/>
      <c r="BG88" s="98"/>
      <c r="BH88" s="98"/>
      <c r="BI88" s="98"/>
      <c r="BJ88" s="98"/>
      <c r="BK88" s="98"/>
      <c r="BL88" s="98"/>
      <c r="BM88" s="98"/>
      <c r="BN88" s="98"/>
      <c r="BO88" s="98"/>
      <c r="BP88" s="98"/>
      <c r="BQ88" s="98"/>
      <c r="BR88" s="98"/>
      <c r="BS88" s="98"/>
      <c r="BT88" s="98"/>
      <c r="BU88" s="98"/>
      <c r="BV88" s="98"/>
      <c r="BW88" s="98"/>
      <c r="BX88" s="98"/>
      <c r="BY88" s="98"/>
      <c r="BZ88" s="98"/>
      <c r="CA88" s="98"/>
      <c r="CB88" s="98"/>
      <c r="CC88" s="98"/>
      <c r="CD88" s="98"/>
      <c r="CE88" s="98"/>
      <c r="CF88" s="98"/>
      <c r="CG88" s="98"/>
      <c r="CH88" s="98"/>
      <c r="CI88" s="98"/>
      <c r="CJ88" s="98"/>
      <c r="CK88" s="98"/>
      <c r="CL88" s="98"/>
      <c r="CM88" s="98"/>
      <c r="CN88" s="98"/>
      <c r="CO88" s="98"/>
      <c r="CP88" s="98"/>
      <c r="CQ88" s="98"/>
      <c r="CR88" s="98"/>
      <c r="CS88" s="98"/>
      <c r="CT88" s="98"/>
      <c r="CU88" s="98"/>
      <c r="CV88" s="98"/>
      <c r="CW88" s="98"/>
      <c r="CX88" s="98"/>
      <c r="CY88" s="98"/>
      <c r="CZ88" s="98"/>
      <c r="DA88" s="98"/>
      <c r="DB88" s="98"/>
      <c r="DC88" s="98"/>
      <c r="DD88" s="98"/>
    </row>
    <row r="89" spans="10:108" x14ac:dyDescent="0.25">
      <c r="J89" s="89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8"/>
      <c r="X89" s="98"/>
      <c r="Y89" s="98"/>
      <c r="Z89" s="98"/>
      <c r="AA89" s="98"/>
      <c r="AB89" s="98"/>
      <c r="AC89" s="98"/>
      <c r="AD89" s="98"/>
      <c r="AE89" s="98"/>
      <c r="AF89" s="98"/>
      <c r="AG89" s="98"/>
      <c r="AH89" s="98"/>
      <c r="AI89" s="98"/>
      <c r="AJ89" s="98"/>
      <c r="AK89" s="98"/>
      <c r="AL89" s="98"/>
      <c r="AM89" s="98"/>
      <c r="AN89" s="98"/>
      <c r="AO89" s="98"/>
      <c r="AP89" s="98"/>
      <c r="AQ89" s="98"/>
      <c r="AR89" s="98"/>
      <c r="AS89" s="98"/>
      <c r="AT89" s="98"/>
      <c r="AU89" s="98"/>
      <c r="AV89" s="98"/>
      <c r="AW89" s="98"/>
      <c r="AX89" s="98"/>
      <c r="AY89" s="98"/>
      <c r="AZ89" s="98"/>
      <c r="BA89" s="98"/>
      <c r="BB89" s="98"/>
      <c r="BC89" s="98"/>
      <c r="BD89" s="98"/>
      <c r="BE89" s="98"/>
      <c r="BF89" s="98"/>
      <c r="BG89" s="98"/>
      <c r="BH89" s="98"/>
      <c r="BI89" s="98"/>
      <c r="BJ89" s="98"/>
      <c r="BK89" s="98"/>
      <c r="BL89" s="98"/>
      <c r="BM89" s="98"/>
      <c r="BN89" s="98"/>
      <c r="BO89" s="98"/>
      <c r="BP89" s="98"/>
      <c r="BQ89" s="98"/>
      <c r="BR89" s="98"/>
      <c r="BS89" s="98"/>
      <c r="BT89" s="98"/>
      <c r="BU89" s="98"/>
      <c r="BV89" s="98"/>
      <c r="BW89" s="98"/>
      <c r="BX89" s="98"/>
      <c r="BY89" s="98"/>
      <c r="BZ89" s="98"/>
      <c r="CA89" s="98"/>
      <c r="CB89" s="98"/>
      <c r="CC89" s="98"/>
      <c r="CD89" s="98"/>
      <c r="CE89" s="98"/>
      <c r="CF89" s="98"/>
      <c r="CG89" s="98"/>
      <c r="CH89" s="98"/>
      <c r="CI89" s="98"/>
      <c r="CJ89" s="98"/>
      <c r="CK89" s="98"/>
      <c r="CL89" s="98"/>
      <c r="CM89" s="98"/>
      <c r="CN89" s="98"/>
      <c r="CO89" s="98"/>
      <c r="CP89" s="98"/>
      <c r="CQ89" s="98"/>
      <c r="CR89" s="98"/>
      <c r="CS89" s="98"/>
      <c r="CT89" s="98"/>
      <c r="CU89" s="98"/>
      <c r="CV89" s="98"/>
      <c r="CW89" s="98"/>
      <c r="CX89" s="98"/>
      <c r="CY89" s="98"/>
      <c r="CZ89" s="98"/>
      <c r="DA89" s="98"/>
      <c r="DB89" s="98"/>
      <c r="DC89" s="98"/>
      <c r="DD89" s="98"/>
    </row>
    <row r="90" spans="10:108" x14ac:dyDescent="0.25">
      <c r="J90" s="89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8"/>
      <c r="X90" s="98"/>
      <c r="Y90" s="98"/>
      <c r="Z90" s="98"/>
      <c r="AA90" s="98"/>
      <c r="AB90" s="98"/>
      <c r="AC90" s="98"/>
      <c r="AD90" s="98"/>
      <c r="AE90" s="98"/>
      <c r="AF90" s="98"/>
      <c r="AG90" s="98"/>
      <c r="AH90" s="98"/>
      <c r="AI90" s="98"/>
      <c r="AJ90" s="98"/>
      <c r="AK90" s="98"/>
      <c r="AL90" s="98"/>
      <c r="AM90" s="98"/>
      <c r="AN90" s="98"/>
      <c r="AO90" s="98"/>
      <c r="AP90" s="98"/>
      <c r="AQ90" s="98"/>
      <c r="AR90" s="98"/>
      <c r="AS90" s="98"/>
      <c r="AT90" s="98"/>
      <c r="AU90" s="98"/>
      <c r="AV90" s="98"/>
      <c r="AW90" s="98"/>
      <c r="AX90" s="98"/>
      <c r="AY90" s="98"/>
      <c r="AZ90" s="98"/>
      <c r="BA90" s="98"/>
      <c r="BB90" s="98"/>
      <c r="BC90" s="98"/>
      <c r="BD90" s="98"/>
      <c r="BE90" s="98"/>
      <c r="BF90" s="98"/>
      <c r="BG90" s="98"/>
      <c r="BH90" s="98"/>
      <c r="BI90" s="98"/>
      <c r="BJ90" s="98"/>
      <c r="BK90" s="98"/>
      <c r="BL90" s="98"/>
      <c r="BM90" s="98"/>
      <c r="BN90" s="98"/>
      <c r="BO90" s="98"/>
      <c r="BP90" s="98"/>
      <c r="BQ90" s="98"/>
      <c r="BR90" s="98"/>
      <c r="BS90" s="98"/>
      <c r="BT90" s="98"/>
      <c r="BU90" s="98"/>
      <c r="BV90" s="98"/>
      <c r="BW90" s="98"/>
      <c r="BX90" s="98"/>
      <c r="BY90" s="98"/>
      <c r="BZ90" s="98"/>
      <c r="CA90" s="98"/>
      <c r="CB90" s="98"/>
      <c r="CC90" s="98"/>
      <c r="CD90" s="98"/>
      <c r="CE90" s="98"/>
      <c r="CF90" s="98"/>
      <c r="CG90" s="98"/>
      <c r="CH90" s="98"/>
      <c r="CI90" s="98"/>
      <c r="CJ90" s="98"/>
      <c r="CK90" s="98"/>
      <c r="CL90" s="98"/>
      <c r="CM90" s="98"/>
      <c r="CN90" s="98"/>
      <c r="CO90" s="98"/>
      <c r="CP90" s="98"/>
      <c r="CQ90" s="98"/>
      <c r="CR90" s="98"/>
      <c r="CS90" s="98"/>
      <c r="CT90" s="98"/>
      <c r="CU90" s="98"/>
      <c r="CV90" s="98"/>
      <c r="CW90" s="98"/>
      <c r="CX90" s="98"/>
      <c r="CY90" s="98"/>
      <c r="CZ90" s="98"/>
      <c r="DA90" s="98"/>
      <c r="DB90" s="98"/>
      <c r="DC90" s="98"/>
      <c r="DD90" s="98"/>
    </row>
    <row r="91" spans="10:108" x14ac:dyDescent="0.25">
      <c r="J91" s="89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8"/>
      <c r="X91" s="98"/>
      <c r="Y91" s="98"/>
      <c r="Z91" s="98"/>
      <c r="AA91" s="98"/>
      <c r="AB91" s="98"/>
      <c r="AC91" s="98"/>
      <c r="AD91" s="98"/>
      <c r="AE91" s="98"/>
      <c r="AF91" s="98"/>
      <c r="AG91" s="98"/>
      <c r="AH91" s="98"/>
      <c r="AI91" s="98"/>
      <c r="AJ91" s="98"/>
      <c r="AK91" s="98"/>
      <c r="AL91" s="98"/>
      <c r="AM91" s="98"/>
      <c r="AN91" s="98"/>
      <c r="AO91" s="98"/>
      <c r="AP91" s="98"/>
      <c r="AQ91" s="98"/>
      <c r="AR91" s="98"/>
      <c r="AS91" s="98"/>
      <c r="AT91" s="98"/>
      <c r="AU91" s="98"/>
      <c r="AV91" s="98"/>
      <c r="AW91" s="98"/>
      <c r="AX91" s="98"/>
      <c r="AY91" s="98"/>
      <c r="AZ91" s="98"/>
      <c r="BA91" s="98"/>
      <c r="BB91" s="98"/>
      <c r="BC91" s="98"/>
      <c r="BD91" s="98"/>
      <c r="BE91" s="98"/>
      <c r="BF91" s="98"/>
      <c r="BG91" s="98"/>
      <c r="BH91" s="98"/>
      <c r="BI91" s="98"/>
      <c r="BJ91" s="98"/>
      <c r="BK91" s="98"/>
      <c r="BL91" s="98"/>
      <c r="BM91" s="98"/>
      <c r="BN91" s="98"/>
      <c r="BO91" s="98"/>
      <c r="BP91" s="98"/>
      <c r="BQ91" s="98"/>
      <c r="BR91" s="98"/>
      <c r="BS91" s="98"/>
      <c r="BT91" s="98"/>
      <c r="BU91" s="98"/>
      <c r="BV91" s="98"/>
      <c r="BW91" s="98"/>
      <c r="BX91" s="98"/>
      <c r="BY91" s="98"/>
      <c r="BZ91" s="98"/>
      <c r="CA91" s="98"/>
      <c r="CB91" s="98"/>
      <c r="CC91" s="98"/>
      <c r="CD91" s="98"/>
      <c r="CE91" s="98"/>
      <c r="CF91" s="98"/>
      <c r="CG91" s="98"/>
      <c r="CH91" s="98"/>
      <c r="CI91" s="98"/>
      <c r="CJ91" s="98"/>
      <c r="CK91" s="98"/>
      <c r="CL91" s="98"/>
      <c r="CM91" s="98"/>
      <c r="CN91" s="98"/>
      <c r="CO91" s="98"/>
      <c r="CP91" s="98"/>
      <c r="CQ91" s="98"/>
      <c r="CR91" s="98"/>
      <c r="CS91" s="98"/>
      <c r="CT91" s="98"/>
      <c r="CU91" s="98"/>
      <c r="CV91" s="98"/>
      <c r="CW91" s="98"/>
      <c r="CX91" s="98"/>
      <c r="CY91" s="98"/>
      <c r="CZ91" s="98"/>
      <c r="DA91" s="98"/>
      <c r="DB91" s="98"/>
      <c r="DC91" s="98"/>
      <c r="DD91" s="98"/>
    </row>
    <row r="92" spans="10:108" x14ac:dyDescent="0.25">
      <c r="J92" s="89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8"/>
      <c r="X92" s="98"/>
      <c r="Y92" s="98"/>
      <c r="Z92" s="98"/>
      <c r="AA92" s="98"/>
      <c r="AB92" s="98"/>
      <c r="AC92" s="98"/>
      <c r="AD92" s="98"/>
      <c r="AE92" s="98"/>
      <c r="AF92" s="98"/>
      <c r="AG92" s="98"/>
      <c r="AH92" s="98"/>
      <c r="AI92" s="98"/>
      <c r="AJ92" s="98"/>
      <c r="AK92" s="98"/>
      <c r="AL92" s="98"/>
      <c r="AM92" s="98"/>
      <c r="AN92" s="98"/>
      <c r="AO92" s="98"/>
      <c r="AP92" s="98"/>
      <c r="AQ92" s="98"/>
      <c r="AR92" s="98"/>
      <c r="AS92" s="98"/>
      <c r="AT92" s="98"/>
      <c r="AU92" s="98"/>
      <c r="AV92" s="98"/>
      <c r="AW92" s="98"/>
      <c r="AX92" s="98"/>
      <c r="AY92" s="98"/>
      <c r="AZ92" s="98"/>
      <c r="BA92" s="98"/>
      <c r="BB92" s="98"/>
      <c r="BC92" s="98"/>
      <c r="BD92" s="98"/>
      <c r="BE92" s="98"/>
      <c r="BF92" s="98"/>
      <c r="BG92" s="98"/>
      <c r="BH92" s="98"/>
      <c r="BI92" s="98"/>
      <c r="BJ92" s="98"/>
      <c r="BK92" s="98"/>
      <c r="BL92" s="98"/>
      <c r="BM92" s="98"/>
      <c r="BN92" s="98"/>
      <c r="BO92" s="98"/>
      <c r="BP92" s="98"/>
      <c r="BQ92" s="98"/>
      <c r="BR92" s="98"/>
      <c r="BS92" s="98"/>
      <c r="BT92" s="98"/>
      <c r="BU92" s="98"/>
      <c r="BV92" s="98"/>
      <c r="BW92" s="98"/>
      <c r="BX92" s="98"/>
      <c r="BY92" s="98"/>
      <c r="BZ92" s="98"/>
      <c r="CA92" s="98"/>
      <c r="CB92" s="98"/>
      <c r="CC92" s="98"/>
      <c r="CD92" s="98"/>
      <c r="CE92" s="98"/>
      <c r="CF92" s="98"/>
      <c r="CG92" s="98"/>
      <c r="CH92" s="98"/>
      <c r="CI92" s="98"/>
      <c r="CJ92" s="98"/>
      <c r="CK92" s="98"/>
      <c r="CL92" s="98"/>
      <c r="CM92" s="98"/>
      <c r="CN92" s="98"/>
      <c r="CO92" s="98"/>
      <c r="CP92" s="98"/>
      <c r="CQ92" s="98"/>
      <c r="CR92" s="98"/>
      <c r="CS92" s="98"/>
      <c r="CT92" s="98"/>
      <c r="CU92" s="98"/>
      <c r="CV92" s="98"/>
      <c r="CW92" s="98"/>
      <c r="CX92" s="98"/>
      <c r="CY92" s="98"/>
      <c r="CZ92" s="98"/>
      <c r="DA92" s="98"/>
      <c r="DB92" s="98"/>
      <c r="DC92" s="98"/>
      <c r="DD92" s="98"/>
    </row>
    <row r="93" spans="10:108" x14ac:dyDescent="0.25">
      <c r="J93" s="89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8"/>
      <c r="X93" s="98"/>
      <c r="Y93" s="98"/>
      <c r="Z93" s="98"/>
      <c r="AA93" s="98"/>
      <c r="AB93" s="98"/>
      <c r="AC93" s="98"/>
      <c r="AD93" s="98"/>
      <c r="AE93" s="98"/>
      <c r="AF93" s="98"/>
      <c r="AG93" s="98"/>
      <c r="AH93" s="98"/>
      <c r="AI93" s="98"/>
      <c r="AJ93" s="98"/>
      <c r="AK93" s="98"/>
      <c r="AL93" s="98"/>
      <c r="AM93" s="98"/>
      <c r="AN93" s="98"/>
      <c r="AO93" s="98"/>
      <c r="AP93" s="98"/>
      <c r="AQ93" s="98"/>
      <c r="AR93" s="98"/>
      <c r="AS93" s="98"/>
      <c r="AT93" s="98"/>
      <c r="AU93" s="98"/>
      <c r="AV93" s="98"/>
      <c r="AW93" s="98"/>
      <c r="AX93" s="98"/>
      <c r="AY93" s="98"/>
      <c r="AZ93" s="98"/>
      <c r="BA93" s="98"/>
      <c r="BB93" s="98"/>
      <c r="BC93" s="98"/>
      <c r="BD93" s="98"/>
      <c r="BE93" s="98"/>
      <c r="BF93" s="98"/>
      <c r="BG93" s="98"/>
      <c r="BH93" s="98"/>
      <c r="BI93" s="98"/>
      <c r="BJ93" s="98"/>
      <c r="BK93" s="98"/>
      <c r="BL93" s="98"/>
      <c r="BM93" s="98"/>
      <c r="BN93" s="98"/>
      <c r="BO93" s="98"/>
      <c r="BP93" s="98"/>
      <c r="BQ93" s="98"/>
      <c r="BR93" s="98"/>
      <c r="BS93" s="98"/>
      <c r="BT93" s="98"/>
      <c r="BU93" s="98"/>
      <c r="BV93" s="98"/>
      <c r="BW93" s="98"/>
      <c r="BX93" s="98"/>
      <c r="BY93" s="98"/>
      <c r="BZ93" s="98"/>
      <c r="CA93" s="98"/>
      <c r="CB93" s="98"/>
      <c r="CC93" s="98"/>
      <c r="CD93" s="98"/>
      <c r="CE93" s="98"/>
      <c r="CF93" s="98"/>
      <c r="CG93" s="98"/>
      <c r="CH93" s="98"/>
      <c r="CI93" s="98"/>
      <c r="CJ93" s="98"/>
      <c r="CK93" s="98"/>
      <c r="CL93" s="98"/>
      <c r="CM93" s="98"/>
      <c r="CN93" s="98"/>
      <c r="CO93" s="98"/>
      <c r="CP93" s="98"/>
      <c r="CQ93" s="98"/>
      <c r="CR93" s="98"/>
      <c r="CS93" s="98"/>
      <c r="CT93" s="98"/>
      <c r="CU93" s="98"/>
      <c r="CV93" s="98"/>
      <c r="CW93" s="98"/>
      <c r="CX93" s="98"/>
      <c r="CY93" s="98"/>
      <c r="CZ93" s="98"/>
      <c r="DA93" s="98"/>
      <c r="DB93" s="98"/>
      <c r="DC93" s="98"/>
      <c r="DD93" s="98"/>
    </row>
    <row r="94" spans="10:108" x14ac:dyDescent="0.25">
      <c r="J94" s="89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8"/>
      <c r="X94" s="98"/>
      <c r="Y94" s="98"/>
      <c r="Z94" s="98"/>
      <c r="AA94" s="98"/>
      <c r="AB94" s="98"/>
      <c r="AC94" s="98"/>
      <c r="AD94" s="98"/>
      <c r="AE94" s="98"/>
      <c r="AF94" s="98"/>
      <c r="AG94" s="98"/>
      <c r="AH94" s="98"/>
      <c r="AI94" s="98"/>
      <c r="AJ94" s="98"/>
      <c r="AK94" s="98"/>
      <c r="AL94" s="98"/>
      <c r="AM94" s="98"/>
      <c r="AN94" s="98"/>
      <c r="AO94" s="98"/>
      <c r="AP94" s="98"/>
      <c r="AQ94" s="98"/>
      <c r="AR94" s="98"/>
      <c r="AS94" s="98"/>
      <c r="AT94" s="98"/>
      <c r="AU94" s="98"/>
      <c r="AV94" s="98"/>
      <c r="AW94" s="98"/>
      <c r="AX94" s="98"/>
      <c r="AY94" s="98"/>
      <c r="AZ94" s="98"/>
      <c r="BA94" s="98"/>
      <c r="BB94" s="98"/>
      <c r="BC94" s="98"/>
      <c r="BD94" s="98"/>
      <c r="BE94" s="98"/>
      <c r="BF94" s="98"/>
      <c r="BG94" s="98"/>
      <c r="BH94" s="98"/>
      <c r="BI94" s="98"/>
      <c r="BJ94" s="98"/>
      <c r="BK94" s="98"/>
      <c r="BL94" s="98"/>
      <c r="BM94" s="98"/>
      <c r="BN94" s="98"/>
      <c r="BO94" s="98"/>
      <c r="BP94" s="98"/>
      <c r="BQ94" s="98"/>
      <c r="BR94" s="98"/>
      <c r="BS94" s="98"/>
      <c r="BT94" s="98"/>
      <c r="BU94" s="98"/>
      <c r="BV94" s="98"/>
      <c r="BW94" s="98"/>
      <c r="BX94" s="98"/>
      <c r="BY94" s="98"/>
      <c r="BZ94" s="98"/>
      <c r="CA94" s="98"/>
      <c r="CB94" s="98"/>
      <c r="CC94" s="98"/>
      <c r="CD94" s="98"/>
      <c r="CE94" s="98"/>
      <c r="CF94" s="98"/>
      <c r="CG94" s="98"/>
      <c r="CH94" s="98"/>
      <c r="CI94" s="98"/>
      <c r="CJ94" s="98"/>
      <c r="CK94" s="98"/>
      <c r="CL94" s="98"/>
      <c r="CM94" s="98"/>
      <c r="CN94" s="98"/>
      <c r="CO94" s="98"/>
      <c r="CP94" s="98"/>
      <c r="CQ94" s="98"/>
      <c r="CR94" s="98"/>
      <c r="CS94" s="98"/>
      <c r="CT94" s="98"/>
      <c r="CU94" s="98"/>
      <c r="CV94" s="98"/>
      <c r="CW94" s="98"/>
      <c r="CX94" s="98"/>
      <c r="CY94" s="98"/>
      <c r="CZ94" s="98"/>
      <c r="DA94" s="98"/>
      <c r="DB94" s="98"/>
      <c r="DC94" s="98"/>
      <c r="DD94" s="98"/>
    </row>
    <row r="95" spans="10:108" x14ac:dyDescent="0.25">
      <c r="J95" s="89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8"/>
      <c r="X95" s="98"/>
      <c r="Y95" s="98"/>
      <c r="Z95" s="98"/>
      <c r="AA95" s="98"/>
      <c r="AB95" s="98"/>
      <c r="AC95" s="98"/>
      <c r="AD95" s="98"/>
      <c r="AE95" s="98"/>
      <c r="AF95" s="98"/>
      <c r="AG95" s="98"/>
      <c r="AH95" s="98"/>
      <c r="AI95" s="98"/>
      <c r="AJ95" s="98"/>
      <c r="AK95" s="98"/>
      <c r="AL95" s="98"/>
      <c r="AM95" s="98"/>
      <c r="AN95" s="98"/>
      <c r="AO95" s="98"/>
      <c r="AP95" s="98"/>
      <c r="AQ95" s="98"/>
      <c r="AR95" s="98"/>
      <c r="AS95" s="98"/>
      <c r="AT95" s="98"/>
      <c r="AU95" s="98"/>
      <c r="AV95" s="98"/>
      <c r="AW95" s="98"/>
      <c r="AX95" s="98"/>
      <c r="AY95" s="98"/>
      <c r="AZ95" s="98"/>
      <c r="BA95" s="98"/>
      <c r="BB95" s="98"/>
      <c r="BC95" s="98"/>
      <c r="BD95" s="98"/>
      <c r="BE95" s="98"/>
      <c r="BF95" s="98"/>
      <c r="BG95" s="98"/>
      <c r="BH95" s="98"/>
      <c r="BI95" s="98"/>
      <c r="BJ95" s="98"/>
      <c r="BK95" s="98"/>
      <c r="BL95" s="98"/>
      <c r="BM95" s="98"/>
      <c r="BN95" s="98"/>
      <c r="BO95" s="98"/>
      <c r="BP95" s="98"/>
      <c r="BQ95" s="98"/>
      <c r="BR95" s="98"/>
      <c r="BS95" s="98"/>
      <c r="BT95" s="98"/>
      <c r="BU95" s="98"/>
      <c r="BV95" s="98"/>
      <c r="BW95" s="98"/>
      <c r="BX95" s="98"/>
      <c r="BY95" s="98"/>
      <c r="BZ95" s="98"/>
      <c r="CA95" s="98"/>
      <c r="CB95" s="98"/>
      <c r="CC95" s="98"/>
      <c r="CD95" s="98"/>
      <c r="CE95" s="98"/>
      <c r="CF95" s="98"/>
      <c r="CG95" s="98"/>
      <c r="CH95" s="98"/>
      <c r="CI95" s="98"/>
      <c r="CJ95" s="98"/>
      <c r="CK95" s="98"/>
      <c r="CL95" s="98"/>
      <c r="CM95" s="98"/>
      <c r="CN95" s="98"/>
      <c r="CO95" s="98"/>
      <c r="CP95" s="98"/>
      <c r="CQ95" s="98"/>
      <c r="CR95" s="98"/>
      <c r="CS95" s="98"/>
      <c r="CT95" s="98"/>
      <c r="CU95" s="98"/>
      <c r="CV95" s="98"/>
      <c r="CW95" s="98"/>
      <c r="CX95" s="98"/>
      <c r="CY95" s="98"/>
      <c r="CZ95" s="98"/>
      <c r="DA95" s="98"/>
      <c r="DB95" s="98"/>
      <c r="DC95" s="98"/>
      <c r="DD95" s="98"/>
    </row>
    <row r="96" spans="10:108" x14ac:dyDescent="0.25">
      <c r="J96" s="89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8"/>
      <c r="X96" s="98"/>
      <c r="Y96" s="98"/>
      <c r="Z96" s="98"/>
      <c r="AA96" s="98"/>
      <c r="AB96" s="98"/>
      <c r="AC96" s="98"/>
      <c r="AD96" s="98"/>
      <c r="AE96" s="98"/>
      <c r="AF96" s="98"/>
      <c r="AG96" s="98"/>
      <c r="AH96" s="98"/>
      <c r="AI96" s="98"/>
      <c r="AJ96" s="98"/>
      <c r="AK96" s="98"/>
      <c r="AL96" s="98"/>
      <c r="AM96" s="98"/>
      <c r="AN96" s="98"/>
      <c r="AO96" s="98"/>
      <c r="AP96" s="98"/>
      <c r="AQ96" s="98"/>
      <c r="AR96" s="98"/>
      <c r="AS96" s="98"/>
      <c r="AT96" s="98"/>
      <c r="AU96" s="98"/>
      <c r="AV96" s="98"/>
      <c r="AW96" s="98"/>
      <c r="AX96" s="98"/>
      <c r="AY96" s="98"/>
      <c r="AZ96" s="98"/>
      <c r="BA96" s="98"/>
      <c r="BB96" s="98"/>
      <c r="BC96" s="98"/>
      <c r="BD96" s="98"/>
      <c r="BE96" s="98"/>
      <c r="BF96" s="98"/>
      <c r="BG96" s="98"/>
      <c r="BH96" s="98"/>
      <c r="BI96" s="98"/>
      <c r="BJ96" s="98"/>
      <c r="BK96" s="98"/>
      <c r="BL96" s="98"/>
      <c r="BM96" s="98"/>
      <c r="BN96" s="98"/>
      <c r="BO96" s="98"/>
      <c r="BP96" s="98"/>
      <c r="BQ96" s="98"/>
      <c r="BR96" s="98"/>
      <c r="BS96" s="98"/>
      <c r="BT96" s="98"/>
      <c r="BU96" s="98"/>
      <c r="BV96" s="98"/>
      <c r="BW96" s="98"/>
      <c r="BX96" s="98"/>
      <c r="BY96" s="98"/>
      <c r="BZ96" s="98"/>
      <c r="CA96" s="98"/>
      <c r="CB96" s="98"/>
      <c r="CC96" s="98"/>
      <c r="CD96" s="98"/>
      <c r="CE96" s="98"/>
      <c r="CF96" s="98"/>
      <c r="CG96" s="98"/>
      <c r="CH96" s="98"/>
      <c r="CI96" s="98"/>
      <c r="CJ96" s="98"/>
      <c r="CK96" s="98"/>
      <c r="CL96" s="98"/>
      <c r="CM96" s="98"/>
      <c r="CN96" s="98"/>
      <c r="CO96" s="98"/>
      <c r="CP96" s="98"/>
      <c r="CQ96" s="98"/>
      <c r="CR96" s="98"/>
      <c r="CS96" s="98"/>
      <c r="CT96" s="98"/>
      <c r="CU96" s="98"/>
      <c r="CV96" s="98"/>
      <c r="CW96" s="98"/>
      <c r="CX96" s="98"/>
      <c r="CY96" s="98"/>
      <c r="CZ96" s="98"/>
      <c r="DA96" s="98"/>
      <c r="DB96" s="98"/>
      <c r="DC96" s="98"/>
      <c r="DD96" s="98"/>
    </row>
    <row r="97" spans="10:108" x14ac:dyDescent="0.25">
      <c r="J97" s="89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8"/>
      <c r="X97" s="98"/>
      <c r="Y97" s="98"/>
      <c r="Z97" s="98"/>
      <c r="AA97" s="98"/>
      <c r="AB97" s="98"/>
      <c r="AC97" s="98"/>
      <c r="AD97" s="98"/>
      <c r="AE97" s="98"/>
      <c r="AF97" s="98"/>
      <c r="AG97" s="98"/>
      <c r="AH97" s="98"/>
      <c r="AI97" s="98"/>
      <c r="AJ97" s="98"/>
      <c r="AK97" s="98"/>
      <c r="AL97" s="98"/>
      <c r="AM97" s="98"/>
      <c r="AN97" s="98"/>
      <c r="AO97" s="98"/>
      <c r="AP97" s="98"/>
      <c r="AQ97" s="98"/>
      <c r="AR97" s="98"/>
      <c r="AS97" s="98"/>
      <c r="AT97" s="98"/>
      <c r="AU97" s="98"/>
      <c r="AV97" s="98"/>
      <c r="AW97" s="98"/>
      <c r="AX97" s="98"/>
      <c r="AY97" s="98"/>
      <c r="AZ97" s="98"/>
      <c r="BA97" s="98"/>
      <c r="BB97" s="98"/>
      <c r="BC97" s="98"/>
      <c r="BD97" s="98"/>
      <c r="BE97" s="98"/>
      <c r="BF97" s="98"/>
      <c r="BG97" s="98"/>
      <c r="BH97" s="98"/>
      <c r="BI97" s="98"/>
      <c r="BJ97" s="98"/>
      <c r="BK97" s="98"/>
      <c r="BL97" s="98"/>
      <c r="BM97" s="98"/>
      <c r="BN97" s="98"/>
      <c r="BO97" s="98"/>
      <c r="BP97" s="98"/>
      <c r="BQ97" s="98"/>
      <c r="BR97" s="98"/>
      <c r="BS97" s="98"/>
      <c r="BT97" s="98"/>
      <c r="BU97" s="98"/>
      <c r="BV97" s="98"/>
      <c r="BW97" s="98"/>
      <c r="BX97" s="98"/>
      <c r="BY97" s="98"/>
      <c r="BZ97" s="98"/>
      <c r="CA97" s="98"/>
      <c r="CB97" s="98"/>
      <c r="CC97" s="98"/>
      <c r="CD97" s="98"/>
      <c r="CE97" s="98"/>
      <c r="CF97" s="98"/>
      <c r="CG97" s="98"/>
      <c r="CH97" s="98"/>
      <c r="CI97" s="98"/>
      <c r="CJ97" s="98"/>
      <c r="CK97" s="98"/>
      <c r="CL97" s="98"/>
      <c r="CM97" s="98"/>
      <c r="CN97" s="98"/>
      <c r="CO97" s="98"/>
      <c r="CP97" s="98"/>
      <c r="CQ97" s="98"/>
      <c r="CR97" s="98"/>
      <c r="CS97" s="98"/>
      <c r="CT97" s="98"/>
      <c r="CU97" s="98"/>
      <c r="CV97" s="98"/>
      <c r="CW97" s="98"/>
      <c r="CX97" s="98"/>
      <c r="CY97" s="98"/>
      <c r="CZ97" s="98"/>
      <c r="DA97" s="98"/>
      <c r="DB97" s="98"/>
      <c r="DC97" s="98"/>
      <c r="DD97" s="98"/>
    </row>
    <row r="98" spans="10:108" x14ac:dyDescent="0.25">
      <c r="J98" s="89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8"/>
      <c r="X98" s="98"/>
      <c r="Y98" s="98"/>
      <c r="Z98" s="98"/>
      <c r="AA98" s="98"/>
      <c r="AB98" s="98"/>
      <c r="AC98" s="98"/>
      <c r="AD98" s="98"/>
      <c r="AE98" s="98"/>
      <c r="AF98" s="98"/>
      <c r="AG98" s="98"/>
      <c r="AH98" s="98"/>
      <c r="AI98" s="98"/>
      <c r="AJ98" s="98"/>
      <c r="AK98" s="98"/>
      <c r="AL98" s="98"/>
      <c r="AM98" s="98"/>
      <c r="AN98" s="98"/>
      <c r="AO98" s="98"/>
      <c r="AP98" s="98"/>
      <c r="AQ98" s="98"/>
      <c r="AR98" s="98"/>
      <c r="AS98" s="98"/>
      <c r="AT98" s="98"/>
      <c r="AU98" s="98"/>
      <c r="AV98" s="98"/>
      <c r="AW98" s="98"/>
      <c r="AX98" s="98"/>
      <c r="AY98" s="98"/>
      <c r="AZ98" s="98"/>
      <c r="BA98" s="98"/>
      <c r="BB98" s="98"/>
      <c r="BC98" s="98"/>
      <c r="BD98" s="98"/>
      <c r="BE98" s="98"/>
      <c r="BF98" s="98"/>
      <c r="BG98" s="98"/>
      <c r="BH98" s="98"/>
      <c r="BI98" s="98"/>
      <c r="BJ98" s="98"/>
      <c r="BK98" s="98"/>
      <c r="BL98" s="98"/>
      <c r="BM98" s="98"/>
      <c r="BN98" s="98"/>
      <c r="BO98" s="98"/>
      <c r="BP98" s="98"/>
      <c r="BQ98" s="98"/>
      <c r="BR98" s="98"/>
      <c r="BS98" s="98"/>
      <c r="BT98" s="98"/>
      <c r="BU98" s="98"/>
      <c r="BV98" s="98"/>
      <c r="BW98" s="98"/>
      <c r="BX98" s="98"/>
      <c r="BY98" s="98"/>
      <c r="BZ98" s="98"/>
      <c r="CA98" s="98"/>
      <c r="CB98" s="98"/>
      <c r="CC98" s="98"/>
      <c r="CD98" s="98"/>
      <c r="CE98" s="98"/>
      <c r="CF98" s="98"/>
      <c r="CG98" s="98"/>
      <c r="CH98" s="98"/>
      <c r="CI98" s="98"/>
      <c r="CJ98" s="98"/>
      <c r="CK98" s="98"/>
      <c r="CL98" s="98"/>
      <c r="CM98" s="98"/>
      <c r="CN98" s="98"/>
      <c r="CO98" s="98"/>
      <c r="CP98" s="98"/>
      <c r="CQ98" s="98"/>
      <c r="CR98" s="98"/>
      <c r="CS98" s="98"/>
      <c r="CT98" s="98"/>
      <c r="CU98" s="98"/>
      <c r="CV98" s="98"/>
      <c r="CW98" s="98"/>
      <c r="CX98" s="98"/>
      <c r="CY98" s="98"/>
      <c r="CZ98" s="98"/>
      <c r="DA98" s="98"/>
      <c r="DB98" s="98"/>
      <c r="DC98" s="98"/>
      <c r="DD98" s="98"/>
    </row>
    <row r="99" spans="10:108" x14ac:dyDescent="0.25">
      <c r="J99" s="89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8"/>
      <c r="X99" s="98"/>
      <c r="Y99" s="98"/>
      <c r="Z99" s="98"/>
      <c r="AA99" s="98"/>
      <c r="AB99" s="98"/>
      <c r="AC99" s="98"/>
      <c r="AD99" s="98"/>
      <c r="AE99" s="98"/>
      <c r="AF99" s="98"/>
      <c r="AG99" s="98"/>
      <c r="AH99" s="98"/>
      <c r="AI99" s="98"/>
      <c r="AJ99" s="98"/>
      <c r="AK99" s="98"/>
      <c r="AL99" s="98"/>
      <c r="AM99" s="98"/>
      <c r="AN99" s="98"/>
      <c r="AO99" s="98"/>
      <c r="AP99" s="98"/>
      <c r="AQ99" s="98"/>
      <c r="AR99" s="98"/>
      <c r="AS99" s="98"/>
      <c r="AT99" s="98"/>
      <c r="AU99" s="98"/>
      <c r="AV99" s="98"/>
      <c r="AW99" s="98"/>
      <c r="AX99" s="98"/>
      <c r="AY99" s="98"/>
      <c r="AZ99" s="98"/>
      <c r="BA99" s="98"/>
      <c r="BB99" s="98"/>
      <c r="BC99" s="98"/>
      <c r="BD99" s="98"/>
      <c r="BE99" s="98"/>
      <c r="BF99" s="98"/>
      <c r="BG99" s="98"/>
      <c r="BH99" s="98"/>
      <c r="BI99" s="98"/>
      <c r="BJ99" s="98"/>
      <c r="BK99" s="98"/>
      <c r="BL99" s="98"/>
      <c r="BM99" s="98"/>
      <c r="BN99" s="98"/>
      <c r="BO99" s="98"/>
      <c r="BP99" s="98"/>
      <c r="BQ99" s="98"/>
      <c r="BR99" s="98"/>
      <c r="BS99" s="98"/>
      <c r="BT99" s="98"/>
      <c r="BU99" s="98"/>
      <c r="BV99" s="98"/>
      <c r="BW99" s="98"/>
      <c r="BX99" s="98"/>
      <c r="BY99" s="98"/>
      <c r="BZ99" s="98"/>
      <c r="CA99" s="98"/>
      <c r="CB99" s="98"/>
      <c r="CC99" s="98"/>
      <c r="CD99" s="98"/>
      <c r="CE99" s="98"/>
      <c r="CF99" s="98"/>
      <c r="CG99" s="98"/>
      <c r="CH99" s="98"/>
      <c r="CI99" s="98"/>
      <c r="CJ99" s="98"/>
      <c r="CK99" s="98"/>
      <c r="CL99" s="98"/>
      <c r="CM99" s="98"/>
      <c r="CN99" s="98"/>
      <c r="CO99" s="98"/>
      <c r="CP99" s="98"/>
      <c r="CQ99" s="98"/>
      <c r="CR99" s="98"/>
      <c r="CS99" s="98"/>
      <c r="CT99" s="98"/>
      <c r="CU99" s="98"/>
      <c r="CV99" s="98"/>
      <c r="CW99" s="98"/>
      <c r="CX99" s="98"/>
      <c r="CY99" s="98"/>
      <c r="CZ99" s="98"/>
      <c r="DA99" s="98"/>
      <c r="DB99" s="98"/>
      <c r="DC99" s="98"/>
      <c r="DD99" s="98"/>
    </row>
    <row r="100" spans="10:108" x14ac:dyDescent="0.25">
      <c r="J100" s="89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8"/>
      <c r="X100" s="98"/>
      <c r="Y100" s="98"/>
      <c r="Z100" s="98"/>
      <c r="AA100" s="98"/>
      <c r="AB100" s="98"/>
      <c r="AC100" s="98"/>
      <c r="AD100" s="98"/>
      <c r="AE100" s="98"/>
      <c r="AF100" s="98"/>
      <c r="AG100" s="98"/>
      <c r="AH100" s="98"/>
      <c r="AI100" s="98"/>
      <c r="AJ100" s="98"/>
      <c r="AK100" s="98"/>
      <c r="AL100" s="98"/>
      <c r="AM100" s="98"/>
      <c r="AN100" s="98"/>
      <c r="AO100" s="98"/>
      <c r="AP100" s="98"/>
      <c r="AQ100" s="98"/>
      <c r="AR100" s="98"/>
      <c r="AS100" s="98"/>
      <c r="AT100" s="98"/>
      <c r="AU100" s="98"/>
      <c r="AV100" s="98"/>
      <c r="AW100" s="98"/>
      <c r="AX100" s="98"/>
      <c r="AY100" s="98"/>
      <c r="AZ100" s="98"/>
      <c r="BA100" s="98"/>
      <c r="BB100" s="98"/>
      <c r="BC100" s="98"/>
      <c r="BD100" s="98"/>
      <c r="BE100" s="98"/>
      <c r="BF100" s="98"/>
      <c r="BG100" s="98"/>
      <c r="BH100" s="98"/>
      <c r="BI100" s="98"/>
      <c r="BJ100" s="98"/>
      <c r="BK100" s="98"/>
      <c r="BL100" s="98"/>
      <c r="BM100" s="98"/>
      <c r="BN100" s="98"/>
      <c r="BO100" s="98"/>
      <c r="BP100" s="98"/>
      <c r="BQ100" s="98"/>
      <c r="BR100" s="98"/>
      <c r="BS100" s="98"/>
      <c r="BT100" s="98"/>
      <c r="BU100" s="98"/>
      <c r="BV100" s="98"/>
      <c r="BW100" s="98"/>
      <c r="BX100" s="98"/>
      <c r="BY100" s="98"/>
      <c r="BZ100" s="98"/>
      <c r="CA100" s="98"/>
      <c r="CB100" s="98"/>
      <c r="CC100" s="98"/>
      <c r="CD100" s="98"/>
      <c r="CE100" s="98"/>
      <c r="CF100" s="98"/>
      <c r="CG100" s="98"/>
      <c r="CH100" s="98"/>
      <c r="CI100" s="98"/>
      <c r="CJ100" s="98"/>
      <c r="CK100" s="98"/>
      <c r="CL100" s="98"/>
      <c r="CM100" s="98"/>
      <c r="CN100" s="98"/>
      <c r="CO100" s="98"/>
      <c r="CP100" s="98"/>
      <c r="CQ100" s="98"/>
      <c r="CR100" s="98"/>
      <c r="CS100" s="98"/>
      <c r="CT100" s="98"/>
      <c r="CU100" s="98"/>
      <c r="CV100" s="98"/>
      <c r="CW100" s="98"/>
      <c r="CX100" s="98"/>
      <c r="CY100" s="98"/>
      <c r="CZ100" s="98"/>
      <c r="DA100" s="98"/>
      <c r="DB100" s="98"/>
      <c r="DC100" s="98"/>
      <c r="DD100" s="98"/>
    </row>
    <row r="101" spans="10:108" x14ac:dyDescent="0.25">
      <c r="J101" s="89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8"/>
      <c r="X101" s="98"/>
      <c r="Y101" s="98"/>
      <c r="Z101" s="98"/>
      <c r="AA101" s="98"/>
      <c r="AB101" s="98"/>
      <c r="AC101" s="98"/>
      <c r="AD101" s="98"/>
      <c r="AE101" s="98"/>
      <c r="AF101" s="98"/>
      <c r="AG101" s="98"/>
      <c r="AH101" s="98"/>
      <c r="AI101" s="98"/>
      <c r="AJ101" s="98"/>
      <c r="AK101" s="98"/>
      <c r="AL101" s="98"/>
      <c r="AM101" s="98"/>
      <c r="AN101" s="98"/>
      <c r="AO101" s="98"/>
      <c r="AP101" s="98"/>
      <c r="AQ101" s="98"/>
      <c r="AR101" s="98"/>
      <c r="AS101" s="98"/>
      <c r="AT101" s="98"/>
      <c r="AU101" s="98"/>
      <c r="AV101" s="98"/>
      <c r="AW101" s="98"/>
      <c r="AX101" s="98"/>
      <c r="AY101" s="98"/>
      <c r="AZ101" s="98"/>
      <c r="BA101" s="98"/>
      <c r="BB101" s="98"/>
      <c r="BC101" s="98"/>
      <c r="BD101" s="98"/>
      <c r="BE101" s="98"/>
      <c r="BF101" s="98"/>
      <c r="BG101" s="98"/>
      <c r="BH101" s="98"/>
      <c r="BI101" s="98"/>
      <c r="BJ101" s="98"/>
      <c r="BK101" s="98"/>
      <c r="BL101" s="98"/>
      <c r="BM101" s="98"/>
      <c r="BN101" s="98"/>
      <c r="BO101" s="98"/>
      <c r="BP101" s="98"/>
      <c r="BQ101" s="98"/>
      <c r="BR101" s="98"/>
      <c r="BS101" s="98"/>
      <c r="BT101" s="98"/>
      <c r="BU101" s="98"/>
      <c r="BV101" s="98"/>
      <c r="BW101" s="98"/>
      <c r="BX101" s="98"/>
      <c r="BY101" s="98"/>
      <c r="BZ101" s="98"/>
      <c r="CA101" s="98"/>
      <c r="CB101" s="98"/>
      <c r="CC101" s="98"/>
      <c r="CD101" s="98"/>
      <c r="CE101" s="98"/>
      <c r="CF101" s="98"/>
      <c r="CG101" s="98"/>
      <c r="CH101" s="98"/>
      <c r="CI101" s="98"/>
      <c r="CJ101" s="98"/>
      <c r="CK101" s="98"/>
      <c r="CL101" s="98"/>
      <c r="CM101" s="98"/>
      <c r="CN101" s="98"/>
      <c r="CO101" s="98"/>
      <c r="CP101" s="98"/>
      <c r="CQ101" s="98"/>
      <c r="CR101" s="98"/>
      <c r="CS101" s="98"/>
      <c r="CT101" s="98"/>
      <c r="CU101" s="98"/>
      <c r="CV101" s="98"/>
      <c r="CW101" s="98"/>
      <c r="CX101" s="98"/>
      <c r="CY101" s="98"/>
      <c r="CZ101" s="98"/>
      <c r="DA101" s="98"/>
      <c r="DB101" s="98"/>
      <c r="DC101" s="98"/>
      <c r="DD101" s="98"/>
    </row>
    <row r="102" spans="10:108" x14ac:dyDescent="0.25">
      <c r="J102" s="89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8"/>
      <c r="X102" s="98"/>
      <c r="Y102" s="98"/>
      <c r="Z102" s="98"/>
      <c r="AA102" s="98"/>
      <c r="AB102" s="98"/>
      <c r="AC102" s="98"/>
      <c r="AD102" s="98"/>
      <c r="AE102" s="98"/>
      <c r="AF102" s="98"/>
      <c r="AG102" s="98"/>
      <c r="AH102" s="98"/>
      <c r="AI102" s="98"/>
      <c r="AJ102" s="98"/>
      <c r="AK102" s="98"/>
      <c r="AL102" s="98"/>
      <c r="AM102" s="98"/>
      <c r="AN102" s="98"/>
      <c r="AO102" s="98"/>
      <c r="AP102" s="98"/>
      <c r="AQ102" s="98"/>
      <c r="AR102" s="98"/>
      <c r="AS102" s="98"/>
      <c r="AT102" s="98"/>
      <c r="AU102" s="98"/>
      <c r="AV102" s="98"/>
      <c r="AW102" s="98"/>
      <c r="AX102" s="98"/>
      <c r="AY102" s="98"/>
      <c r="AZ102" s="98"/>
      <c r="BA102" s="98"/>
      <c r="BB102" s="98"/>
      <c r="BC102" s="98"/>
      <c r="BD102" s="98"/>
      <c r="BE102" s="98"/>
      <c r="BF102" s="98"/>
      <c r="BG102" s="98"/>
      <c r="BH102" s="98"/>
      <c r="BI102" s="98"/>
      <c r="BJ102" s="98"/>
      <c r="BK102" s="98"/>
      <c r="BL102" s="98"/>
      <c r="BM102" s="98"/>
      <c r="BN102" s="98"/>
      <c r="BO102" s="98"/>
      <c r="BP102" s="98"/>
      <c r="BQ102" s="98"/>
      <c r="BR102" s="98"/>
      <c r="BS102" s="98"/>
      <c r="BT102" s="98"/>
      <c r="BU102" s="98"/>
      <c r="BV102" s="98"/>
      <c r="BW102" s="98"/>
      <c r="BX102" s="98"/>
      <c r="BY102" s="98"/>
      <c r="BZ102" s="98"/>
      <c r="CA102" s="98"/>
      <c r="CB102" s="98"/>
      <c r="CC102" s="98"/>
      <c r="CD102" s="98"/>
      <c r="CE102" s="98"/>
      <c r="CF102" s="98"/>
      <c r="CG102" s="98"/>
      <c r="CH102" s="98"/>
      <c r="CI102" s="98"/>
      <c r="CJ102" s="98"/>
      <c r="CK102" s="98"/>
      <c r="CL102" s="98"/>
      <c r="CM102" s="98"/>
      <c r="CN102" s="98"/>
      <c r="CO102" s="98"/>
      <c r="CP102" s="98"/>
      <c r="CQ102" s="98"/>
      <c r="CR102" s="98"/>
      <c r="CS102" s="98"/>
      <c r="CT102" s="98"/>
      <c r="CU102" s="98"/>
      <c r="CV102" s="98"/>
      <c r="CW102" s="98"/>
      <c r="CX102" s="98"/>
      <c r="CY102" s="98"/>
      <c r="CZ102" s="98"/>
      <c r="DA102" s="98"/>
      <c r="DB102" s="98"/>
      <c r="DC102" s="98"/>
      <c r="DD102" s="98"/>
    </row>
    <row r="103" spans="10:108" x14ac:dyDescent="0.25">
      <c r="J103" s="89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8"/>
      <c r="X103" s="98"/>
      <c r="Y103" s="98"/>
      <c r="Z103" s="98"/>
      <c r="AA103" s="98"/>
      <c r="AB103" s="98"/>
      <c r="AC103" s="98"/>
      <c r="AD103" s="98"/>
      <c r="AE103" s="98"/>
      <c r="AF103" s="98"/>
      <c r="AG103" s="98"/>
      <c r="AH103" s="98"/>
      <c r="AI103" s="98"/>
      <c r="AJ103" s="98"/>
      <c r="AK103" s="98"/>
      <c r="AL103" s="98"/>
      <c r="AM103" s="98"/>
      <c r="AN103" s="98"/>
      <c r="AO103" s="98"/>
      <c r="AP103" s="98"/>
      <c r="AQ103" s="98"/>
      <c r="AR103" s="98"/>
      <c r="AS103" s="98"/>
      <c r="AT103" s="98"/>
      <c r="AU103" s="98"/>
      <c r="AV103" s="98"/>
      <c r="AW103" s="98"/>
      <c r="AX103" s="98"/>
      <c r="AY103" s="98"/>
      <c r="AZ103" s="98"/>
      <c r="BA103" s="98"/>
      <c r="BB103" s="98"/>
      <c r="BC103" s="98"/>
      <c r="BD103" s="98"/>
      <c r="BE103" s="98"/>
      <c r="BF103" s="98"/>
      <c r="BG103" s="98"/>
      <c r="BH103" s="98"/>
      <c r="BI103" s="98"/>
      <c r="BJ103" s="98"/>
      <c r="BK103" s="98"/>
      <c r="BL103" s="98"/>
      <c r="BM103" s="98"/>
      <c r="BN103" s="98"/>
      <c r="BO103" s="98"/>
      <c r="BP103" s="98"/>
      <c r="BQ103" s="98"/>
      <c r="BR103" s="98"/>
      <c r="BS103" s="98"/>
      <c r="BT103" s="98"/>
      <c r="BU103" s="98"/>
      <c r="BV103" s="98"/>
      <c r="BW103" s="98"/>
      <c r="BX103" s="98"/>
      <c r="BY103" s="98"/>
      <c r="BZ103" s="98"/>
      <c r="CA103" s="98"/>
      <c r="CB103" s="98"/>
      <c r="CC103" s="98"/>
      <c r="CD103" s="98"/>
      <c r="CE103" s="98"/>
      <c r="CF103" s="98"/>
      <c r="CG103" s="98"/>
      <c r="CH103" s="98"/>
      <c r="CI103" s="98"/>
      <c r="CJ103" s="98"/>
      <c r="CK103" s="98"/>
      <c r="CL103" s="98"/>
      <c r="CM103" s="98"/>
      <c r="CN103" s="98"/>
      <c r="CO103" s="98"/>
      <c r="CP103" s="98"/>
      <c r="CQ103" s="98"/>
      <c r="CR103" s="98"/>
      <c r="CS103" s="98"/>
      <c r="CT103" s="98"/>
      <c r="CU103" s="98"/>
      <c r="CV103" s="98"/>
      <c r="CW103" s="98"/>
      <c r="CX103" s="98"/>
      <c r="CY103" s="98"/>
      <c r="CZ103" s="98"/>
      <c r="DA103" s="98"/>
      <c r="DB103" s="98"/>
      <c r="DC103" s="98"/>
      <c r="DD103" s="98"/>
    </row>
    <row r="104" spans="10:108" x14ac:dyDescent="0.25">
      <c r="J104" s="89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8"/>
      <c r="X104" s="98"/>
      <c r="Y104" s="98"/>
      <c r="Z104" s="98"/>
      <c r="AA104" s="98"/>
      <c r="AB104" s="98"/>
      <c r="AC104" s="98"/>
      <c r="AD104" s="98"/>
      <c r="AE104" s="98"/>
      <c r="AF104" s="98"/>
      <c r="AG104" s="98"/>
      <c r="AH104" s="98"/>
      <c r="AI104" s="98"/>
      <c r="AJ104" s="98"/>
      <c r="AK104" s="98"/>
      <c r="AL104" s="98"/>
      <c r="AM104" s="98"/>
      <c r="AN104" s="98"/>
      <c r="AO104" s="98"/>
      <c r="AP104" s="98"/>
      <c r="AQ104" s="98"/>
      <c r="AR104" s="98"/>
      <c r="AS104" s="98"/>
      <c r="AT104" s="98"/>
      <c r="AU104" s="98"/>
      <c r="AV104" s="98"/>
      <c r="AW104" s="98"/>
      <c r="AX104" s="98"/>
      <c r="AY104" s="98"/>
      <c r="AZ104" s="98"/>
      <c r="BA104" s="98"/>
      <c r="BB104" s="98"/>
      <c r="BC104" s="98"/>
      <c r="BD104" s="98"/>
      <c r="BE104" s="98"/>
      <c r="BF104" s="98"/>
      <c r="BG104" s="98"/>
      <c r="BH104" s="98"/>
      <c r="BI104" s="98"/>
      <c r="BJ104" s="98"/>
      <c r="BK104" s="98"/>
      <c r="BL104" s="98"/>
      <c r="BM104" s="98"/>
      <c r="BN104" s="98"/>
      <c r="BO104" s="98"/>
      <c r="BP104" s="98"/>
      <c r="BQ104" s="98"/>
      <c r="BR104" s="98"/>
      <c r="BS104" s="98"/>
      <c r="BT104" s="98"/>
      <c r="BU104" s="98"/>
      <c r="BV104" s="98"/>
      <c r="BW104" s="98"/>
      <c r="BX104" s="98"/>
      <c r="BY104" s="98"/>
      <c r="BZ104" s="98"/>
      <c r="CA104" s="98"/>
      <c r="CB104" s="98"/>
      <c r="CC104" s="98"/>
      <c r="CD104" s="98"/>
      <c r="CE104" s="98"/>
      <c r="CF104" s="98"/>
      <c r="CG104" s="98"/>
      <c r="CH104" s="98"/>
      <c r="CI104" s="98"/>
      <c r="CJ104" s="98"/>
      <c r="CK104" s="98"/>
      <c r="CL104" s="98"/>
      <c r="CM104" s="98"/>
      <c r="CN104" s="98"/>
      <c r="CO104" s="98"/>
      <c r="CP104" s="98"/>
      <c r="CQ104" s="98"/>
      <c r="CR104" s="98"/>
      <c r="CS104" s="98"/>
      <c r="CT104" s="98"/>
      <c r="CU104" s="98"/>
      <c r="CV104" s="98"/>
      <c r="CW104" s="98"/>
      <c r="CX104" s="98"/>
      <c r="CY104" s="98"/>
      <c r="CZ104" s="98"/>
      <c r="DA104" s="98"/>
      <c r="DB104" s="98"/>
      <c r="DC104" s="98"/>
      <c r="DD104" s="98"/>
    </row>
    <row r="105" spans="10:108" x14ac:dyDescent="0.25">
      <c r="J105" s="89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8"/>
      <c r="X105" s="98"/>
      <c r="Y105" s="98"/>
      <c r="Z105" s="98"/>
      <c r="AA105" s="98"/>
      <c r="AB105" s="98"/>
      <c r="AC105" s="98"/>
      <c r="AD105" s="98"/>
      <c r="AE105" s="98"/>
      <c r="AF105" s="98"/>
      <c r="AG105" s="98"/>
      <c r="AH105" s="98"/>
      <c r="AI105" s="98"/>
      <c r="AJ105" s="98"/>
      <c r="AK105" s="98"/>
      <c r="AL105" s="98"/>
      <c r="AM105" s="98"/>
      <c r="AN105" s="98"/>
      <c r="AO105" s="98"/>
      <c r="AP105" s="98"/>
      <c r="AQ105" s="98"/>
      <c r="AR105" s="98"/>
      <c r="AS105" s="98"/>
      <c r="AT105" s="98"/>
      <c r="AU105" s="98"/>
      <c r="AV105" s="98"/>
      <c r="AW105" s="98"/>
      <c r="AX105" s="98"/>
      <c r="AY105" s="98"/>
      <c r="AZ105" s="98"/>
      <c r="BA105" s="98"/>
      <c r="BB105" s="98"/>
      <c r="BC105" s="98"/>
      <c r="BD105" s="98"/>
      <c r="BE105" s="98"/>
      <c r="BF105" s="98"/>
      <c r="BG105" s="98"/>
      <c r="BH105" s="98"/>
      <c r="BI105" s="98"/>
      <c r="BJ105" s="98"/>
      <c r="BK105" s="98"/>
      <c r="BL105" s="98"/>
      <c r="BM105" s="98"/>
      <c r="BN105" s="98"/>
      <c r="BO105" s="98"/>
      <c r="BP105" s="98"/>
      <c r="BQ105" s="98"/>
      <c r="BR105" s="98"/>
      <c r="BS105" s="98"/>
      <c r="BT105" s="98"/>
      <c r="BU105" s="98"/>
      <c r="BV105" s="98"/>
      <c r="BW105" s="98"/>
      <c r="BX105" s="98"/>
      <c r="BY105" s="98"/>
      <c r="BZ105" s="98"/>
      <c r="CA105" s="98"/>
      <c r="CB105" s="98"/>
      <c r="CC105" s="98"/>
      <c r="CD105" s="98"/>
      <c r="CE105" s="98"/>
      <c r="CF105" s="98"/>
      <c r="CG105" s="98"/>
      <c r="CH105" s="98"/>
      <c r="CI105" s="98"/>
      <c r="CJ105" s="98"/>
      <c r="CK105" s="98"/>
      <c r="CL105" s="98"/>
      <c r="CM105" s="98"/>
      <c r="CN105" s="98"/>
      <c r="CO105" s="98"/>
      <c r="CP105" s="98"/>
      <c r="CQ105" s="98"/>
      <c r="CR105" s="98"/>
      <c r="CS105" s="98"/>
      <c r="CT105" s="98"/>
      <c r="CU105" s="98"/>
      <c r="CV105" s="98"/>
      <c r="CW105" s="98"/>
      <c r="CX105" s="98"/>
      <c r="CY105" s="98"/>
      <c r="CZ105" s="98"/>
      <c r="DA105" s="98"/>
      <c r="DB105" s="98"/>
      <c r="DC105" s="98"/>
      <c r="DD105" s="98"/>
    </row>
    <row r="106" spans="10:108" x14ac:dyDescent="0.25">
      <c r="J106" s="89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8"/>
      <c r="X106" s="98"/>
      <c r="Y106" s="98"/>
      <c r="Z106" s="98"/>
      <c r="AA106" s="98"/>
      <c r="AB106" s="98"/>
      <c r="AC106" s="98"/>
      <c r="AD106" s="98"/>
      <c r="AE106" s="98"/>
      <c r="AF106" s="98"/>
      <c r="AG106" s="98"/>
      <c r="AH106" s="98"/>
      <c r="AI106" s="98"/>
      <c r="AJ106" s="98"/>
      <c r="AK106" s="98"/>
      <c r="AL106" s="98"/>
      <c r="AM106" s="98"/>
      <c r="AN106" s="98"/>
      <c r="AO106" s="98"/>
      <c r="AP106" s="98"/>
      <c r="AQ106" s="98"/>
      <c r="AR106" s="98"/>
      <c r="AS106" s="98"/>
      <c r="AT106" s="98"/>
      <c r="AU106" s="98"/>
      <c r="AV106" s="98"/>
      <c r="AW106" s="98"/>
      <c r="AX106" s="98"/>
      <c r="AY106" s="98"/>
      <c r="AZ106" s="98"/>
      <c r="BA106" s="98"/>
      <c r="BB106" s="98"/>
      <c r="BC106" s="98"/>
      <c r="BD106" s="98"/>
      <c r="BE106" s="98"/>
      <c r="BF106" s="98"/>
      <c r="BG106" s="98"/>
      <c r="BH106" s="98"/>
      <c r="BI106" s="98"/>
      <c r="BJ106" s="98"/>
      <c r="BK106" s="98"/>
      <c r="BL106" s="98"/>
      <c r="BM106" s="98"/>
      <c r="BN106" s="98"/>
      <c r="BO106" s="98"/>
      <c r="BP106" s="98"/>
      <c r="BQ106" s="98"/>
      <c r="BR106" s="98"/>
      <c r="BS106" s="98"/>
      <c r="BT106" s="98"/>
      <c r="BU106" s="98"/>
      <c r="BV106" s="98"/>
      <c r="BW106" s="98"/>
      <c r="BX106" s="98"/>
      <c r="BY106" s="98"/>
      <c r="BZ106" s="98"/>
      <c r="CA106" s="98"/>
      <c r="CB106" s="98"/>
      <c r="CC106" s="98"/>
      <c r="CD106" s="98"/>
      <c r="CE106" s="98"/>
      <c r="CF106" s="98"/>
      <c r="CG106" s="98"/>
      <c r="CH106" s="98"/>
      <c r="CI106" s="98"/>
      <c r="CJ106" s="98"/>
      <c r="CK106" s="98"/>
      <c r="CL106" s="98"/>
      <c r="CM106" s="98"/>
      <c r="CN106" s="98"/>
      <c r="CO106" s="98"/>
      <c r="CP106" s="98"/>
      <c r="CQ106" s="98"/>
      <c r="CR106" s="98"/>
      <c r="CS106" s="98"/>
      <c r="CT106" s="98"/>
      <c r="CU106" s="98"/>
      <c r="CV106" s="98"/>
      <c r="CW106" s="98"/>
      <c r="CX106" s="98"/>
      <c r="CY106" s="98"/>
      <c r="CZ106" s="98"/>
      <c r="DA106" s="98"/>
      <c r="DB106" s="98"/>
      <c r="DC106" s="98"/>
      <c r="DD106" s="98"/>
    </row>
    <row r="107" spans="10:108" x14ac:dyDescent="0.25">
      <c r="J107" s="89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8"/>
      <c r="X107" s="98"/>
      <c r="Y107" s="98"/>
      <c r="Z107" s="98"/>
      <c r="AA107" s="98"/>
      <c r="AB107" s="98"/>
      <c r="AC107" s="98"/>
      <c r="AD107" s="98"/>
      <c r="AE107" s="98"/>
      <c r="AF107" s="98"/>
      <c r="AG107" s="98"/>
      <c r="AH107" s="98"/>
      <c r="AI107" s="98"/>
      <c r="AJ107" s="98"/>
      <c r="AK107" s="98"/>
      <c r="AL107" s="98"/>
      <c r="AM107" s="98"/>
      <c r="AN107" s="98"/>
      <c r="AO107" s="98"/>
      <c r="AP107" s="98"/>
      <c r="AQ107" s="98"/>
      <c r="AR107" s="98"/>
      <c r="AS107" s="98"/>
      <c r="AT107" s="98"/>
      <c r="AU107" s="98"/>
      <c r="AV107" s="98"/>
      <c r="AW107" s="98"/>
      <c r="AX107" s="98"/>
      <c r="AY107" s="98"/>
      <c r="AZ107" s="98"/>
      <c r="BA107" s="98"/>
      <c r="BB107" s="98"/>
      <c r="BC107" s="98"/>
      <c r="BD107" s="98"/>
      <c r="BE107" s="98"/>
      <c r="BF107" s="98"/>
      <c r="BG107" s="98"/>
      <c r="BH107" s="98"/>
      <c r="BI107" s="98"/>
      <c r="BJ107" s="98"/>
      <c r="BK107" s="98"/>
      <c r="BL107" s="98"/>
      <c r="BM107" s="98"/>
      <c r="BN107" s="98"/>
      <c r="BO107" s="98"/>
      <c r="BP107" s="98"/>
      <c r="BQ107" s="98"/>
      <c r="BR107" s="98"/>
      <c r="BS107" s="98"/>
      <c r="BT107" s="98"/>
      <c r="BU107" s="98"/>
      <c r="BV107" s="98"/>
      <c r="BW107" s="98"/>
      <c r="BX107" s="98"/>
      <c r="BY107" s="98"/>
      <c r="BZ107" s="98"/>
      <c r="CA107" s="98"/>
      <c r="CB107" s="98"/>
      <c r="CC107" s="98"/>
      <c r="CD107" s="98"/>
      <c r="CE107" s="98"/>
      <c r="CF107" s="98"/>
      <c r="CG107" s="98"/>
      <c r="CH107" s="98"/>
      <c r="CI107" s="98"/>
      <c r="CJ107" s="98"/>
      <c r="CK107" s="98"/>
      <c r="CL107" s="98"/>
      <c r="CM107" s="98"/>
      <c r="CN107" s="98"/>
      <c r="CO107" s="98"/>
      <c r="CP107" s="98"/>
      <c r="CQ107" s="98"/>
      <c r="CR107" s="98"/>
      <c r="CS107" s="98"/>
      <c r="CT107" s="98"/>
      <c r="CU107" s="98"/>
      <c r="CV107" s="98"/>
      <c r="CW107" s="98"/>
      <c r="CX107" s="98"/>
      <c r="CY107" s="98"/>
      <c r="CZ107" s="98"/>
      <c r="DA107" s="98"/>
      <c r="DB107" s="98"/>
      <c r="DC107" s="98"/>
      <c r="DD107" s="98"/>
    </row>
    <row r="108" spans="10:108" x14ac:dyDescent="0.25">
      <c r="J108" s="89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8"/>
      <c r="X108" s="98"/>
      <c r="Y108" s="98"/>
      <c r="Z108" s="98"/>
      <c r="AA108" s="98"/>
      <c r="AB108" s="98"/>
      <c r="AC108" s="98"/>
      <c r="AD108" s="98"/>
      <c r="AE108" s="98"/>
      <c r="AF108" s="98"/>
      <c r="AG108" s="98"/>
      <c r="AH108" s="98"/>
      <c r="AI108" s="98"/>
      <c r="AJ108" s="98"/>
      <c r="AK108" s="98"/>
      <c r="AL108" s="98"/>
      <c r="AM108" s="98"/>
      <c r="AN108" s="98"/>
      <c r="AO108" s="98"/>
      <c r="AP108" s="98"/>
      <c r="AQ108" s="98"/>
      <c r="AR108" s="98"/>
      <c r="AS108" s="98"/>
      <c r="AT108" s="98"/>
      <c r="AU108" s="98"/>
      <c r="AV108" s="98"/>
      <c r="AW108" s="98"/>
      <c r="AX108" s="98"/>
      <c r="AY108" s="98"/>
      <c r="AZ108" s="98"/>
      <c r="BA108" s="98"/>
      <c r="BB108" s="98"/>
      <c r="BC108" s="98"/>
      <c r="BD108" s="98"/>
      <c r="BE108" s="98"/>
      <c r="BF108" s="98"/>
      <c r="BG108" s="98"/>
      <c r="BH108" s="98"/>
      <c r="BI108" s="98"/>
      <c r="BJ108" s="98"/>
      <c r="BK108" s="98"/>
      <c r="BL108" s="98"/>
      <c r="BM108" s="98"/>
      <c r="BN108" s="98"/>
      <c r="BO108" s="98"/>
      <c r="BP108" s="98"/>
      <c r="BQ108" s="98"/>
      <c r="BR108" s="98"/>
      <c r="BS108" s="98"/>
      <c r="BT108" s="98"/>
      <c r="BU108" s="98"/>
      <c r="BV108" s="98"/>
      <c r="BW108" s="98"/>
      <c r="BX108" s="98"/>
      <c r="BY108" s="98"/>
      <c r="BZ108" s="98"/>
      <c r="CA108" s="98"/>
      <c r="CB108" s="98"/>
      <c r="CC108" s="98"/>
      <c r="CD108" s="98"/>
      <c r="CE108" s="98"/>
      <c r="CF108" s="98"/>
      <c r="CG108" s="98"/>
      <c r="CH108" s="98"/>
      <c r="CI108" s="98"/>
      <c r="CJ108" s="98"/>
      <c r="CK108" s="98"/>
      <c r="CL108" s="98"/>
      <c r="CM108" s="98"/>
      <c r="CN108" s="98"/>
      <c r="CO108" s="98"/>
      <c r="CP108" s="98"/>
      <c r="CQ108" s="98"/>
      <c r="CR108" s="98"/>
      <c r="CS108" s="98"/>
      <c r="CT108" s="98"/>
      <c r="CU108" s="98"/>
      <c r="CV108" s="98"/>
      <c r="CW108" s="98"/>
      <c r="CX108" s="98"/>
      <c r="CY108" s="98"/>
      <c r="CZ108" s="98"/>
      <c r="DA108" s="98"/>
      <c r="DB108" s="98"/>
      <c r="DC108" s="98"/>
      <c r="DD108" s="98"/>
    </row>
    <row r="109" spans="10:108" x14ac:dyDescent="0.25">
      <c r="J109" s="89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8"/>
      <c r="X109" s="98"/>
      <c r="Y109" s="98"/>
      <c r="Z109" s="98"/>
      <c r="AA109" s="98"/>
      <c r="AB109" s="98"/>
      <c r="AC109" s="98"/>
      <c r="AD109" s="98"/>
      <c r="AE109" s="98"/>
      <c r="AF109" s="98"/>
      <c r="AG109" s="98"/>
      <c r="AH109" s="98"/>
      <c r="AI109" s="98"/>
      <c r="AJ109" s="98"/>
      <c r="AK109" s="98"/>
      <c r="AL109" s="98"/>
      <c r="AM109" s="98"/>
      <c r="AN109" s="98"/>
      <c r="AO109" s="98"/>
      <c r="AP109" s="98"/>
      <c r="AQ109" s="98"/>
      <c r="AR109" s="98"/>
      <c r="AS109" s="98"/>
      <c r="AT109" s="98"/>
      <c r="AU109" s="98"/>
      <c r="AV109" s="98"/>
      <c r="AW109" s="98"/>
      <c r="AX109" s="98"/>
      <c r="AY109" s="98"/>
      <c r="AZ109" s="98"/>
      <c r="BA109" s="98"/>
      <c r="BB109" s="98"/>
      <c r="BC109" s="98"/>
      <c r="BD109" s="98"/>
      <c r="BE109" s="98"/>
      <c r="BF109" s="98"/>
      <c r="BG109" s="98"/>
      <c r="BH109" s="98"/>
      <c r="BI109" s="98"/>
      <c r="BJ109" s="98"/>
      <c r="BK109" s="98"/>
      <c r="BL109" s="98"/>
      <c r="BM109" s="98"/>
      <c r="BN109" s="98"/>
      <c r="BO109" s="98"/>
      <c r="BP109" s="98"/>
      <c r="BQ109" s="98"/>
      <c r="BR109" s="98"/>
      <c r="BS109" s="98"/>
      <c r="BT109" s="98"/>
      <c r="BU109" s="98"/>
      <c r="BV109" s="98"/>
      <c r="BW109" s="98"/>
      <c r="BX109" s="98"/>
      <c r="BY109" s="98"/>
      <c r="BZ109" s="98"/>
      <c r="CA109" s="98"/>
      <c r="CB109" s="98"/>
      <c r="CC109" s="98"/>
      <c r="CD109" s="98"/>
      <c r="CE109" s="98"/>
      <c r="CF109" s="98"/>
      <c r="CG109" s="98"/>
      <c r="CH109" s="98"/>
      <c r="CI109" s="98"/>
      <c r="CJ109" s="98"/>
      <c r="CK109" s="98"/>
      <c r="CL109" s="98"/>
      <c r="CM109" s="98"/>
      <c r="CN109" s="98"/>
      <c r="CO109" s="98"/>
      <c r="CP109" s="98"/>
      <c r="CQ109" s="98"/>
      <c r="CR109" s="98"/>
      <c r="CS109" s="98"/>
      <c r="CT109" s="98"/>
      <c r="CU109" s="98"/>
      <c r="CV109" s="98"/>
      <c r="CW109" s="98"/>
      <c r="CX109" s="98"/>
      <c r="CY109" s="98"/>
      <c r="CZ109" s="98"/>
      <c r="DA109" s="98"/>
      <c r="DB109" s="98"/>
      <c r="DC109" s="98"/>
      <c r="DD109" s="98"/>
    </row>
    <row r="110" spans="10:108" x14ac:dyDescent="0.25">
      <c r="J110" s="89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8"/>
      <c r="X110" s="98"/>
      <c r="Y110" s="98"/>
      <c r="Z110" s="98"/>
      <c r="AA110" s="98"/>
      <c r="AB110" s="98"/>
      <c r="AC110" s="98"/>
      <c r="AD110" s="98"/>
      <c r="AE110" s="98"/>
      <c r="AF110" s="98"/>
      <c r="AG110" s="98"/>
      <c r="AH110" s="98"/>
      <c r="AI110" s="98"/>
      <c r="AJ110" s="98"/>
      <c r="AK110" s="98"/>
      <c r="AL110" s="98"/>
      <c r="AM110" s="98"/>
      <c r="AN110" s="98"/>
      <c r="AO110" s="98"/>
      <c r="AP110" s="98"/>
      <c r="AQ110" s="98"/>
      <c r="AR110" s="98"/>
      <c r="AS110" s="98"/>
      <c r="AT110" s="98"/>
      <c r="AU110" s="98"/>
      <c r="AV110" s="98"/>
      <c r="AW110" s="98"/>
      <c r="AX110" s="98"/>
      <c r="AY110" s="98"/>
      <c r="AZ110" s="98"/>
      <c r="BA110" s="98"/>
      <c r="BB110" s="98"/>
      <c r="BC110" s="98"/>
      <c r="BD110" s="98"/>
      <c r="BE110" s="98"/>
      <c r="BF110" s="98"/>
      <c r="BG110" s="98"/>
      <c r="BH110" s="98"/>
      <c r="BI110" s="98"/>
      <c r="BJ110" s="98"/>
      <c r="BK110" s="98"/>
      <c r="BL110" s="98"/>
      <c r="BM110" s="98"/>
      <c r="BN110" s="98"/>
      <c r="BO110" s="98"/>
      <c r="BP110" s="98"/>
      <c r="BQ110" s="98"/>
      <c r="BR110" s="98"/>
      <c r="BS110" s="98"/>
      <c r="BT110" s="98"/>
      <c r="BU110" s="98"/>
      <c r="BV110" s="98"/>
      <c r="BW110" s="98"/>
      <c r="BX110" s="98"/>
      <c r="BY110" s="98"/>
      <c r="BZ110" s="98"/>
      <c r="CA110" s="98"/>
      <c r="CB110" s="98"/>
      <c r="CC110" s="98"/>
      <c r="CD110" s="98"/>
      <c r="CE110" s="98"/>
      <c r="CF110" s="98"/>
      <c r="CG110" s="98"/>
      <c r="CH110" s="98"/>
      <c r="CI110" s="98"/>
      <c r="CJ110" s="98"/>
      <c r="CK110" s="98"/>
      <c r="CL110" s="98"/>
      <c r="CM110" s="98"/>
      <c r="CN110" s="98"/>
      <c r="CO110" s="98"/>
      <c r="CP110" s="98"/>
      <c r="CQ110" s="98"/>
      <c r="CR110" s="98"/>
      <c r="CS110" s="98"/>
      <c r="CT110" s="98"/>
      <c r="CU110" s="98"/>
      <c r="CV110" s="98"/>
      <c r="CW110" s="98"/>
      <c r="CX110" s="98"/>
      <c r="CY110" s="98"/>
      <c r="CZ110" s="98"/>
      <c r="DA110" s="98"/>
      <c r="DB110" s="98"/>
      <c r="DC110" s="98"/>
      <c r="DD110" s="98"/>
    </row>
    <row r="111" spans="10:108" x14ac:dyDescent="0.25">
      <c r="J111" s="89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8"/>
      <c r="X111" s="98"/>
      <c r="Y111" s="98"/>
      <c r="Z111" s="98"/>
      <c r="AA111" s="98"/>
      <c r="AB111" s="98"/>
      <c r="AC111" s="98"/>
      <c r="AD111" s="98"/>
      <c r="AE111" s="98"/>
      <c r="AF111" s="98"/>
      <c r="AG111" s="98"/>
      <c r="AH111" s="98"/>
      <c r="AI111" s="98"/>
      <c r="AJ111" s="98"/>
      <c r="AK111" s="98"/>
      <c r="AL111" s="98"/>
      <c r="AM111" s="98"/>
      <c r="AN111" s="98"/>
      <c r="AO111" s="98"/>
      <c r="AP111" s="98"/>
      <c r="AQ111" s="98"/>
      <c r="AR111" s="98"/>
      <c r="AS111" s="98"/>
      <c r="AT111" s="98"/>
      <c r="AU111" s="98"/>
      <c r="AV111" s="98"/>
      <c r="AW111" s="98"/>
      <c r="AX111" s="98"/>
      <c r="AY111" s="98"/>
      <c r="AZ111" s="98"/>
      <c r="BA111" s="98"/>
      <c r="BB111" s="98"/>
      <c r="BC111" s="98"/>
      <c r="BD111" s="98"/>
      <c r="BE111" s="98"/>
      <c r="BF111" s="98"/>
      <c r="BG111" s="98"/>
      <c r="BH111" s="98"/>
      <c r="BI111" s="98"/>
      <c r="BJ111" s="98"/>
      <c r="BK111" s="98"/>
      <c r="BL111" s="98"/>
      <c r="BM111" s="98"/>
      <c r="BN111" s="98"/>
      <c r="BO111" s="98"/>
      <c r="BP111" s="98"/>
      <c r="BQ111" s="98"/>
      <c r="BR111" s="98"/>
      <c r="BS111" s="98"/>
      <c r="BT111" s="98"/>
      <c r="BU111" s="98"/>
      <c r="BV111" s="98"/>
      <c r="BW111" s="98"/>
      <c r="BX111" s="98"/>
      <c r="BY111" s="98"/>
      <c r="BZ111" s="98"/>
      <c r="CA111" s="98"/>
      <c r="CB111" s="98"/>
      <c r="CC111" s="98"/>
      <c r="CD111" s="98"/>
      <c r="CE111" s="98"/>
      <c r="CF111" s="98"/>
      <c r="CG111" s="98"/>
      <c r="CH111" s="98"/>
      <c r="CI111" s="98"/>
      <c r="CJ111" s="98"/>
      <c r="CK111" s="98"/>
      <c r="CL111" s="98"/>
      <c r="CM111" s="98"/>
      <c r="CN111" s="98"/>
      <c r="CO111" s="98"/>
      <c r="CP111" s="98"/>
      <c r="CQ111" s="98"/>
      <c r="CR111" s="98"/>
      <c r="CS111" s="98"/>
      <c r="CT111" s="98"/>
      <c r="CU111" s="98"/>
      <c r="CV111" s="98"/>
      <c r="CW111" s="98"/>
      <c r="CX111" s="98"/>
      <c r="CY111" s="98"/>
      <c r="CZ111" s="98"/>
      <c r="DA111" s="98"/>
      <c r="DB111" s="98"/>
      <c r="DC111" s="98"/>
      <c r="DD111" s="98"/>
    </row>
    <row r="112" spans="10:108" x14ac:dyDescent="0.25">
      <c r="J112" s="89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8"/>
      <c r="X112" s="98"/>
      <c r="Y112" s="98"/>
      <c r="Z112" s="98"/>
      <c r="AA112" s="98"/>
      <c r="AB112" s="98"/>
      <c r="AC112" s="98"/>
      <c r="AD112" s="98"/>
      <c r="AE112" s="98"/>
      <c r="AF112" s="98"/>
      <c r="AG112" s="98"/>
      <c r="AH112" s="98"/>
      <c r="AI112" s="98"/>
      <c r="AJ112" s="98"/>
      <c r="AK112" s="98"/>
      <c r="AL112" s="98"/>
      <c r="AM112" s="98"/>
      <c r="AN112" s="98"/>
      <c r="AO112" s="98"/>
      <c r="AP112" s="98"/>
      <c r="AQ112" s="98"/>
      <c r="AR112" s="98"/>
      <c r="AS112" s="98"/>
      <c r="AT112" s="98"/>
      <c r="AU112" s="98"/>
      <c r="AV112" s="98"/>
      <c r="AW112" s="98"/>
      <c r="AX112" s="98"/>
      <c r="AY112" s="98"/>
      <c r="AZ112" s="98"/>
      <c r="BA112" s="98"/>
      <c r="BB112" s="98"/>
      <c r="BC112" s="98"/>
      <c r="BD112" s="98"/>
      <c r="BE112" s="98"/>
      <c r="BF112" s="98"/>
      <c r="BG112" s="98"/>
      <c r="BH112" s="98"/>
      <c r="BI112" s="98"/>
      <c r="BJ112" s="98"/>
      <c r="BK112" s="98"/>
      <c r="BL112" s="98"/>
      <c r="BM112" s="98"/>
      <c r="BN112" s="98"/>
      <c r="BO112" s="98"/>
      <c r="BP112" s="98"/>
      <c r="BQ112" s="98"/>
      <c r="BR112" s="98"/>
      <c r="BS112" s="98"/>
      <c r="BT112" s="98"/>
      <c r="BU112" s="98"/>
      <c r="BV112" s="98"/>
      <c r="BW112" s="98"/>
      <c r="BX112" s="98"/>
      <c r="BY112" s="98"/>
      <c r="BZ112" s="98"/>
      <c r="CA112" s="98"/>
      <c r="CB112" s="98"/>
      <c r="CC112" s="98"/>
      <c r="CD112" s="98"/>
      <c r="CE112" s="98"/>
      <c r="CF112" s="98"/>
      <c r="CG112" s="98"/>
      <c r="CH112" s="98"/>
      <c r="CI112" s="98"/>
      <c r="CJ112" s="98"/>
      <c r="CK112" s="98"/>
      <c r="CL112" s="98"/>
      <c r="CM112" s="98"/>
      <c r="CN112" s="98"/>
      <c r="CO112" s="98"/>
      <c r="CP112" s="98"/>
      <c r="CQ112" s="98"/>
      <c r="CR112" s="98"/>
      <c r="CS112" s="98"/>
      <c r="CT112" s="98"/>
      <c r="CU112" s="98"/>
      <c r="CV112" s="98"/>
      <c r="CW112" s="98"/>
      <c r="CX112" s="98"/>
      <c r="CY112" s="98"/>
      <c r="CZ112" s="98"/>
      <c r="DA112" s="98"/>
      <c r="DB112" s="98"/>
      <c r="DC112" s="98"/>
      <c r="DD112" s="98"/>
    </row>
    <row r="113" spans="10:108" x14ac:dyDescent="0.25">
      <c r="J113" s="89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8"/>
      <c r="X113" s="98"/>
      <c r="Y113" s="98"/>
      <c r="Z113" s="98"/>
      <c r="AA113" s="98"/>
      <c r="AB113" s="98"/>
      <c r="AC113" s="98"/>
      <c r="AD113" s="98"/>
      <c r="AE113" s="98"/>
      <c r="AF113" s="98"/>
      <c r="AG113" s="98"/>
      <c r="AH113" s="98"/>
      <c r="AI113" s="98"/>
      <c r="AJ113" s="98"/>
      <c r="AK113" s="98"/>
      <c r="AL113" s="98"/>
      <c r="AM113" s="98"/>
      <c r="AN113" s="98"/>
      <c r="AO113" s="98"/>
      <c r="AP113" s="98"/>
      <c r="AQ113" s="98"/>
      <c r="AR113" s="98"/>
      <c r="AS113" s="98"/>
      <c r="AT113" s="98"/>
      <c r="AU113" s="98"/>
      <c r="AV113" s="98"/>
      <c r="AW113" s="98"/>
      <c r="AX113" s="98"/>
      <c r="AY113" s="98"/>
      <c r="AZ113" s="98"/>
      <c r="BA113" s="98"/>
      <c r="BB113" s="98"/>
      <c r="BC113" s="98"/>
      <c r="BD113" s="98"/>
      <c r="BE113" s="98"/>
      <c r="BF113" s="98"/>
      <c r="BG113" s="98"/>
      <c r="BH113" s="98"/>
      <c r="BI113" s="98"/>
      <c r="BJ113" s="98"/>
      <c r="BK113" s="98"/>
      <c r="BL113" s="98"/>
      <c r="BM113" s="98"/>
      <c r="BN113" s="98"/>
      <c r="BO113" s="98"/>
      <c r="BP113" s="98"/>
      <c r="BQ113" s="98"/>
      <c r="BR113" s="98"/>
      <c r="BS113" s="98"/>
      <c r="BT113" s="98"/>
      <c r="BU113" s="98"/>
      <c r="BV113" s="98"/>
      <c r="BW113" s="98"/>
      <c r="BX113" s="98"/>
      <c r="BY113" s="98"/>
      <c r="BZ113" s="98"/>
      <c r="CA113" s="98"/>
      <c r="CB113" s="98"/>
      <c r="CC113" s="98"/>
      <c r="CD113" s="98"/>
      <c r="CE113" s="98"/>
      <c r="CF113" s="98"/>
      <c r="CG113" s="98"/>
      <c r="CH113" s="98"/>
      <c r="CI113" s="98"/>
      <c r="CJ113" s="98"/>
      <c r="CK113" s="98"/>
      <c r="CL113" s="98"/>
      <c r="CM113" s="98"/>
      <c r="CN113" s="98"/>
      <c r="CO113" s="98"/>
      <c r="CP113" s="98"/>
      <c r="CQ113" s="98"/>
      <c r="CR113" s="98"/>
      <c r="CS113" s="98"/>
      <c r="CT113" s="98"/>
      <c r="CU113" s="98"/>
      <c r="CV113" s="98"/>
      <c r="CW113" s="98"/>
      <c r="CX113" s="98"/>
      <c r="CY113" s="98"/>
      <c r="CZ113" s="98"/>
      <c r="DA113" s="98"/>
      <c r="DB113" s="98"/>
      <c r="DC113" s="98"/>
      <c r="DD113" s="98"/>
    </row>
    <row r="114" spans="10:108" x14ac:dyDescent="0.25">
      <c r="J114" s="89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8"/>
      <c r="X114" s="98"/>
      <c r="Y114" s="98"/>
      <c r="Z114" s="98"/>
      <c r="AA114" s="98"/>
      <c r="AB114" s="98"/>
      <c r="AC114" s="98"/>
      <c r="AD114" s="98"/>
      <c r="AE114" s="98"/>
      <c r="AF114" s="98"/>
      <c r="AG114" s="98"/>
      <c r="AH114" s="98"/>
      <c r="AI114" s="98"/>
      <c r="AJ114" s="98"/>
      <c r="AK114" s="98"/>
      <c r="AL114" s="98"/>
      <c r="AM114" s="98"/>
      <c r="AN114" s="98"/>
      <c r="AO114" s="98"/>
      <c r="AP114" s="98"/>
      <c r="AQ114" s="98"/>
      <c r="AR114" s="98"/>
      <c r="AS114" s="98"/>
      <c r="AT114" s="98"/>
      <c r="AU114" s="98"/>
      <c r="AV114" s="98"/>
      <c r="AW114" s="98"/>
      <c r="AX114" s="98"/>
      <c r="AY114" s="98"/>
      <c r="AZ114" s="98"/>
      <c r="BA114" s="98"/>
      <c r="BB114" s="98"/>
      <c r="BC114" s="98"/>
      <c r="BD114" s="98"/>
      <c r="BE114" s="98"/>
      <c r="BF114" s="98"/>
      <c r="BG114" s="98"/>
      <c r="BH114" s="98"/>
      <c r="BI114" s="98"/>
      <c r="BJ114" s="98"/>
      <c r="BK114" s="98"/>
      <c r="BL114" s="98"/>
      <c r="BM114" s="98"/>
      <c r="BN114" s="98"/>
      <c r="BO114" s="98"/>
      <c r="BP114" s="98"/>
      <c r="BQ114" s="98"/>
      <c r="BR114" s="98"/>
      <c r="BS114" s="98"/>
      <c r="BT114" s="98"/>
      <c r="BU114" s="98"/>
      <c r="BV114" s="98"/>
      <c r="BW114" s="98"/>
      <c r="BX114" s="98"/>
      <c r="BY114" s="98"/>
      <c r="BZ114" s="98"/>
      <c r="CA114" s="98"/>
      <c r="CB114" s="98"/>
      <c r="CC114" s="98"/>
      <c r="CD114" s="98"/>
      <c r="CE114" s="98"/>
      <c r="CF114" s="98"/>
      <c r="CG114" s="98"/>
      <c r="CH114" s="98"/>
      <c r="CI114" s="98"/>
      <c r="CJ114" s="98"/>
      <c r="CK114" s="98"/>
      <c r="CL114" s="98"/>
      <c r="CM114" s="98"/>
      <c r="CN114" s="98"/>
      <c r="CO114" s="98"/>
      <c r="CP114" s="98"/>
      <c r="CQ114" s="98"/>
      <c r="CR114" s="98"/>
      <c r="CS114" s="98"/>
      <c r="CT114" s="98"/>
      <c r="CU114" s="98"/>
      <c r="CV114" s="98"/>
      <c r="CW114" s="98"/>
      <c r="CX114" s="98"/>
      <c r="CY114" s="98"/>
      <c r="CZ114" s="98"/>
      <c r="DA114" s="98"/>
      <c r="DB114" s="98"/>
      <c r="DC114" s="98"/>
      <c r="DD114" s="98"/>
    </row>
    <row r="115" spans="10:108" x14ac:dyDescent="0.25">
      <c r="J115" s="89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8"/>
      <c r="X115" s="98"/>
      <c r="Y115" s="98"/>
      <c r="Z115" s="98"/>
      <c r="AA115" s="98"/>
      <c r="AB115" s="98"/>
      <c r="AC115" s="98"/>
      <c r="AD115" s="98"/>
      <c r="AE115" s="98"/>
      <c r="AF115" s="98"/>
      <c r="AG115" s="98"/>
      <c r="AH115" s="98"/>
      <c r="AI115" s="98"/>
      <c r="AJ115" s="98"/>
      <c r="AK115" s="98"/>
      <c r="AL115" s="98"/>
      <c r="AM115" s="98"/>
      <c r="AN115" s="98"/>
      <c r="AO115" s="98"/>
      <c r="AP115" s="98"/>
      <c r="AQ115" s="98"/>
      <c r="AR115" s="98"/>
      <c r="AS115" s="98"/>
      <c r="AT115" s="98"/>
      <c r="AU115" s="98"/>
      <c r="AV115" s="98"/>
      <c r="AW115" s="98"/>
      <c r="AX115" s="98"/>
      <c r="AY115" s="98"/>
      <c r="AZ115" s="98"/>
      <c r="BA115" s="98"/>
      <c r="BB115" s="98"/>
      <c r="BC115" s="98"/>
      <c r="BD115" s="98"/>
      <c r="BE115" s="98"/>
      <c r="BF115" s="98"/>
      <c r="BG115" s="98"/>
      <c r="BH115" s="98"/>
      <c r="BI115" s="98"/>
      <c r="BJ115" s="98"/>
      <c r="BK115" s="98"/>
      <c r="BL115" s="98"/>
      <c r="BM115" s="98"/>
      <c r="BN115" s="98"/>
      <c r="BO115" s="98"/>
      <c r="BP115" s="98"/>
      <c r="BQ115" s="98"/>
      <c r="BR115" s="98"/>
      <c r="BS115" s="98"/>
      <c r="BT115" s="98"/>
      <c r="BU115" s="98"/>
      <c r="BV115" s="98"/>
      <c r="BW115" s="98"/>
      <c r="BX115" s="98"/>
      <c r="BY115" s="98"/>
      <c r="BZ115" s="98"/>
      <c r="CA115" s="98"/>
      <c r="CB115" s="98"/>
      <c r="CC115" s="98"/>
      <c r="CD115" s="98"/>
      <c r="CE115" s="98"/>
      <c r="CF115" s="98"/>
      <c r="CG115" s="98"/>
      <c r="CH115" s="98"/>
      <c r="CI115" s="98"/>
      <c r="CJ115" s="98"/>
      <c r="CK115" s="98"/>
      <c r="CL115" s="98"/>
      <c r="CM115" s="98"/>
      <c r="CN115" s="98"/>
      <c r="CO115" s="98"/>
      <c r="CP115" s="98"/>
      <c r="CQ115" s="98"/>
      <c r="CR115" s="98"/>
      <c r="CS115" s="98"/>
      <c r="CT115" s="98"/>
      <c r="CU115" s="98"/>
      <c r="CV115" s="98"/>
      <c r="CW115" s="98"/>
      <c r="CX115" s="98"/>
      <c r="CY115" s="98"/>
      <c r="CZ115" s="98"/>
      <c r="DA115" s="98"/>
      <c r="DB115" s="98"/>
      <c r="DC115" s="98"/>
      <c r="DD115" s="98"/>
    </row>
    <row r="116" spans="10:108" x14ac:dyDescent="0.25">
      <c r="J116" s="89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8"/>
      <c r="X116" s="98"/>
      <c r="Y116" s="98"/>
      <c r="Z116" s="98"/>
      <c r="AA116" s="98"/>
      <c r="AB116" s="98"/>
      <c r="AC116" s="98"/>
      <c r="AD116" s="98"/>
      <c r="AE116" s="98"/>
      <c r="AF116" s="98"/>
      <c r="AG116" s="98"/>
      <c r="AH116" s="98"/>
      <c r="AI116" s="98"/>
      <c r="AJ116" s="98"/>
      <c r="AK116" s="98"/>
      <c r="AL116" s="98"/>
      <c r="AM116" s="98"/>
      <c r="AN116" s="98"/>
      <c r="AO116" s="98"/>
      <c r="AP116" s="98"/>
      <c r="AQ116" s="98"/>
      <c r="AR116" s="98"/>
      <c r="AS116" s="98"/>
      <c r="AT116" s="98"/>
      <c r="AU116" s="98"/>
      <c r="AV116" s="98"/>
      <c r="AW116" s="98"/>
      <c r="AX116" s="98"/>
      <c r="AY116" s="98"/>
      <c r="AZ116" s="98"/>
      <c r="BA116" s="98"/>
      <c r="BB116" s="98"/>
      <c r="BC116" s="98"/>
      <c r="BD116" s="98"/>
      <c r="BE116" s="98"/>
      <c r="BF116" s="98"/>
      <c r="BG116" s="98"/>
      <c r="BH116" s="98"/>
      <c r="BI116" s="98"/>
      <c r="BJ116" s="98"/>
      <c r="BK116" s="98"/>
      <c r="BL116" s="98"/>
      <c r="BM116" s="98"/>
      <c r="BN116" s="98"/>
      <c r="BO116" s="98"/>
      <c r="BP116" s="98"/>
      <c r="BQ116" s="98"/>
      <c r="BR116" s="98"/>
      <c r="BS116" s="98"/>
      <c r="BT116" s="98"/>
      <c r="BU116" s="98"/>
      <c r="BV116" s="98"/>
      <c r="BW116" s="98"/>
      <c r="BX116" s="98"/>
      <c r="BY116" s="98"/>
      <c r="BZ116" s="98"/>
      <c r="CA116" s="98"/>
      <c r="CB116" s="98"/>
      <c r="CC116" s="98"/>
      <c r="CD116" s="98"/>
      <c r="CE116" s="98"/>
      <c r="CF116" s="98"/>
      <c r="CG116" s="98"/>
      <c r="CH116" s="98"/>
      <c r="CI116" s="98"/>
      <c r="CJ116" s="98"/>
      <c r="CK116" s="98"/>
      <c r="CL116" s="98"/>
      <c r="CM116" s="98"/>
      <c r="CN116" s="98"/>
      <c r="CO116" s="98"/>
      <c r="CP116" s="98"/>
      <c r="CQ116" s="98"/>
      <c r="CR116" s="98"/>
      <c r="CS116" s="98"/>
      <c r="CT116" s="98"/>
      <c r="CU116" s="98"/>
      <c r="CV116" s="98"/>
      <c r="CW116" s="98"/>
      <c r="CX116" s="98"/>
      <c r="CY116" s="98"/>
      <c r="CZ116" s="98"/>
      <c r="DA116" s="98"/>
      <c r="DB116" s="98"/>
      <c r="DC116" s="98"/>
      <c r="DD116" s="98"/>
    </row>
    <row r="117" spans="10:108" x14ac:dyDescent="0.25">
      <c r="J117" s="89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8"/>
      <c r="X117" s="98"/>
      <c r="Y117" s="98"/>
      <c r="Z117" s="98"/>
      <c r="AA117" s="98"/>
      <c r="AB117" s="98"/>
      <c r="AC117" s="98"/>
      <c r="AD117" s="98"/>
      <c r="AE117" s="98"/>
      <c r="AF117" s="98"/>
      <c r="AG117" s="98"/>
      <c r="AH117" s="98"/>
      <c r="AI117" s="98"/>
      <c r="AJ117" s="98"/>
      <c r="AK117" s="98"/>
      <c r="AL117" s="98"/>
      <c r="AM117" s="98"/>
      <c r="AN117" s="98"/>
      <c r="AO117" s="98"/>
      <c r="AP117" s="98"/>
      <c r="AQ117" s="98"/>
      <c r="AR117" s="98"/>
      <c r="AS117" s="98"/>
      <c r="AT117" s="98"/>
      <c r="AU117" s="98"/>
      <c r="AV117" s="98"/>
      <c r="AW117" s="98"/>
      <c r="AX117" s="98"/>
      <c r="AY117" s="98"/>
      <c r="AZ117" s="98"/>
      <c r="BA117" s="98"/>
      <c r="BB117" s="98"/>
      <c r="BC117" s="98"/>
      <c r="BD117" s="98"/>
      <c r="BE117" s="98"/>
      <c r="BF117" s="98"/>
      <c r="BG117" s="98"/>
      <c r="BH117" s="98"/>
      <c r="BI117" s="98"/>
      <c r="BJ117" s="98"/>
      <c r="BK117" s="98"/>
      <c r="BL117" s="98"/>
      <c r="BM117" s="98"/>
      <c r="BN117" s="98"/>
      <c r="BO117" s="98"/>
      <c r="BP117" s="98"/>
      <c r="BQ117" s="98"/>
      <c r="BR117" s="98"/>
      <c r="BS117" s="98"/>
      <c r="BT117" s="98"/>
      <c r="BU117" s="98"/>
      <c r="BV117" s="98"/>
      <c r="BW117" s="98"/>
      <c r="BX117" s="98"/>
      <c r="BY117" s="98"/>
      <c r="BZ117" s="98"/>
      <c r="CA117" s="98"/>
      <c r="CB117" s="98"/>
      <c r="CC117" s="98"/>
      <c r="CD117" s="98"/>
      <c r="CE117" s="98"/>
      <c r="CF117" s="98"/>
      <c r="CG117" s="98"/>
      <c r="CH117" s="98"/>
      <c r="CI117" s="98"/>
      <c r="CJ117" s="98"/>
      <c r="CK117" s="98"/>
      <c r="CL117" s="98"/>
      <c r="CM117" s="98"/>
      <c r="CN117" s="98"/>
      <c r="CO117" s="98"/>
      <c r="CP117" s="98"/>
      <c r="CQ117" s="98"/>
      <c r="CR117" s="98"/>
      <c r="CS117" s="98"/>
      <c r="CT117" s="98"/>
      <c r="CU117" s="98"/>
      <c r="CV117" s="98"/>
      <c r="CW117" s="98"/>
      <c r="CX117" s="98"/>
      <c r="CY117" s="98"/>
      <c r="CZ117" s="98"/>
      <c r="DA117" s="98"/>
      <c r="DB117" s="98"/>
      <c r="DC117" s="98"/>
      <c r="DD117" s="98"/>
    </row>
    <row r="118" spans="10:108" x14ac:dyDescent="0.25">
      <c r="J118" s="89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8"/>
      <c r="X118" s="98"/>
      <c r="Y118" s="98"/>
      <c r="Z118" s="98"/>
      <c r="AA118" s="98"/>
      <c r="AB118" s="98"/>
      <c r="AC118" s="98"/>
      <c r="AD118" s="98"/>
      <c r="AE118" s="98"/>
      <c r="AF118" s="98"/>
      <c r="AG118" s="98"/>
      <c r="AH118" s="98"/>
      <c r="AI118" s="98"/>
      <c r="AJ118" s="98"/>
      <c r="AK118" s="98"/>
      <c r="AL118" s="98"/>
      <c r="AM118" s="98"/>
      <c r="AN118" s="98"/>
      <c r="AO118" s="98"/>
      <c r="AP118" s="98"/>
      <c r="AQ118" s="98"/>
      <c r="AR118" s="98"/>
      <c r="AS118" s="98"/>
      <c r="AT118" s="98"/>
      <c r="AU118" s="98"/>
      <c r="AV118" s="98"/>
      <c r="AW118" s="98"/>
      <c r="AX118" s="98"/>
      <c r="AY118" s="98"/>
      <c r="AZ118" s="98"/>
      <c r="BA118" s="98"/>
      <c r="BB118" s="98"/>
      <c r="BC118" s="98"/>
      <c r="BD118" s="98"/>
      <c r="BE118" s="98"/>
      <c r="BF118" s="98"/>
      <c r="BG118" s="98"/>
      <c r="BH118" s="98"/>
      <c r="BI118" s="98"/>
      <c r="BJ118" s="98"/>
      <c r="BK118" s="98"/>
      <c r="BL118" s="98"/>
      <c r="BM118" s="98"/>
      <c r="BN118" s="98"/>
      <c r="BO118" s="98"/>
      <c r="BP118" s="98"/>
      <c r="BQ118" s="98"/>
      <c r="BR118" s="98"/>
      <c r="BS118" s="98"/>
      <c r="BT118" s="98"/>
      <c r="BU118" s="98"/>
      <c r="BV118" s="98"/>
      <c r="BW118" s="98"/>
      <c r="BX118" s="98"/>
      <c r="BY118" s="98"/>
      <c r="BZ118" s="98"/>
      <c r="CA118" s="98"/>
      <c r="CB118" s="98"/>
      <c r="CC118" s="98"/>
      <c r="CD118" s="98"/>
      <c r="CE118" s="98"/>
      <c r="CF118" s="98"/>
      <c r="CG118" s="98"/>
      <c r="CH118" s="98"/>
      <c r="CI118" s="98"/>
      <c r="CJ118" s="98"/>
      <c r="CK118" s="98"/>
      <c r="CL118" s="98"/>
      <c r="CM118" s="98"/>
      <c r="CN118" s="98"/>
      <c r="CO118" s="98"/>
      <c r="CP118" s="98"/>
      <c r="CQ118" s="98"/>
      <c r="CR118" s="98"/>
      <c r="CS118" s="98"/>
      <c r="CT118" s="98"/>
      <c r="CU118" s="98"/>
      <c r="CV118" s="98"/>
      <c r="CW118" s="98"/>
      <c r="CX118" s="98"/>
      <c r="CY118" s="98"/>
      <c r="CZ118" s="98"/>
      <c r="DA118" s="98"/>
      <c r="DB118" s="98"/>
      <c r="DC118" s="98"/>
      <c r="DD118" s="98"/>
    </row>
    <row r="119" spans="10:108" x14ac:dyDescent="0.25">
      <c r="J119" s="89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8"/>
      <c r="X119" s="98"/>
      <c r="Y119" s="98"/>
      <c r="Z119" s="98"/>
      <c r="AA119" s="98"/>
      <c r="AB119" s="98"/>
      <c r="AC119" s="98"/>
      <c r="AD119" s="98"/>
      <c r="AE119" s="98"/>
      <c r="AF119" s="98"/>
      <c r="AG119" s="98"/>
      <c r="AH119" s="98"/>
      <c r="AI119" s="98"/>
      <c r="AJ119" s="98"/>
      <c r="AK119" s="98"/>
      <c r="AL119" s="98"/>
      <c r="AM119" s="98"/>
      <c r="AN119" s="98"/>
      <c r="AO119" s="98"/>
      <c r="AP119" s="98"/>
      <c r="AQ119" s="98"/>
      <c r="AR119" s="98"/>
      <c r="AS119" s="98"/>
      <c r="AT119" s="98"/>
      <c r="AU119" s="98"/>
      <c r="AV119" s="98"/>
      <c r="AW119" s="98"/>
      <c r="AX119" s="98"/>
      <c r="AY119" s="98"/>
      <c r="AZ119" s="98"/>
      <c r="BA119" s="98"/>
      <c r="BB119" s="98"/>
      <c r="BC119" s="98"/>
      <c r="BD119" s="98"/>
      <c r="BE119" s="98"/>
      <c r="BF119" s="98"/>
      <c r="BG119" s="98"/>
      <c r="BH119" s="98"/>
      <c r="BI119" s="98"/>
      <c r="BJ119" s="98"/>
      <c r="BK119" s="98"/>
      <c r="BL119" s="98"/>
      <c r="BM119" s="98"/>
      <c r="BN119" s="98"/>
      <c r="BO119" s="98"/>
      <c r="BP119" s="98"/>
      <c r="BQ119" s="98"/>
      <c r="BR119" s="98"/>
      <c r="BS119" s="98"/>
      <c r="BT119" s="98"/>
      <c r="BU119" s="98"/>
      <c r="BV119" s="98"/>
      <c r="BW119" s="98"/>
      <c r="BX119" s="98"/>
      <c r="BY119" s="98"/>
      <c r="BZ119" s="98"/>
      <c r="CA119" s="98"/>
      <c r="CB119" s="98"/>
      <c r="CC119" s="98"/>
      <c r="CD119" s="98"/>
      <c r="CE119" s="98"/>
      <c r="CF119" s="98"/>
      <c r="CG119" s="98"/>
      <c r="CH119" s="98"/>
      <c r="CI119" s="98"/>
      <c r="CJ119" s="98"/>
      <c r="CK119" s="98"/>
      <c r="CL119" s="98"/>
      <c r="CM119" s="98"/>
      <c r="CN119" s="98"/>
      <c r="CO119" s="98"/>
      <c r="CP119" s="98"/>
      <c r="CQ119" s="98"/>
      <c r="CR119" s="98"/>
      <c r="CS119" s="98"/>
      <c r="CT119" s="98"/>
      <c r="CU119" s="98"/>
      <c r="CV119" s="98"/>
      <c r="CW119" s="98"/>
      <c r="CX119" s="98"/>
      <c r="CY119" s="98"/>
      <c r="CZ119" s="98"/>
      <c r="DA119" s="98"/>
      <c r="DB119" s="98"/>
      <c r="DC119" s="98"/>
      <c r="DD119" s="98"/>
    </row>
    <row r="120" spans="10:108" x14ac:dyDescent="0.25">
      <c r="J120" s="89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8"/>
      <c r="X120" s="98"/>
      <c r="Y120" s="98"/>
      <c r="Z120" s="98"/>
      <c r="AA120" s="98"/>
      <c r="AB120" s="98"/>
      <c r="AC120" s="98"/>
      <c r="AD120" s="98"/>
      <c r="AE120" s="98"/>
      <c r="AF120" s="98"/>
      <c r="AG120" s="98"/>
      <c r="AH120" s="98"/>
      <c r="AI120" s="98"/>
      <c r="AJ120" s="98"/>
      <c r="AK120" s="98"/>
      <c r="AL120" s="98"/>
      <c r="AM120" s="98"/>
      <c r="AN120" s="98"/>
      <c r="AO120" s="98"/>
      <c r="AP120" s="98"/>
      <c r="AQ120" s="98"/>
      <c r="AR120" s="98"/>
      <c r="AS120" s="98"/>
      <c r="AT120" s="98"/>
      <c r="AU120" s="98"/>
      <c r="AV120" s="98"/>
      <c r="AW120" s="98"/>
      <c r="AX120" s="98"/>
      <c r="AY120" s="98"/>
      <c r="AZ120" s="98"/>
      <c r="BA120" s="98"/>
      <c r="BB120" s="98"/>
      <c r="BC120" s="98"/>
      <c r="BD120" s="98"/>
      <c r="BE120" s="98"/>
      <c r="BF120" s="98"/>
      <c r="BG120" s="98"/>
      <c r="BH120" s="98"/>
      <c r="BI120" s="98"/>
      <c r="BJ120" s="98"/>
      <c r="BK120" s="98"/>
      <c r="BL120" s="98"/>
      <c r="BM120" s="98"/>
      <c r="BN120" s="98"/>
      <c r="BO120" s="98"/>
      <c r="BP120" s="98"/>
      <c r="BQ120" s="98"/>
      <c r="BR120" s="98"/>
      <c r="BS120" s="98"/>
      <c r="BT120" s="98"/>
      <c r="BU120" s="98"/>
      <c r="BV120" s="98"/>
      <c r="BW120" s="98"/>
      <c r="BX120" s="98"/>
      <c r="BY120" s="98"/>
      <c r="BZ120" s="98"/>
      <c r="CA120" s="98"/>
      <c r="CB120" s="98"/>
      <c r="CC120" s="98"/>
      <c r="CD120" s="98"/>
      <c r="CE120" s="98"/>
      <c r="CF120" s="98"/>
      <c r="CG120" s="98"/>
      <c r="CH120" s="98"/>
      <c r="CI120" s="98"/>
      <c r="CJ120" s="98"/>
      <c r="CK120" s="98"/>
      <c r="CL120" s="98"/>
      <c r="CM120" s="98"/>
      <c r="CN120" s="98"/>
      <c r="CO120" s="98"/>
      <c r="CP120" s="98"/>
      <c r="CQ120" s="98"/>
      <c r="CR120" s="98"/>
      <c r="CS120" s="98"/>
      <c r="CT120" s="98"/>
      <c r="CU120" s="98"/>
      <c r="CV120" s="98"/>
      <c r="CW120" s="98"/>
      <c r="CX120" s="98"/>
      <c r="CY120" s="98"/>
      <c r="CZ120" s="98"/>
      <c r="DA120" s="98"/>
      <c r="DB120" s="98"/>
      <c r="DC120" s="98"/>
      <c r="DD120" s="98"/>
    </row>
    <row r="121" spans="10:108" x14ac:dyDescent="0.25"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8"/>
      <c r="X121" s="98"/>
      <c r="Y121" s="98"/>
      <c r="Z121" s="98"/>
      <c r="AA121" s="98"/>
      <c r="AB121" s="98"/>
      <c r="AC121" s="98"/>
      <c r="AD121" s="98"/>
      <c r="AE121" s="98"/>
      <c r="AF121" s="98"/>
      <c r="AG121" s="98"/>
      <c r="AH121" s="98"/>
      <c r="AI121" s="98"/>
      <c r="AJ121" s="98"/>
      <c r="AK121" s="98"/>
      <c r="AL121" s="98"/>
      <c r="AM121" s="98"/>
      <c r="AN121" s="98"/>
      <c r="AO121" s="98"/>
      <c r="AP121" s="98"/>
      <c r="AQ121" s="98"/>
      <c r="AR121" s="98"/>
      <c r="AS121" s="98"/>
      <c r="AT121" s="98"/>
      <c r="AU121" s="98"/>
      <c r="AV121" s="98"/>
      <c r="AW121" s="98"/>
      <c r="AX121" s="98"/>
      <c r="AY121" s="98"/>
      <c r="AZ121" s="98"/>
      <c r="BA121" s="98"/>
      <c r="BB121" s="98"/>
      <c r="BC121" s="98"/>
      <c r="BD121" s="98"/>
      <c r="BE121" s="98"/>
      <c r="BF121" s="98"/>
      <c r="BG121" s="98"/>
      <c r="BH121" s="98"/>
      <c r="BI121" s="98"/>
      <c r="BJ121" s="98"/>
      <c r="BK121" s="98"/>
      <c r="BL121" s="98"/>
      <c r="BM121" s="98"/>
      <c r="BN121" s="98"/>
      <c r="BO121" s="98"/>
      <c r="BP121" s="98"/>
      <c r="BQ121" s="98"/>
      <c r="BR121" s="98"/>
      <c r="BS121" s="98"/>
      <c r="BT121" s="98"/>
      <c r="BU121" s="98"/>
      <c r="BV121" s="98"/>
      <c r="BW121" s="98"/>
      <c r="BX121" s="98"/>
      <c r="BY121" s="98"/>
      <c r="BZ121" s="98"/>
      <c r="CA121" s="98"/>
      <c r="CB121" s="98"/>
      <c r="CC121" s="98"/>
      <c r="CD121" s="98"/>
      <c r="CE121" s="98"/>
      <c r="CF121" s="98"/>
      <c r="CG121" s="98"/>
      <c r="CH121" s="98"/>
      <c r="CI121" s="98"/>
      <c r="CJ121" s="98"/>
      <c r="CK121" s="98"/>
      <c r="CL121" s="98"/>
      <c r="CM121" s="98"/>
      <c r="CN121" s="98"/>
      <c r="CO121" s="98"/>
      <c r="CP121" s="98"/>
      <c r="CQ121" s="98"/>
      <c r="CR121" s="98"/>
      <c r="CS121" s="98"/>
      <c r="CT121" s="98"/>
      <c r="CU121" s="98"/>
      <c r="CV121" s="98"/>
      <c r="CW121" s="98"/>
      <c r="CX121" s="98"/>
      <c r="CY121" s="98"/>
      <c r="CZ121" s="98"/>
      <c r="DA121" s="98"/>
      <c r="DB121" s="98"/>
      <c r="DC121" s="98"/>
      <c r="DD121" s="98"/>
    </row>
    <row r="122" spans="10:108" x14ac:dyDescent="0.25"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8"/>
      <c r="X122" s="98"/>
      <c r="Y122" s="98"/>
      <c r="Z122" s="98"/>
      <c r="AA122" s="98"/>
      <c r="AB122" s="98"/>
      <c r="AC122" s="98"/>
      <c r="AD122" s="98"/>
      <c r="AE122" s="98"/>
      <c r="AF122" s="98"/>
      <c r="AG122" s="98"/>
      <c r="AH122" s="98"/>
      <c r="AI122" s="98"/>
      <c r="AJ122" s="98"/>
      <c r="AK122" s="98"/>
      <c r="AL122" s="98"/>
      <c r="AM122" s="98"/>
      <c r="AN122" s="98"/>
      <c r="AO122" s="98"/>
      <c r="AP122" s="98"/>
      <c r="AQ122" s="98"/>
      <c r="AR122" s="98"/>
      <c r="AS122" s="98"/>
      <c r="AT122" s="98"/>
      <c r="AU122" s="98"/>
      <c r="AV122" s="98"/>
      <c r="AW122" s="98"/>
      <c r="AX122" s="98"/>
      <c r="AY122" s="98"/>
      <c r="AZ122" s="98"/>
      <c r="BA122" s="98"/>
      <c r="BB122" s="98"/>
      <c r="BC122" s="98"/>
      <c r="BD122" s="98"/>
      <c r="BE122" s="98"/>
      <c r="BF122" s="98"/>
      <c r="BG122" s="98"/>
      <c r="BH122" s="98"/>
      <c r="BI122" s="98"/>
      <c r="BJ122" s="98"/>
      <c r="BK122" s="98"/>
      <c r="BL122" s="98"/>
      <c r="BM122" s="98"/>
      <c r="BN122" s="98"/>
      <c r="BO122" s="98"/>
      <c r="BP122" s="98"/>
      <c r="BQ122" s="98"/>
      <c r="BR122" s="98"/>
      <c r="BS122" s="98"/>
      <c r="BT122" s="98"/>
      <c r="BU122" s="98"/>
      <c r="BV122" s="98"/>
      <c r="BW122" s="98"/>
      <c r="BX122" s="98"/>
      <c r="BY122" s="98"/>
      <c r="BZ122" s="98"/>
      <c r="CA122" s="98"/>
      <c r="CB122" s="98"/>
      <c r="CC122" s="98"/>
      <c r="CD122" s="98"/>
      <c r="CE122" s="98"/>
      <c r="CF122" s="98"/>
      <c r="CG122" s="98"/>
      <c r="CH122" s="98"/>
      <c r="CI122" s="98"/>
      <c r="CJ122" s="98"/>
      <c r="CK122" s="98"/>
      <c r="CL122" s="98"/>
      <c r="CM122" s="98"/>
      <c r="CN122" s="98"/>
      <c r="CO122" s="98"/>
      <c r="CP122" s="98"/>
      <c r="CQ122" s="98"/>
      <c r="CR122" s="98"/>
      <c r="CS122" s="98"/>
      <c r="CT122" s="98"/>
      <c r="CU122" s="98"/>
      <c r="CV122" s="98"/>
      <c r="CW122" s="98"/>
      <c r="CX122" s="98"/>
      <c r="CY122" s="98"/>
      <c r="CZ122" s="98"/>
      <c r="DA122" s="98"/>
      <c r="DB122" s="98"/>
      <c r="DC122" s="98"/>
      <c r="DD122" s="98"/>
    </row>
    <row r="123" spans="10:108" x14ac:dyDescent="0.25"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8"/>
      <c r="X123" s="98"/>
      <c r="Y123" s="98"/>
      <c r="Z123" s="98"/>
      <c r="AA123" s="98"/>
      <c r="AB123" s="98"/>
      <c r="AC123" s="98"/>
      <c r="AD123" s="98"/>
      <c r="AE123" s="98"/>
      <c r="AF123" s="98"/>
      <c r="AG123" s="98"/>
      <c r="AH123" s="98"/>
      <c r="AI123" s="98"/>
      <c r="AJ123" s="98"/>
      <c r="AK123" s="98"/>
      <c r="AL123" s="98"/>
      <c r="AM123" s="98"/>
      <c r="AN123" s="98"/>
      <c r="AO123" s="98"/>
      <c r="AP123" s="98"/>
      <c r="AQ123" s="98"/>
      <c r="AR123" s="98"/>
      <c r="AS123" s="98"/>
      <c r="AT123" s="98"/>
      <c r="AU123" s="98"/>
      <c r="AV123" s="98"/>
      <c r="AW123" s="98"/>
      <c r="AX123" s="98"/>
      <c r="AY123" s="98"/>
      <c r="AZ123" s="98"/>
      <c r="BA123" s="98"/>
      <c r="BB123" s="98"/>
      <c r="BC123" s="98"/>
      <c r="BD123" s="98"/>
      <c r="BE123" s="98"/>
      <c r="BF123" s="98"/>
      <c r="BG123" s="98"/>
      <c r="BH123" s="98"/>
      <c r="BI123" s="98"/>
      <c r="BJ123" s="98"/>
      <c r="BK123" s="98"/>
      <c r="BL123" s="98"/>
      <c r="BM123" s="98"/>
      <c r="BN123" s="98"/>
      <c r="BO123" s="98"/>
      <c r="BP123" s="98"/>
      <c r="BQ123" s="98"/>
      <c r="BR123" s="98"/>
      <c r="BS123" s="98"/>
      <c r="BT123" s="98"/>
      <c r="BU123" s="98"/>
      <c r="BV123" s="98"/>
      <c r="BW123" s="98"/>
      <c r="BX123" s="98"/>
      <c r="BY123" s="98"/>
      <c r="BZ123" s="98"/>
      <c r="CA123" s="98"/>
      <c r="CB123" s="98"/>
      <c r="CC123" s="98"/>
      <c r="CD123" s="98"/>
      <c r="CE123" s="98"/>
      <c r="CF123" s="98"/>
      <c r="CG123" s="98"/>
      <c r="CH123" s="98"/>
      <c r="CI123" s="98"/>
      <c r="CJ123" s="98"/>
      <c r="CK123" s="98"/>
      <c r="CL123" s="98"/>
      <c r="CM123" s="98"/>
      <c r="CN123" s="98"/>
      <c r="CO123" s="98"/>
      <c r="CP123" s="98"/>
      <c r="CQ123" s="98"/>
      <c r="CR123" s="98"/>
      <c r="CS123" s="98"/>
      <c r="CT123" s="98"/>
      <c r="CU123" s="98"/>
      <c r="CV123" s="98"/>
      <c r="CW123" s="98"/>
      <c r="CX123" s="98"/>
      <c r="CY123" s="98"/>
      <c r="CZ123" s="98"/>
      <c r="DA123" s="98"/>
      <c r="DB123" s="98"/>
      <c r="DC123" s="98"/>
      <c r="DD123" s="98"/>
    </row>
    <row r="124" spans="10:108" x14ac:dyDescent="0.25"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8"/>
      <c r="X124" s="98"/>
      <c r="Y124" s="98"/>
      <c r="Z124" s="98"/>
      <c r="AA124" s="98"/>
      <c r="AB124" s="98"/>
      <c r="AC124" s="98"/>
      <c r="AD124" s="98"/>
      <c r="AE124" s="98"/>
      <c r="AF124" s="98"/>
      <c r="AG124" s="98"/>
      <c r="AH124" s="98"/>
      <c r="AI124" s="98"/>
      <c r="AJ124" s="98"/>
      <c r="AK124" s="98"/>
      <c r="AL124" s="98"/>
      <c r="AM124" s="98"/>
      <c r="AN124" s="98"/>
      <c r="AO124" s="98"/>
      <c r="AP124" s="98"/>
      <c r="AQ124" s="98"/>
      <c r="AR124" s="98"/>
      <c r="AS124" s="98"/>
      <c r="AT124" s="98"/>
      <c r="AU124" s="98"/>
      <c r="AV124" s="98"/>
      <c r="AW124" s="98"/>
      <c r="AX124" s="98"/>
      <c r="AY124" s="98"/>
      <c r="AZ124" s="98"/>
      <c r="BA124" s="98"/>
      <c r="BB124" s="98"/>
      <c r="BC124" s="98"/>
      <c r="BD124" s="98"/>
      <c r="BE124" s="98"/>
      <c r="BF124" s="98"/>
      <c r="BG124" s="98"/>
      <c r="BH124" s="98"/>
      <c r="BI124" s="98"/>
      <c r="BJ124" s="98"/>
      <c r="BK124" s="98"/>
      <c r="BL124" s="98"/>
      <c r="BM124" s="98"/>
      <c r="BN124" s="98"/>
      <c r="BO124" s="98"/>
      <c r="BP124" s="98"/>
      <c r="BQ124" s="98"/>
      <c r="BR124" s="98"/>
      <c r="BS124" s="98"/>
      <c r="BT124" s="98"/>
      <c r="BU124" s="98"/>
      <c r="BV124" s="98"/>
      <c r="BW124" s="98"/>
      <c r="BX124" s="98"/>
      <c r="BY124" s="98"/>
      <c r="BZ124" s="98"/>
      <c r="CA124" s="98"/>
      <c r="CB124" s="98"/>
      <c r="CC124" s="98"/>
      <c r="CD124" s="98"/>
      <c r="CE124" s="98"/>
      <c r="CF124" s="98"/>
      <c r="CG124" s="98"/>
      <c r="CH124" s="98"/>
      <c r="CI124" s="98"/>
      <c r="CJ124" s="98"/>
      <c r="CK124" s="98"/>
      <c r="CL124" s="98"/>
      <c r="CM124" s="98"/>
      <c r="CN124" s="98"/>
      <c r="CO124" s="98"/>
      <c r="CP124" s="98"/>
      <c r="CQ124" s="98"/>
      <c r="CR124" s="98"/>
      <c r="CS124" s="98"/>
      <c r="CT124" s="98"/>
      <c r="CU124" s="98"/>
      <c r="CV124" s="98"/>
      <c r="CW124" s="98"/>
      <c r="CX124" s="98"/>
      <c r="CY124" s="98"/>
      <c r="CZ124" s="98"/>
      <c r="DA124" s="98"/>
      <c r="DB124" s="98"/>
      <c r="DC124" s="98"/>
      <c r="DD124" s="98"/>
    </row>
    <row r="125" spans="10:108" x14ac:dyDescent="0.25"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8"/>
      <c r="X125" s="98"/>
      <c r="Y125" s="98"/>
      <c r="Z125" s="98"/>
      <c r="AA125" s="98"/>
      <c r="AB125" s="98"/>
      <c r="AC125" s="98"/>
      <c r="AD125" s="98"/>
      <c r="AE125" s="98"/>
      <c r="AF125" s="98"/>
      <c r="AG125" s="98"/>
      <c r="AH125" s="98"/>
      <c r="AI125" s="98"/>
      <c r="AJ125" s="98"/>
      <c r="AK125" s="98"/>
      <c r="AL125" s="98"/>
      <c r="AM125" s="98"/>
      <c r="AN125" s="98"/>
      <c r="AO125" s="98"/>
      <c r="AP125" s="98"/>
      <c r="AQ125" s="98"/>
      <c r="AR125" s="98"/>
      <c r="AS125" s="98"/>
      <c r="AT125" s="98"/>
      <c r="AU125" s="98"/>
      <c r="AV125" s="98"/>
      <c r="AW125" s="98"/>
      <c r="AX125" s="98"/>
      <c r="AY125" s="98"/>
      <c r="AZ125" s="98"/>
      <c r="BA125" s="98"/>
      <c r="BB125" s="98"/>
      <c r="BC125" s="98"/>
      <c r="BD125" s="98"/>
      <c r="BE125" s="98"/>
      <c r="BF125" s="98"/>
      <c r="BG125" s="98"/>
      <c r="BH125" s="98"/>
      <c r="BI125" s="98"/>
      <c r="BJ125" s="98"/>
      <c r="BK125" s="98"/>
      <c r="BL125" s="98"/>
      <c r="BM125" s="98"/>
      <c r="BN125" s="98"/>
      <c r="BO125" s="98"/>
      <c r="BP125" s="98"/>
      <c r="BQ125" s="98"/>
      <c r="BR125" s="98"/>
      <c r="BS125" s="98"/>
      <c r="BT125" s="98"/>
      <c r="BU125" s="98"/>
      <c r="BV125" s="98"/>
      <c r="BW125" s="98"/>
      <c r="BX125" s="98"/>
      <c r="BY125" s="98"/>
      <c r="BZ125" s="98"/>
      <c r="CA125" s="98"/>
      <c r="CB125" s="98"/>
      <c r="CC125" s="98"/>
      <c r="CD125" s="98"/>
      <c r="CE125" s="98"/>
      <c r="CF125" s="98"/>
      <c r="CG125" s="98"/>
      <c r="CH125" s="98"/>
      <c r="CI125" s="98"/>
      <c r="CJ125" s="98"/>
      <c r="CK125" s="98"/>
      <c r="CL125" s="98"/>
      <c r="CM125" s="98"/>
      <c r="CN125" s="98"/>
      <c r="CO125" s="98"/>
      <c r="CP125" s="98"/>
      <c r="CQ125" s="98"/>
      <c r="CR125" s="98"/>
      <c r="CS125" s="98"/>
      <c r="CT125" s="98"/>
      <c r="CU125" s="98"/>
      <c r="CV125" s="98"/>
      <c r="CW125" s="98"/>
      <c r="CX125" s="98"/>
      <c r="CY125" s="98"/>
      <c r="CZ125" s="98"/>
      <c r="DA125" s="98"/>
      <c r="DB125" s="98"/>
      <c r="DC125" s="98"/>
      <c r="DD125" s="98"/>
    </row>
    <row r="126" spans="10:108" x14ac:dyDescent="0.25"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8"/>
      <c r="X126" s="98"/>
      <c r="Y126" s="98"/>
      <c r="Z126" s="98"/>
      <c r="AA126" s="98"/>
      <c r="AB126" s="98"/>
      <c r="AC126" s="98"/>
      <c r="AD126" s="98"/>
      <c r="AE126" s="98"/>
      <c r="AF126" s="98"/>
      <c r="AG126" s="98"/>
      <c r="AH126" s="98"/>
      <c r="AI126" s="98"/>
      <c r="AJ126" s="98"/>
      <c r="AK126" s="98"/>
      <c r="AL126" s="98"/>
      <c r="AM126" s="98"/>
      <c r="AN126" s="98"/>
      <c r="AO126" s="98"/>
      <c r="AP126" s="98"/>
      <c r="AQ126" s="98"/>
      <c r="AR126" s="98"/>
      <c r="AS126" s="98"/>
      <c r="AT126" s="98"/>
      <c r="AU126" s="98"/>
      <c r="AV126" s="98"/>
      <c r="AW126" s="98"/>
      <c r="AX126" s="98"/>
      <c r="AY126" s="98"/>
      <c r="AZ126" s="98"/>
      <c r="BA126" s="98"/>
      <c r="BB126" s="98"/>
      <c r="BC126" s="98"/>
      <c r="BD126" s="98"/>
      <c r="BE126" s="98"/>
      <c r="BF126" s="98"/>
      <c r="BG126" s="98"/>
      <c r="BH126" s="98"/>
      <c r="BI126" s="98"/>
      <c r="BJ126" s="98"/>
      <c r="BK126" s="98"/>
      <c r="BL126" s="98"/>
      <c r="BM126" s="98"/>
      <c r="BN126" s="98"/>
      <c r="BO126" s="98"/>
      <c r="BP126" s="98"/>
      <c r="BQ126" s="98"/>
      <c r="BR126" s="98"/>
      <c r="BS126" s="98"/>
      <c r="BT126" s="98"/>
      <c r="BU126" s="98"/>
      <c r="BV126" s="98"/>
      <c r="BW126" s="98"/>
      <c r="BX126" s="98"/>
      <c r="BY126" s="98"/>
      <c r="BZ126" s="98"/>
      <c r="CA126" s="98"/>
      <c r="CB126" s="98"/>
      <c r="CC126" s="98"/>
      <c r="CD126" s="98"/>
      <c r="CE126" s="98"/>
      <c r="CF126" s="98"/>
      <c r="CG126" s="98"/>
      <c r="CH126" s="98"/>
      <c r="CI126" s="98"/>
      <c r="CJ126" s="98"/>
      <c r="CK126" s="98"/>
      <c r="CL126" s="98"/>
      <c r="CM126" s="98"/>
      <c r="CN126" s="98"/>
      <c r="CO126" s="98"/>
      <c r="CP126" s="98"/>
      <c r="CQ126" s="98"/>
      <c r="CR126" s="98"/>
      <c r="CS126" s="98"/>
      <c r="CT126" s="98"/>
      <c r="CU126" s="98"/>
      <c r="CV126" s="98"/>
      <c r="CW126" s="98"/>
      <c r="CX126" s="98"/>
      <c r="CY126" s="98"/>
      <c r="CZ126" s="98"/>
      <c r="DA126" s="98"/>
      <c r="DB126" s="98"/>
      <c r="DC126" s="98"/>
      <c r="DD126" s="98"/>
    </row>
    <row r="127" spans="10:108" x14ac:dyDescent="0.25"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8"/>
      <c r="X127" s="98"/>
      <c r="Y127" s="98"/>
      <c r="Z127" s="98"/>
      <c r="AA127" s="98"/>
      <c r="AB127" s="98"/>
      <c r="AC127" s="98"/>
      <c r="AD127" s="98"/>
      <c r="AE127" s="98"/>
      <c r="AF127" s="98"/>
      <c r="AG127" s="98"/>
      <c r="AH127" s="98"/>
      <c r="AI127" s="98"/>
      <c r="AJ127" s="98"/>
      <c r="AK127" s="98"/>
      <c r="AL127" s="98"/>
      <c r="AM127" s="98"/>
      <c r="AN127" s="98"/>
      <c r="AO127" s="98"/>
      <c r="AP127" s="98"/>
      <c r="AQ127" s="98"/>
      <c r="AR127" s="98"/>
      <c r="AS127" s="98"/>
      <c r="AT127" s="98"/>
      <c r="AU127" s="98"/>
      <c r="AV127" s="98"/>
      <c r="AW127" s="98"/>
      <c r="AX127" s="98"/>
      <c r="AY127" s="98"/>
      <c r="AZ127" s="98"/>
      <c r="BA127" s="98"/>
      <c r="BB127" s="98"/>
      <c r="BC127" s="98"/>
      <c r="BD127" s="98"/>
      <c r="BE127" s="98"/>
      <c r="BF127" s="98"/>
      <c r="BG127" s="98"/>
      <c r="BH127" s="98"/>
      <c r="BI127" s="98"/>
      <c r="BJ127" s="98"/>
      <c r="BK127" s="98"/>
      <c r="BL127" s="98"/>
      <c r="BM127" s="98"/>
      <c r="BN127" s="98"/>
      <c r="BO127" s="98"/>
      <c r="BP127" s="98"/>
      <c r="BQ127" s="98"/>
      <c r="BR127" s="98"/>
      <c r="BS127" s="98"/>
      <c r="BT127" s="98"/>
      <c r="BU127" s="98"/>
      <c r="BV127" s="98"/>
      <c r="BW127" s="98"/>
      <c r="BX127" s="98"/>
      <c r="BY127" s="98"/>
      <c r="BZ127" s="98"/>
      <c r="CA127" s="98"/>
      <c r="CB127" s="98"/>
      <c r="CC127" s="98"/>
      <c r="CD127" s="98"/>
      <c r="CE127" s="98"/>
      <c r="CF127" s="98"/>
      <c r="CG127" s="98"/>
      <c r="CH127" s="98"/>
      <c r="CI127" s="98"/>
      <c r="CJ127" s="98"/>
      <c r="CK127" s="98"/>
      <c r="CL127" s="98"/>
      <c r="CM127" s="98"/>
      <c r="CN127" s="98"/>
      <c r="CO127" s="98"/>
      <c r="CP127" s="98"/>
      <c r="CQ127" s="98"/>
      <c r="CR127" s="98"/>
      <c r="CS127" s="98"/>
      <c r="CT127" s="98"/>
      <c r="CU127" s="98"/>
      <c r="CV127" s="98"/>
      <c r="CW127" s="98"/>
      <c r="CX127" s="98"/>
      <c r="CY127" s="98"/>
      <c r="CZ127" s="98"/>
      <c r="DA127" s="98"/>
      <c r="DB127" s="98"/>
      <c r="DC127" s="98"/>
      <c r="DD127" s="98"/>
    </row>
    <row r="128" spans="10:108" x14ac:dyDescent="0.25"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8"/>
      <c r="X128" s="98"/>
      <c r="Y128" s="98"/>
      <c r="Z128" s="98"/>
      <c r="AA128" s="98"/>
      <c r="AB128" s="98"/>
      <c r="AC128" s="98"/>
      <c r="AD128" s="98"/>
      <c r="AE128" s="98"/>
      <c r="AF128" s="98"/>
      <c r="AG128" s="98"/>
      <c r="AH128" s="98"/>
      <c r="AI128" s="98"/>
      <c r="AJ128" s="98"/>
      <c r="AK128" s="98"/>
      <c r="AL128" s="98"/>
      <c r="AM128" s="98"/>
      <c r="AN128" s="98"/>
      <c r="AO128" s="98"/>
      <c r="AP128" s="98"/>
      <c r="AQ128" s="98"/>
      <c r="AR128" s="98"/>
      <c r="AS128" s="98"/>
      <c r="AT128" s="98"/>
      <c r="AU128" s="98"/>
      <c r="AV128" s="98"/>
      <c r="AW128" s="98"/>
      <c r="AX128" s="98"/>
      <c r="AY128" s="98"/>
      <c r="AZ128" s="98"/>
      <c r="BA128" s="98"/>
      <c r="BB128" s="98"/>
      <c r="BC128" s="98"/>
      <c r="BD128" s="98"/>
      <c r="BE128" s="98"/>
      <c r="BF128" s="98"/>
      <c r="BG128" s="98"/>
      <c r="BH128" s="98"/>
      <c r="BI128" s="98"/>
      <c r="BJ128" s="98"/>
      <c r="BK128" s="98"/>
      <c r="BL128" s="98"/>
      <c r="BM128" s="98"/>
      <c r="BN128" s="98"/>
      <c r="BO128" s="98"/>
      <c r="BP128" s="98"/>
      <c r="BQ128" s="98"/>
      <c r="BR128" s="98"/>
      <c r="BS128" s="98"/>
      <c r="BT128" s="98"/>
      <c r="BU128" s="98"/>
      <c r="BV128" s="98"/>
      <c r="BW128" s="98"/>
      <c r="BX128" s="98"/>
      <c r="BY128" s="98"/>
      <c r="BZ128" s="98"/>
      <c r="CA128" s="98"/>
      <c r="CB128" s="98"/>
      <c r="CC128" s="98"/>
      <c r="CD128" s="98"/>
      <c r="CE128" s="98"/>
      <c r="CF128" s="98"/>
      <c r="CG128" s="98"/>
      <c r="CH128" s="98"/>
      <c r="CI128" s="98"/>
      <c r="CJ128" s="98"/>
      <c r="CK128" s="98"/>
      <c r="CL128" s="98"/>
      <c r="CM128" s="98"/>
      <c r="CN128" s="98"/>
      <c r="CO128" s="98"/>
      <c r="CP128" s="98"/>
      <c r="CQ128" s="98"/>
      <c r="CR128" s="98"/>
      <c r="CS128" s="98"/>
      <c r="CT128" s="98"/>
      <c r="CU128" s="98"/>
      <c r="CV128" s="98"/>
      <c r="CW128" s="98"/>
      <c r="CX128" s="98"/>
      <c r="CY128" s="98"/>
      <c r="CZ128" s="98"/>
      <c r="DA128" s="98"/>
      <c r="DB128" s="98"/>
      <c r="DC128" s="98"/>
      <c r="DD128" s="98"/>
    </row>
    <row r="129" spans="12:108" x14ac:dyDescent="0.25"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8"/>
      <c r="X129" s="98"/>
      <c r="Y129" s="98"/>
      <c r="Z129" s="98"/>
      <c r="AA129" s="98"/>
      <c r="AB129" s="98"/>
      <c r="AC129" s="98"/>
      <c r="AD129" s="98"/>
      <c r="AE129" s="98"/>
      <c r="AF129" s="98"/>
      <c r="AG129" s="98"/>
      <c r="AH129" s="98"/>
      <c r="AI129" s="98"/>
      <c r="AJ129" s="98"/>
      <c r="AK129" s="98"/>
      <c r="AL129" s="98"/>
      <c r="AM129" s="98"/>
      <c r="AN129" s="98"/>
      <c r="AO129" s="98"/>
      <c r="AP129" s="98"/>
      <c r="AQ129" s="98"/>
      <c r="AR129" s="98"/>
      <c r="AS129" s="98"/>
      <c r="AT129" s="98"/>
      <c r="AU129" s="98"/>
      <c r="AV129" s="98"/>
      <c r="AW129" s="98"/>
      <c r="AX129" s="98"/>
      <c r="AY129" s="98"/>
      <c r="AZ129" s="98"/>
      <c r="BA129" s="98"/>
      <c r="BB129" s="98"/>
      <c r="BC129" s="98"/>
      <c r="BD129" s="98"/>
      <c r="BE129" s="98"/>
      <c r="BF129" s="98"/>
      <c r="BG129" s="98"/>
      <c r="BH129" s="98"/>
      <c r="BI129" s="98"/>
      <c r="BJ129" s="98"/>
      <c r="BK129" s="98"/>
      <c r="BL129" s="98"/>
      <c r="BM129" s="98"/>
      <c r="BN129" s="98"/>
      <c r="BO129" s="98"/>
      <c r="BP129" s="98"/>
      <c r="BQ129" s="98"/>
      <c r="BR129" s="98"/>
      <c r="BS129" s="98"/>
      <c r="BT129" s="98"/>
      <c r="BU129" s="98"/>
      <c r="BV129" s="98"/>
      <c r="BW129" s="98"/>
      <c r="BX129" s="98"/>
      <c r="BY129" s="98"/>
      <c r="BZ129" s="98"/>
      <c r="CA129" s="98"/>
      <c r="CB129" s="98"/>
      <c r="CC129" s="98"/>
      <c r="CD129" s="98"/>
      <c r="CE129" s="98"/>
      <c r="CF129" s="98"/>
      <c r="CG129" s="98"/>
      <c r="CH129" s="98"/>
      <c r="CI129" s="98"/>
      <c r="CJ129" s="98"/>
      <c r="CK129" s="98"/>
      <c r="CL129" s="98"/>
      <c r="CM129" s="98"/>
      <c r="CN129" s="98"/>
      <c r="CO129" s="98"/>
      <c r="CP129" s="98"/>
      <c r="CQ129" s="98"/>
      <c r="CR129" s="98"/>
      <c r="CS129" s="98"/>
      <c r="CT129" s="98"/>
      <c r="CU129" s="98"/>
      <c r="CV129" s="98"/>
      <c r="CW129" s="98"/>
      <c r="CX129" s="98"/>
      <c r="CY129" s="98"/>
      <c r="CZ129" s="98"/>
      <c r="DA129" s="98"/>
      <c r="DB129" s="98"/>
      <c r="DC129" s="98"/>
      <c r="DD129" s="98"/>
    </row>
    <row r="130" spans="12:108" x14ac:dyDescent="0.25"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8"/>
      <c r="X130" s="98"/>
      <c r="Y130" s="98"/>
      <c r="Z130" s="98"/>
      <c r="AA130" s="98"/>
      <c r="AB130" s="98"/>
      <c r="AC130" s="98"/>
      <c r="AD130" s="98"/>
      <c r="AE130" s="98"/>
      <c r="AF130" s="98"/>
      <c r="AG130" s="98"/>
      <c r="AH130" s="98"/>
      <c r="AI130" s="98"/>
      <c r="AJ130" s="98"/>
      <c r="AK130" s="98"/>
      <c r="AL130" s="98"/>
      <c r="AM130" s="98"/>
      <c r="AN130" s="98"/>
      <c r="AO130" s="98"/>
      <c r="AP130" s="98"/>
      <c r="AQ130" s="98"/>
      <c r="AR130" s="98"/>
      <c r="AS130" s="98"/>
      <c r="AT130" s="98"/>
      <c r="AU130" s="98"/>
      <c r="AV130" s="98"/>
      <c r="AW130" s="98"/>
      <c r="AX130" s="98"/>
      <c r="AY130" s="98"/>
      <c r="AZ130" s="98"/>
      <c r="BA130" s="98"/>
      <c r="BB130" s="98"/>
      <c r="BC130" s="98"/>
      <c r="BD130" s="98"/>
      <c r="BE130" s="98"/>
      <c r="BF130" s="98"/>
      <c r="BG130" s="98"/>
      <c r="BH130" s="98"/>
      <c r="BI130" s="98"/>
      <c r="BJ130" s="98"/>
      <c r="BK130" s="98"/>
      <c r="BL130" s="98"/>
      <c r="BM130" s="98"/>
      <c r="BN130" s="98"/>
      <c r="BO130" s="98"/>
      <c r="BP130" s="98"/>
      <c r="BQ130" s="98"/>
      <c r="BR130" s="98"/>
      <c r="BS130" s="98"/>
      <c r="BT130" s="98"/>
      <c r="BU130" s="98"/>
      <c r="BV130" s="98"/>
      <c r="BW130" s="98"/>
      <c r="BX130" s="98"/>
      <c r="BY130" s="98"/>
      <c r="BZ130" s="98"/>
      <c r="CA130" s="98"/>
      <c r="CB130" s="98"/>
      <c r="CC130" s="98"/>
      <c r="CD130" s="98"/>
      <c r="CE130" s="98"/>
      <c r="CF130" s="98"/>
      <c r="CG130" s="98"/>
      <c r="CH130" s="98"/>
      <c r="CI130" s="98"/>
      <c r="CJ130" s="98"/>
      <c r="CK130" s="98"/>
      <c r="CL130" s="98"/>
      <c r="CM130" s="98"/>
      <c r="CN130" s="98"/>
      <c r="CO130" s="98"/>
      <c r="CP130" s="98"/>
      <c r="CQ130" s="98"/>
      <c r="CR130" s="98"/>
      <c r="CS130" s="98"/>
      <c r="CT130" s="98"/>
      <c r="CU130" s="98"/>
      <c r="CV130" s="98"/>
      <c r="CW130" s="98"/>
      <c r="CX130" s="98"/>
      <c r="CY130" s="98"/>
      <c r="CZ130" s="98"/>
      <c r="DA130" s="98"/>
      <c r="DB130" s="98"/>
      <c r="DC130" s="98"/>
      <c r="DD130" s="98"/>
    </row>
    <row r="131" spans="12:108" x14ac:dyDescent="0.25"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8"/>
      <c r="X131" s="98"/>
      <c r="Y131" s="98"/>
      <c r="Z131" s="98"/>
      <c r="AA131" s="98"/>
      <c r="AB131" s="98"/>
      <c r="AC131" s="98"/>
      <c r="AD131" s="98"/>
      <c r="AE131" s="98"/>
      <c r="AF131" s="98"/>
      <c r="AG131" s="98"/>
      <c r="AH131" s="98"/>
      <c r="AI131" s="98"/>
      <c r="AJ131" s="98"/>
      <c r="AK131" s="98"/>
      <c r="AL131" s="98"/>
      <c r="AM131" s="98"/>
      <c r="AN131" s="98"/>
      <c r="AO131" s="98"/>
      <c r="AP131" s="98"/>
      <c r="AQ131" s="98"/>
      <c r="AR131" s="98"/>
      <c r="AS131" s="98"/>
      <c r="AT131" s="98"/>
      <c r="AU131" s="98"/>
      <c r="AV131" s="98"/>
      <c r="AW131" s="98"/>
      <c r="AX131" s="98"/>
      <c r="AY131" s="98"/>
      <c r="AZ131" s="98"/>
      <c r="BA131" s="98"/>
      <c r="BB131" s="98"/>
      <c r="BC131" s="98"/>
      <c r="BD131" s="98"/>
      <c r="BE131" s="98"/>
      <c r="BF131" s="98"/>
      <c r="BG131" s="98"/>
      <c r="BH131" s="98"/>
      <c r="BI131" s="98"/>
      <c r="BJ131" s="98"/>
      <c r="BK131" s="98"/>
      <c r="BL131" s="98"/>
      <c r="BM131" s="98"/>
      <c r="BN131" s="98"/>
      <c r="BO131" s="98"/>
      <c r="BP131" s="98"/>
      <c r="BQ131" s="98"/>
      <c r="BR131" s="98"/>
      <c r="BS131" s="98"/>
      <c r="BT131" s="98"/>
      <c r="BU131" s="98"/>
      <c r="BV131" s="98"/>
      <c r="BW131" s="98"/>
      <c r="BX131" s="98"/>
      <c r="BY131" s="98"/>
      <c r="BZ131" s="98"/>
      <c r="CA131" s="98"/>
      <c r="CB131" s="98"/>
      <c r="CC131" s="98"/>
      <c r="CD131" s="98"/>
      <c r="CE131" s="98"/>
      <c r="CF131" s="98"/>
      <c r="CG131" s="98"/>
      <c r="CH131" s="98"/>
      <c r="CI131" s="98"/>
      <c r="CJ131" s="98"/>
      <c r="CK131" s="98"/>
      <c r="CL131" s="98"/>
      <c r="CM131" s="98"/>
      <c r="CN131" s="98"/>
      <c r="CO131" s="98"/>
      <c r="CP131" s="98"/>
      <c r="CQ131" s="98"/>
      <c r="CR131" s="98"/>
      <c r="CS131" s="98"/>
      <c r="CT131" s="98"/>
      <c r="CU131" s="98"/>
      <c r="CV131" s="98"/>
      <c r="CW131" s="98"/>
      <c r="CX131" s="98"/>
      <c r="CY131" s="98"/>
      <c r="CZ131" s="98"/>
      <c r="DA131" s="98"/>
      <c r="DB131" s="98"/>
      <c r="DC131" s="98"/>
      <c r="DD131" s="98"/>
    </row>
    <row r="132" spans="12:108" x14ac:dyDescent="0.25"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8"/>
      <c r="X132" s="98"/>
      <c r="Y132" s="98"/>
      <c r="Z132" s="98"/>
      <c r="AA132" s="98"/>
      <c r="AB132" s="98"/>
      <c r="AC132" s="98"/>
      <c r="AD132" s="98"/>
      <c r="AE132" s="98"/>
      <c r="AF132" s="98"/>
      <c r="AG132" s="98"/>
      <c r="AH132" s="98"/>
      <c r="AI132" s="98"/>
      <c r="AJ132" s="98"/>
      <c r="AK132" s="98"/>
      <c r="AL132" s="98"/>
      <c r="AM132" s="98"/>
      <c r="AN132" s="98"/>
      <c r="AO132" s="98"/>
      <c r="AP132" s="98"/>
      <c r="AQ132" s="98"/>
      <c r="AR132" s="98"/>
      <c r="AS132" s="98"/>
      <c r="AT132" s="98"/>
      <c r="AU132" s="98"/>
      <c r="AV132" s="98"/>
      <c r="AW132" s="98"/>
      <c r="AX132" s="98"/>
      <c r="AY132" s="98"/>
      <c r="AZ132" s="98"/>
      <c r="BA132" s="98"/>
      <c r="BB132" s="98"/>
      <c r="BC132" s="98"/>
      <c r="BD132" s="98"/>
      <c r="BE132" s="98"/>
      <c r="BF132" s="98"/>
      <c r="BG132" s="98"/>
      <c r="BH132" s="98"/>
      <c r="BI132" s="98"/>
      <c r="BJ132" s="98"/>
      <c r="BK132" s="98"/>
      <c r="BL132" s="98"/>
      <c r="BM132" s="98"/>
      <c r="BN132" s="98"/>
      <c r="BO132" s="98"/>
      <c r="BP132" s="98"/>
      <c r="BQ132" s="98"/>
      <c r="BR132" s="98"/>
      <c r="BS132" s="98"/>
      <c r="BT132" s="98"/>
      <c r="BU132" s="98"/>
      <c r="BV132" s="98"/>
      <c r="BW132" s="98"/>
      <c r="BX132" s="98"/>
      <c r="BY132" s="98"/>
      <c r="BZ132" s="98"/>
      <c r="CA132" s="98"/>
      <c r="CB132" s="98"/>
      <c r="CC132" s="98"/>
      <c r="CD132" s="98"/>
      <c r="CE132" s="98"/>
      <c r="CF132" s="98"/>
      <c r="CG132" s="98"/>
      <c r="CH132" s="98"/>
      <c r="CI132" s="98"/>
      <c r="CJ132" s="98"/>
      <c r="CK132" s="98"/>
      <c r="CL132" s="98"/>
      <c r="CM132" s="98"/>
      <c r="CN132" s="98"/>
      <c r="CO132" s="98"/>
      <c r="CP132" s="98"/>
      <c r="CQ132" s="98"/>
      <c r="CR132" s="98"/>
      <c r="CS132" s="98"/>
      <c r="CT132" s="98"/>
      <c r="CU132" s="98"/>
      <c r="CV132" s="98"/>
      <c r="CW132" s="98"/>
      <c r="CX132" s="98"/>
      <c r="CY132" s="98"/>
      <c r="CZ132" s="98"/>
      <c r="DA132" s="98"/>
      <c r="DB132" s="98"/>
      <c r="DC132" s="98"/>
      <c r="DD132" s="98"/>
    </row>
    <row r="133" spans="12:108" x14ac:dyDescent="0.25"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8"/>
      <c r="X133" s="98"/>
      <c r="Y133" s="98"/>
      <c r="Z133" s="98"/>
      <c r="AA133" s="98"/>
      <c r="AB133" s="98"/>
      <c r="AC133" s="98"/>
      <c r="AD133" s="98"/>
      <c r="AE133" s="98"/>
      <c r="AF133" s="98"/>
      <c r="AG133" s="98"/>
      <c r="AH133" s="98"/>
      <c r="AI133" s="98"/>
      <c r="AJ133" s="98"/>
      <c r="AK133" s="98"/>
      <c r="AL133" s="98"/>
      <c r="AM133" s="98"/>
      <c r="AN133" s="98"/>
      <c r="AO133" s="98"/>
      <c r="AP133" s="98"/>
      <c r="AQ133" s="98"/>
      <c r="AR133" s="98"/>
      <c r="AS133" s="98"/>
      <c r="AT133" s="98"/>
      <c r="AU133" s="98"/>
      <c r="AV133" s="98"/>
      <c r="AW133" s="98"/>
      <c r="AX133" s="98"/>
      <c r="AY133" s="98"/>
      <c r="AZ133" s="98"/>
      <c r="BA133" s="98"/>
      <c r="BB133" s="98"/>
      <c r="BC133" s="98"/>
      <c r="BD133" s="98"/>
      <c r="BE133" s="98"/>
      <c r="BF133" s="98"/>
      <c r="BG133" s="98"/>
      <c r="BH133" s="98"/>
      <c r="BI133" s="98"/>
      <c r="BJ133" s="98"/>
      <c r="BK133" s="98"/>
      <c r="BL133" s="98"/>
      <c r="BM133" s="98"/>
      <c r="BN133" s="98"/>
      <c r="BO133" s="98"/>
      <c r="BP133" s="98"/>
      <c r="BQ133" s="98"/>
      <c r="BR133" s="98"/>
      <c r="BS133" s="98"/>
      <c r="BT133" s="98"/>
      <c r="BU133" s="98"/>
      <c r="BV133" s="98"/>
      <c r="BW133" s="98"/>
      <c r="BX133" s="98"/>
      <c r="BY133" s="98"/>
      <c r="BZ133" s="98"/>
      <c r="CA133" s="98"/>
      <c r="CB133" s="98"/>
      <c r="CC133" s="98"/>
      <c r="CD133" s="98"/>
      <c r="CE133" s="98"/>
      <c r="CF133" s="98"/>
      <c r="CG133" s="98"/>
      <c r="CH133" s="98"/>
      <c r="CI133" s="98"/>
      <c r="CJ133" s="98"/>
      <c r="CK133" s="98"/>
      <c r="CL133" s="98"/>
      <c r="CM133" s="98"/>
      <c r="CN133" s="98"/>
      <c r="CO133" s="98"/>
      <c r="CP133" s="98"/>
      <c r="CQ133" s="98"/>
      <c r="CR133" s="98"/>
      <c r="CS133" s="98"/>
      <c r="CT133" s="98"/>
      <c r="CU133" s="98"/>
      <c r="CV133" s="98"/>
      <c r="CW133" s="98"/>
      <c r="CX133" s="98"/>
      <c r="CY133" s="98"/>
      <c r="CZ133" s="98"/>
      <c r="DA133" s="98"/>
      <c r="DB133" s="98"/>
      <c r="DC133" s="98"/>
      <c r="DD133" s="98"/>
    </row>
    <row r="134" spans="12:108" x14ac:dyDescent="0.25"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8"/>
      <c r="X134" s="98"/>
      <c r="Y134" s="98"/>
      <c r="Z134" s="98"/>
      <c r="AA134" s="98"/>
      <c r="AB134" s="98"/>
      <c r="AC134" s="98"/>
      <c r="AD134" s="98"/>
      <c r="AE134" s="98"/>
      <c r="AF134" s="98"/>
      <c r="AG134" s="98"/>
      <c r="AH134" s="98"/>
      <c r="AI134" s="98"/>
      <c r="AJ134" s="98"/>
      <c r="AK134" s="98"/>
      <c r="AL134" s="98"/>
      <c r="AM134" s="98"/>
      <c r="AN134" s="98"/>
      <c r="AO134" s="98"/>
      <c r="AP134" s="98"/>
      <c r="AQ134" s="98"/>
      <c r="AR134" s="98"/>
      <c r="AS134" s="98"/>
      <c r="AT134" s="98"/>
      <c r="AU134" s="98"/>
      <c r="AV134" s="98"/>
      <c r="AW134" s="98"/>
      <c r="AX134" s="98"/>
      <c r="AY134" s="98"/>
      <c r="AZ134" s="98"/>
      <c r="BA134" s="98"/>
      <c r="BB134" s="98"/>
      <c r="BC134" s="98"/>
      <c r="BD134" s="98"/>
      <c r="BE134" s="98"/>
      <c r="BF134" s="98"/>
      <c r="BG134" s="98"/>
      <c r="BH134" s="98"/>
      <c r="BI134" s="98"/>
      <c r="BJ134" s="98"/>
      <c r="BK134" s="98"/>
      <c r="BL134" s="98"/>
      <c r="BM134" s="98"/>
      <c r="BN134" s="98"/>
      <c r="BO134" s="98"/>
      <c r="BP134" s="98"/>
      <c r="BQ134" s="98"/>
      <c r="BR134" s="98"/>
      <c r="BS134" s="98"/>
      <c r="BT134" s="98"/>
      <c r="BU134" s="98"/>
      <c r="BV134" s="98"/>
      <c r="BW134" s="98"/>
      <c r="BX134" s="98"/>
      <c r="BY134" s="98"/>
      <c r="BZ134" s="98"/>
      <c r="CA134" s="98"/>
      <c r="CB134" s="98"/>
      <c r="CC134" s="98"/>
      <c r="CD134" s="98"/>
      <c r="CE134" s="98"/>
      <c r="CF134" s="98"/>
      <c r="CG134" s="98"/>
      <c r="CH134" s="98"/>
      <c r="CI134" s="98"/>
      <c r="CJ134" s="98"/>
      <c r="CK134" s="98"/>
      <c r="CL134" s="98"/>
      <c r="CM134" s="98"/>
      <c r="CN134" s="98"/>
      <c r="CO134" s="98"/>
      <c r="CP134" s="98"/>
      <c r="CQ134" s="98"/>
      <c r="CR134" s="98"/>
      <c r="CS134" s="98"/>
      <c r="CT134" s="98"/>
      <c r="CU134" s="98"/>
      <c r="CV134" s="98"/>
      <c r="CW134" s="98"/>
      <c r="CX134" s="98"/>
      <c r="CY134" s="98"/>
      <c r="CZ134" s="98"/>
      <c r="DA134" s="98"/>
      <c r="DB134" s="98"/>
      <c r="DC134" s="98"/>
      <c r="DD134" s="98"/>
    </row>
    <row r="135" spans="12:108" x14ac:dyDescent="0.25"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8"/>
      <c r="X135" s="98"/>
      <c r="Y135" s="98"/>
      <c r="Z135" s="98"/>
      <c r="AA135" s="98"/>
      <c r="AB135" s="98"/>
      <c r="AC135" s="98"/>
      <c r="AD135" s="98"/>
      <c r="AE135" s="98"/>
      <c r="AF135" s="98"/>
      <c r="AG135" s="98"/>
      <c r="AH135" s="98"/>
      <c r="AI135" s="98"/>
      <c r="AJ135" s="98"/>
      <c r="AK135" s="98"/>
      <c r="AL135" s="98"/>
      <c r="AM135" s="98"/>
      <c r="AN135" s="98"/>
      <c r="AO135" s="98"/>
      <c r="AP135" s="98"/>
      <c r="AQ135" s="98"/>
      <c r="AR135" s="98"/>
      <c r="AS135" s="98"/>
      <c r="AT135" s="98"/>
      <c r="AU135" s="98"/>
      <c r="AV135" s="98"/>
      <c r="AW135" s="98"/>
      <c r="AX135" s="98"/>
      <c r="AY135" s="98"/>
      <c r="AZ135" s="98"/>
      <c r="BA135" s="98"/>
      <c r="BB135" s="98"/>
      <c r="BC135" s="98"/>
      <c r="BD135" s="98"/>
      <c r="BE135" s="98"/>
      <c r="BF135" s="98"/>
      <c r="BG135" s="98"/>
      <c r="BH135" s="98"/>
      <c r="BI135" s="98"/>
      <c r="BJ135" s="98"/>
      <c r="BK135" s="98"/>
      <c r="BL135" s="98"/>
      <c r="BM135" s="98"/>
      <c r="BN135" s="98"/>
      <c r="BO135" s="98"/>
      <c r="BP135" s="98"/>
      <c r="BQ135" s="98"/>
      <c r="BR135" s="98"/>
      <c r="BS135" s="98"/>
      <c r="BT135" s="98"/>
      <c r="BU135" s="98"/>
      <c r="BV135" s="98"/>
      <c r="BW135" s="98"/>
      <c r="BX135" s="98"/>
      <c r="BY135" s="98"/>
      <c r="BZ135" s="98"/>
      <c r="CA135" s="98"/>
      <c r="CB135" s="98"/>
      <c r="CC135" s="98"/>
      <c r="CD135" s="98"/>
      <c r="CE135" s="98"/>
      <c r="CF135" s="98"/>
      <c r="CG135" s="98"/>
      <c r="CH135" s="98"/>
      <c r="CI135" s="98"/>
      <c r="CJ135" s="98"/>
      <c r="CK135" s="98"/>
      <c r="CL135" s="98"/>
      <c r="CM135" s="98"/>
      <c r="CN135" s="98"/>
      <c r="CO135" s="98"/>
      <c r="CP135" s="98"/>
      <c r="CQ135" s="98"/>
      <c r="CR135" s="98"/>
      <c r="CS135" s="98"/>
      <c r="CT135" s="98"/>
      <c r="CU135" s="98"/>
      <c r="CV135" s="98"/>
      <c r="CW135" s="98"/>
      <c r="CX135" s="98"/>
      <c r="CY135" s="98"/>
      <c r="CZ135" s="98"/>
      <c r="DA135" s="98"/>
      <c r="DB135" s="98"/>
      <c r="DC135" s="98"/>
      <c r="DD135" s="98"/>
    </row>
    <row r="136" spans="12:108" x14ac:dyDescent="0.25"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8"/>
      <c r="X136" s="98"/>
      <c r="Y136" s="98"/>
      <c r="Z136" s="98"/>
      <c r="AA136" s="98"/>
      <c r="AB136" s="98"/>
      <c r="AC136" s="98"/>
      <c r="AD136" s="98"/>
      <c r="AE136" s="98"/>
      <c r="AF136" s="98"/>
      <c r="AG136" s="98"/>
      <c r="AH136" s="98"/>
      <c r="AI136" s="98"/>
      <c r="AJ136" s="98"/>
      <c r="AK136" s="98"/>
      <c r="AL136" s="98"/>
      <c r="AM136" s="98"/>
      <c r="AN136" s="98"/>
      <c r="AO136" s="98"/>
      <c r="AP136" s="98"/>
      <c r="AQ136" s="98"/>
      <c r="AR136" s="98"/>
      <c r="AS136" s="98"/>
      <c r="AT136" s="98"/>
      <c r="AU136" s="98"/>
      <c r="AV136" s="98"/>
      <c r="AW136" s="98"/>
      <c r="AX136" s="98"/>
      <c r="AY136" s="98"/>
      <c r="AZ136" s="98"/>
      <c r="BA136" s="98"/>
      <c r="BB136" s="98"/>
      <c r="BC136" s="98"/>
      <c r="BD136" s="98"/>
      <c r="BE136" s="98"/>
      <c r="BF136" s="98"/>
      <c r="BG136" s="98"/>
      <c r="BH136" s="98"/>
      <c r="BI136" s="98"/>
      <c r="BJ136" s="98"/>
      <c r="BK136" s="98"/>
      <c r="BL136" s="98"/>
      <c r="BM136" s="98"/>
      <c r="BN136" s="98"/>
      <c r="BO136" s="98"/>
      <c r="BP136" s="98"/>
      <c r="BQ136" s="98"/>
      <c r="BR136" s="98"/>
      <c r="BS136" s="98"/>
      <c r="BT136" s="98"/>
      <c r="BU136" s="98"/>
      <c r="BV136" s="98"/>
      <c r="BW136" s="98"/>
      <c r="BX136" s="98"/>
      <c r="BY136" s="98"/>
      <c r="BZ136" s="98"/>
      <c r="CA136" s="98"/>
      <c r="CB136" s="98"/>
      <c r="CC136" s="98"/>
      <c r="CD136" s="98"/>
      <c r="CE136" s="98"/>
      <c r="CF136" s="98"/>
      <c r="CG136" s="98"/>
      <c r="CH136" s="98"/>
      <c r="CI136" s="98"/>
      <c r="CJ136" s="98"/>
      <c r="CK136" s="98"/>
      <c r="CL136" s="98"/>
      <c r="CM136" s="98"/>
      <c r="CN136" s="98"/>
      <c r="CO136" s="98"/>
      <c r="CP136" s="98"/>
      <c r="CQ136" s="98"/>
      <c r="CR136" s="98"/>
      <c r="CS136" s="98"/>
      <c r="CT136" s="98"/>
      <c r="CU136" s="98"/>
      <c r="CV136" s="98"/>
      <c r="CW136" s="98"/>
      <c r="CX136" s="98"/>
      <c r="CY136" s="98"/>
      <c r="CZ136" s="98"/>
      <c r="DA136" s="98"/>
      <c r="DB136" s="98"/>
      <c r="DC136" s="98"/>
      <c r="DD136" s="98"/>
    </row>
    <row r="137" spans="12:108" x14ac:dyDescent="0.25"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8"/>
      <c r="X137" s="98"/>
      <c r="Y137" s="98"/>
      <c r="Z137" s="98"/>
      <c r="AA137" s="98"/>
      <c r="AB137" s="98"/>
      <c r="AC137" s="98"/>
      <c r="AD137" s="98"/>
      <c r="AE137" s="98"/>
      <c r="AF137" s="98"/>
      <c r="AG137" s="98"/>
      <c r="AH137" s="98"/>
      <c r="AI137" s="98"/>
      <c r="AJ137" s="98"/>
      <c r="AK137" s="98"/>
      <c r="AL137" s="98"/>
      <c r="AM137" s="98"/>
      <c r="AN137" s="98"/>
      <c r="AO137" s="98"/>
      <c r="AP137" s="98"/>
      <c r="AQ137" s="98"/>
      <c r="AR137" s="98"/>
      <c r="AS137" s="98"/>
      <c r="AT137" s="98"/>
      <c r="AU137" s="98"/>
      <c r="AV137" s="98"/>
      <c r="AW137" s="98"/>
      <c r="AX137" s="98"/>
      <c r="AY137" s="98"/>
      <c r="AZ137" s="98"/>
      <c r="BA137" s="98"/>
      <c r="BB137" s="98"/>
      <c r="BC137" s="98"/>
      <c r="BD137" s="98"/>
      <c r="BE137" s="98"/>
      <c r="BF137" s="98"/>
      <c r="BG137" s="98"/>
      <c r="BH137" s="98"/>
      <c r="BI137" s="98"/>
      <c r="BJ137" s="98"/>
      <c r="BK137" s="98"/>
      <c r="BL137" s="98"/>
      <c r="BM137" s="98"/>
      <c r="BN137" s="98"/>
      <c r="BO137" s="98"/>
      <c r="BP137" s="98"/>
      <c r="BQ137" s="98"/>
      <c r="BR137" s="98"/>
      <c r="BS137" s="98"/>
      <c r="BT137" s="98"/>
      <c r="BU137" s="98"/>
      <c r="BV137" s="98"/>
      <c r="BW137" s="98"/>
      <c r="BX137" s="98"/>
      <c r="BY137" s="98"/>
      <c r="BZ137" s="98"/>
      <c r="CA137" s="98"/>
      <c r="CB137" s="98"/>
      <c r="CC137" s="98"/>
      <c r="CD137" s="98"/>
      <c r="CE137" s="98"/>
      <c r="CF137" s="98"/>
      <c r="CG137" s="98"/>
      <c r="CH137" s="98"/>
      <c r="CI137" s="98"/>
      <c r="CJ137" s="98"/>
      <c r="CK137" s="98"/>
      <c r="CL137" s="98"/>
      <c r="CM137" s="98"/>
      <c r="CN137" s="98"/>
      <c r="CO137" s="98"/>
      <c r="CP137" s="98"/>
      <c r="CQ137" s="98"/>
      <c r="CR137" s="98"/>
      <c r="CS137" s="98"/>
      <c r="CT137" s="98"/>
      <c r="CU137" s="98"/>
      <c r="CV137" s="98"/>
      <c r="CW137" s="98"/>
      <c r="CX137" s="98"/>
      <c r="CY137" s="98"/>
      <c r="CZ137" s="98"/>
      <c r="DA137" s="98"/>
      <c r="DB137" s="98"/>
      <c r="DC137" s="98"/>
      <c r="DD137" s="98"/>
    </row>
    <row r="138" spans="12:108" x14ac:dyDescent="0.25"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8"/>
      <c r="X138" s="98"/>
      <c r="Y138" s="98"/>
      <c r="Z138" s="98"/>
      <c r="AA138" s="98"/>
      <c r="AB138" s="98"/>
      <c r="AC138" s="98"/>
      <c r="AD138" s="98"/>
      <c r="AE138" s="98"/>
      <c r="AF138" s="98"/>
      <c r="AG138" s="98"/>
      <c r="AH138" s="98"/>
      <c r="AI138" s="98"/>
      <c r="AJ138" s="98"/>
      <c r="AK138" s="98"/>
      <c r="AL138" s="98"/>
      <c r="AM138" s="98"/>
      <c r="AN138" s="98"/>
      <c r="AO138" s="98"/>
      <c r="AP138" s="98"/>
      <c r="AQ138" s="98"/>
      <c r="AR138" s="98"/>
      <c r="AS138" s="98"/>
      <c r="AT138" s="98"/>
      <c r="AU138" s="98"/>
      <c r="AV138" s="98"/>
      <c r="AW138" s="98"/>
      <c r="AX138" s="98"/>
      <c r="AY138" s="98"/>
      <c r="AZ138" s="98"/>
      <c r="BA138" s="98"/>
      <c r="BB138" s="98"/>
      <c r="BC138" s="98"/>
      <c r="BD138" s="98"/>
      <c r="BE138" s="98"/>
      <c r="BF138" s="98"/>
      <c r="BG138" s="98"/>
      <c r="BH138" s="98"/>
      <c r="BI138" s="98"/>
      <c r="BJ138" s="98"/>
      <c r="BK138" s="98"/>
      <c r="BL138" s="98"/>
      <c r="BM138" s="98"/>
      <c r="BN138" s="98"/>
      <c r="BO138" s="98"/>
      <c r="BP138" s="98"/>
      <c r="BQ138" s="98"/>
      <c r="BR138" s="98"/>
      <c r="BS138" s="98"/>
      <c r="BT138" s="98"/>
      <c r="BU138" s="98"/>
      <c r="BV138" s="98"/>
      <c r="BW138" s="98"/>
      <c r="BX138" s="98"/>
      <c r="BY138" s="98"/>
      <c r="BZ138" s="98"/>
      <c r="CA138" s="98"/>
      <c r="CB138" s="98"/>
      <c r="CC138" s="98"/>
      <c r="CD138" s="98"/>
      <c r="CE138" s="98"/>
      <c r="CF138" s="98"/>
      <c r="CG138" s="98"/>
      <c r="CH138" s="98"/>
      <c r="CI138" s="98"/>
      <c r="CJ138" s="98"/>
      <c r="CK138" s="98"/>
      <c r="CL138" s="98"/>
      <c r="CM138" s="98"/>
      <c r="CN138" s="98"/>
      <c r="CO138" s="98"/>
      <c r="CP138" s="98"/>
      <c r="CQ138" s="98"/>
      <c r="CR138" s="98"/>
      <c r="CS138" s="98"/>
      <c r="CT138" s="98"/>
      <c r="CU138" s="98"/>
      <c r="CV138" s="98"/>
      <c r="CW138" s="98"/>
      <c r="CX138" s="98"/>
      <c r="CY138" s="98"/>
      <c r="CZ138" s="98"/>
      <c r="DA138" s="98"/>
      <c r="DB138" s="98"/>
      <c r="DC138" s="98"/>
      <c r="DD138" s="98"/>
    </row>
    <row r="139" spans="12:108" x14ac:dyDescent="0.25"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8"/>
      <c r="X139" s="98"/>
      <c r="Y139" s="98"/>
      <c r="Z139" s="98"/>
      <c r="AA139" s="98"/>
      <c r="AB139" s="98"/>
      <c r="AC139" s="98"/>
      <c r="AD139" s="98"/>
      <c r="AE139" s="98"/>
      <c r="AF139" s="98"/>
      <c r="AG139" s="98"/>
      <c r="AH139" s="98"/>
      <c r="AI139" s="98"/>
      <c r="AJ139" s="98"/>
      <c r="AK139" s="98"/>
      <c r="AL139" s="98"/>
      <c r="AM139" s="98"/>
      <c r="AN139" s="98"/>
      <c r="AO139" s="98"/>
      <c r="AP139" s="98"/>
      <c r="AQ139" s="98"/>
      <c r="AR139" s="98"/>
      <c r="AS139" s="98"/>
      <c r="AT139" s="98"/>
      <c r="AU139" s="98"/>
      <c r="AV139" s="98"/>
      <c r="AW139" s="98"/>
      <c r="AX139" s="98"/>
      <c r="AY139" s="98"/>
      <c r="AZ139" s="98"/>
      <c r="BA139" s="98"/>
      <c r="BB139" s="98"/>
      <c r="BC139" s="98"/>
      <c r="BD139" s="98"/>
      <c r="BE139" s="98"/>
      <c r="BF139" s="98"/>
      <c r="BG139" s="98"/>
      <c r="BH139" s="98"/>
      <c r="BI139" s="98"/>
      <c r="BJ139" s="98"/>
      <c r="BK139" s="98"/>
      <c r="BL139" s="98"/>
      <c r="BM139" s="98"/>
      <c r="BN139" s="98"/>
      <c r="BO139" s="98"/>
      <c r="BP139" s="98"/>
      <c r="BQ139" s="98"/>
      <c r="BR139" s="98"/>
      <c r="BS139" s="98"/>
      <c r="BT139" s="98"/>
      <c r="BU139" s="98"/>
      <c r="BV139" s="98"/>
      <c r="BW139" s="98"/>
      <c r="BX139" s="98"/>
      <c r="BY139" s="98"/>
      <c r="BZ139" s="98"/>
      <c r="CA139" s="98"/>
      <c r="CB139" s="98"/>
      <c r="CC139" s="98"/>
      <c r="CD139" s="98"/>
      <c r="CE139" s="98"/>
      <c r="CF139" s="98"/>
      <c r="CG139" s="98"/>
      <c r="CH139" s="98"/>
      <c r="CI139" s="98"/>
      <c r="CJ139" s="98"/>
      <c r="CK139" s="98"/>
      <c r="CL139" s="98"/>
      <c r="CM139" s="98"/>
      <c r="CN139" s="98"/>
      <c r="CO139" s="98"/>
      <c r="CP139" s="98"/>
      <c r="CQ139" s="98"/>
      <c r="CR139" s="98"/>
      <c r="CS139" s="98"/>
      <c r="CT139" s="98"/>
      <c r="CU139" s="98"/>
      <c r="CV139" s="98"/>
      <c r="CW139" s="98"/>
      <c r="CX139" s="98"/>
      <c r="CY139" s="98"/>
      <c r="CZ139" s="98"/>
      <c r="DA139" s="98"/>
      <c r="DB139" s="98"/>
      <c r="DC139" s="98"/>
      <c r="DD139" s="98"/>
    </row>
    <row r="140" spans="12:108" x14ac:dyDescent="0.25"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8"/>
      <c r="X140" s="98"/>
      <c r="Y140" s="98"/>
      <c r="Z140" s="98"/>
      <c r="AA140" s="98"/>
      <c r="AB140" s="98"/>
      <c r="AC140" s="98"/>
      <c r="AD140" s="98"/>
      <c r="AE140" s="98"/>
      <c r="AF140" s="98"/>
      <c r="AG140" s="98"/>
      <c r="AH140" s="98"/>
      <c r="AI140" s="98"/>
      <c r="AJ140" s="98"/>
      <c r="AK140" s="98"/>
      <c r="AL140" s="98"/>
      <c r="AM140" s="98"/>
      <c r="AN140" s="98"/>
      <c r="AO140" s="98"/>
      <c r="AP140" s="98"/>
      <c r="AQ140" s="98"/>
      <c r="AR140" s="98"/>
      <c r="AS140" s="98"/>
      <c r="AT140" s="98"/>
      <c r="AU140" s="98"/>
      <c r="AV140" s="98"/>
      <c r="AW140" s="98"/>
      <c r="AX140" s="98"/>
      <c r="AY140" s="98"/>
      <c r="AZ140" s="98"/>
      <c r="BA140" s="98"/>
      <c r="BB140" s="98"/>
      <c r="BC140" s="98"/>
      <c r="BD140" s="98"/>
      <c r="BE140" s="98"/>
      <c r="BF140" s="98"/>
      <c r="BG140" s="98"/>
      <c r="BH140" s="98"/>
      <c r="BI140" s="98"/>
      <c r="BJ140" s="98"/>
      <c r="BK140" s="98"/>
      <c r="BL140" s="98"/>
      <c r="BM140" s="98"/>
      <c r="BN140" s="98"/>
      <c r="BO140" s="98"/>
      <c r="BP140" s="98"/>
      <c r="BQ140" s="98"/>
      <c r="BR140" s="98"/>
      <c r="BS140" s="98"/>
      <c r="BT140" s="98"/>
      <c r="BU140" s="98"/>
      <c r="BV140" s="98"/>
      <c r="BW140" s="98"/>
      <c r="BX140" s="98"/>
      <c r="BY140" s="98"/>
      <c r="BZ140" s="98"/>
      <c r="CA140" s="98"/>
      <c r="CB140" s="98"/>
      <c r="CC140" s="98"/>
      <c r="CD140" s="98"/>
      <c r="CE140" s="98"/>
      <c r="CF140" s="98"/>
      <c r="CG140" s="98"/>
      <c r="CH140" s="98"/>
      <c r="CI140" s="98"/>
      <c r="CJ140" s="98"/>
      <c r="CK140" s="98"/>
      <c r="CL140" s="98"/>
      <c r="CM140" s="98"/>
      <c r="CN140" s="98"/>
      <c r="CO140" s="98"/>
      <c r="CP140" s="98"/>
      <c r="CQ140" s="98"/>
      <c r="CR140" s="98"/>
      <c r="CS140" s="98"/>
      <c r="CT140" s="98"/>
      <c r="CU140" s="98"/>
      <c r="CV140" s="98"/>
      <c r="CW140" s="98"/>
      <c r="CX140" s="98"/>
      <c r="CY140" s="98"/>
      <c r="CZ140" s="98"/>
      <c r="DA140" s="98"/>
      <c r="DB140" s="98"/>
      <c r="DC140" s="98"/>
      <c r="DD140" s="98"/>
    </row>
    <row r="141" spans="12:108" x14ac:dyDescent="0.25"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8"/>
      <c r="X141" s="98"/>
      <c r="Y141" s="98"/>
      <c r="Z141" s="98"/>
      <c r="AA141" s="98"/>
      <c r="AB141" s="98"/>
      <c r="AC141" s="98"/>
      <c r="AD141" s="98"/>
      <c r="AE141" s="98"/>
      <c r="AF141" s="98"/>
      <c r="AG141" s="98"/>
      <c r="AH141" s="98"/>
      <c r="AI141" s="98"/>
      <c r="AJ141" s="98"/>
      <c r="AK141" s="98"/>
      <c r="AL141" s="98"/>
      <c r="AM141" s="98"/>
      <c r="AN141" s="98"/>
      <c r="AO141" s="98"/>
      <c r="AP141" s="98"/>
      <c r="AQ141" s="98"/>
      <c r="AR141" s="98"/>
      <c r="AS141" s="98"/>
      <c r="AT141" s="98"/>
      <c r="AU141" s="98"/>
      <c r="AV141" s="98"/>
      <c r="AW141" s="98"/>
      <c r="AX141" s="98"/>
      <c r="AY141" s="98"/>
      <c r="AZ141" s="98"/>
      <c r="BA141" s="98"/>
      <c r="BB141" s="98"/>
      <c r="BC141" s="98"/>
      <c r="BD141" s="98"/>
      <c r="BE141" s="98"/>
      <c r="BF141" s="98"/>
      <c r="BG141" s="98"/>
      <c r="BH141" s="98"/>
      <c r="BI141" s="98"/>
      <c r="BJ141" s="98"/>
      <c r="BK141" s="98"/>
      <c r="BL141" s="98"/>
      <c r="BM141" s="98"/>
      <c r="BN141" s="98"/>
      <c r="BO141" s="98"/>
      <c r="BP141" s="98"/>
      <c r="BQ141" s="98"/>
      <c r="BR141" s="98"/>
      <c r="BS141" s="98"/>
      <c r="BT141" s="98"/>
      <c r="BU141" s="98"/>
      <c r="BV141" s="98"/>
      <c r="BW141" s="98"/>
      <c r="BX141" s="98"/>
      <c r="BY141" s="98"/>
      <c r="BZ141" s="98"/>
      <c r="CA141" s="98"/>
      <c r="CB141" s="98"/>
      <c r="CC141" s="98"/>
      <c r="CD141" s="98"/>
      <c r="CE141" s="98"/>
      <c r="CF141" s="98"/>
      <c r="CG141" s="98"/>
      <c r="CH141" s="98"/>
      <c r="CI141" s="98"/>
      <c r="CJ141" s="98"/>
      <c r="CK141" s="98"/>
      <c r="CL141" s="98"/>
      <c r="CM141" s="98"/>
      <c r="CN141" s="98"/>
      <c r="CO141" s="98"/>
      <c r="CP141" s="98"/>
      <c r="CQ141" s="98"/>
      <c r="CR141" s="98"/>
      <c r="CS141" s="98"/>
      <c r="CT141" s="98"/>
      <c r="CU141" s="98"/>
      <c r="CV141" s="98"/>
      <c r="CW141" s="98"/>
      <c r="CX141" s="98"/>
      <c r="CY141" s="98"/>
      <c r="CZ141" s="98"/>
      <c r="DA141" s="98"/>
      <c r="DB141" s="98"/>
      <c r="DC141" s="98"/>
      <c r="DD141" s="98"/>
    </row>
    <row r="142" spans="12:108" x14ac:dyDescent="0.25"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8"/>
      <c r="X142" s="98"/>
      <c r="Y142" s="98"/>
      <c r="Z142" s="98"/>
      <c r="AA142" s="98"/>
      <c r="AB142" s="98"/>
      <c r="AC142" s="98"/>
      <c r="AD142" s="98"/>
      <c r="AE142" s="98"/>
      <c r="AF142" s="98"/>
      <c r="AG142" s="98"/>
      <c r="AH142" s="98"/>
      <c r="AI142" s="98"/>
      <c r="AJ142" s="98"/>
      <c r="AK142" s="98"/>
      <c r="AL142" s="98"/>
      <c r="AM142" s="98"/>
      <c r="AN142" s="98"/>
      <c r="AO142" s="98"/>
      <c r="AP142" s="98"/>
      <c r="AQ142" s="98"/>
      <c r="AR142" s="98"/>
      <c r="AS142" s="98"/>
      <c r="AT142" s="98"/>
      <c r="AU142" s="98"/>
      <c r="AV142" s="98"/>
      <c r="AW142" s="98"/>
      <c r="AX142" s="98"/>
      <c r="AY142" s="98"/>
      <c r="AZ142" s="98"/>
      <c r="BA142" s="98"/>
      <c r="BB142" s="98"/>
      <c r="BC142" s="98"/>
      <c r="BD142" s="98"/>
      <c r="BE142" s="98"/>
      <c r="BF142" s="98"/>
      <c r="BG142" s="98"/>
      <c r="BH142" s="98"/>
      <c r="BI142" s="98"/>
      <c r="BJ142" s="98"/>
      <c r="BK142" s="98"/>
      <c r="BL142" s="98"/>
      <c r="BM142" s="98"/>
      <c r="BN142" s="98"/>
      <c r="BO142" s="98"/>
      <c r="BP142" s="98"/>
      <c r="BQ142" s="98"/>
      <c r="BR142" s="98"/>
      <c r="BS142" s="98"/>
      <c r="BT142" s="98"/>
      <c r="BU142" s="98"/>
      <c r="BV142" s="98"/>
      <c r="BW142" s="98"/>
      <c r="BX142" s="98"/>
      <c r="BY142" s="98"/>
      <c r="BZ142" s="98"/>
      <c r="CA142" s="98"/>
      <c r="CB142" s="98"/>
      <c r="CC142" s="98"/>
      <c r="CD142" s="98"/>
      <c r="CE142" s="98"/>
      <c r="CF142" s="98"/>
      <c r="CG142" s="98"/>
      <c r="CH142" s="98"/>
      <c r="CI142" s="98"/>
      <c r="CJ142" s="98"/>
      <c r="CK142" s="98"/>
      <c r="CL142" s="98"/>
      <c r="CM142" s="98"/>
      <c r="CN142" s="98"/>
      <c r="CO142" s="98"/>
      <c r="CP142" s="98"/>
      <c r="CQ142" s="98"/>
      <c r="CR142" s="98"/>
      <c r="CS142" s="98"/>
      <c r="CT142" s="98"/>
      <c r="CU142" s="98"/>
      <c r="CV142" s="98"/>
      <c r="CW142" s="98"/>
      <c r="CX142" s="98"/>
      <c r="CY142" s="98"/>
      <c r="CZ142" s="98"/>
      <c r="DA142" s="98"/>
      <c r="DB142" s="98"/>
      <c r="DC142" s="98"/>
      <c r="DD142" s="98"/>
    </row>
    <row r="143" spans="12:108" x14ac:dyDescent="0.25"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8"/>
      <c r="X143" s="98"/>
      <c r="Y143" s="98"/>
      <c r="Z143" s="98"/>
      <c r="AA143" s="98"/>
      <c r="AB143" s="98"/>
      <c r="AC143" s="98"/>
      <c r="AD143" s="98"/>
      <c r="AE143" s="98"/>
      <c r="AF143" s="98"/>
      <c r="AG143" s="98"/>
      <c r="AH143" s="98"/>
      <c r="AI143" s="98"/>
      <c r="AJ143" s="98"/>
      <c r="AK143" s="98"/>
      <c r="AL143" s="98"/>
      <c r="AM143" s="98"/>
      <c r="AN143" s="98"/>
      <c r="AO143" s="98"/>
      <c r="AP143" s="98"/>
      <c r="AQ143" s="98"/>
      <c r="AR143" s="98"/>
      <c r="AS143" s="98"/>
      <c r="AT143" s="98"/>
      <c r="AU143" s="98"/>
      <c r="AV143" s="98"/>
      <c r="AW143" s="98"/>
      <c r="AX143" s="98"/>
      <c r="AY143" s="98"/>
      <c r="AZ143" s="98"/>
      <c r="BA143" s="98"/>
      <c r="BB143" s="98"/>
      <c r="BC143" s="98"/>
      <c r="BD143" s="98"/>
      <c r="BE143" s="98"/>
      <c r="BF143" s="98"/>
      <c r="BG143" s="98"/>
      <c r="BH143" s="98"/>
      <c r="BI143" s="98"/>
      <c r="BJ143" s="98"/>
      <c r="BK143" s="98"/>
      <c r="BL143" s="98"/>
      <c r="BM143" s="98"/>
      <c r="BN143" s="98"/>
      <c r="BO143" s="98"/>
      <c r="BP143" s="98"/>
      <c r="BQ143" s="98"/>
      <c r="BR143" s="98"/>
      <c r="BS143" s="98"/>
      <c r="BT143" s="98"/>
      <c r="BU143" s="98"/>
      <c r="BV143" s="98"/>
      <c r="BW143" s="98"/>
      <c r="BX143" s="98"/>
      <c r="BY143" s="98"/>
      <c r="BZ143" s="98"/>
      <c r="CA143" s="98"/>
      <c r="CB143" s="98"/>
      <c r="CC143" s="98"/>
      <c r="CD143" s="98"/>
      <c r="CE143" s="98"/>
      <c r="CF143" s="98"/>
      <c r="CG143" s="98"/>
      <c r="CH143" s="98"/>
      <c r="CI143" s="98"/>
      <c r="CJ143" s="98"/>
      <c r="CK143" s="98"/>
      <c r="CL143" s="98"/>
      <c r="CM143" s="98"/>
      <c r="CN143" s="98"/>
      <c r="CO143" s="98"/>
      <c r="CP143" s="98"/>
      <c r="CQ143" s="98"/>
      <c r="CR143" s="98"/>
      <c r="CS143" s="98"/>
      <c r="CT143" s="98"/>
      <c r="CU143" s="98"/>
      <c r="CV143" s="98"/>
      <c r="CW143" s="98"/>
      <c r="CX143" s="98"/>
      <c r="CY143" s="98"/>
      <c r="CZ143" s="98"/>
      <c r="DA143" s="98"/>
      <c r="DB143" s="98"/>
      <c r="DC143" s="98"/>
      <c r="DD143" s="98"/>
    </row>
    <row r="144" spans="12:108" x14ac:dyDescent="0.25"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8"/>
      <c r="X144" s="98"/>
      <c r="Y144" s="98"/>
      <c r="Z144" s="98"/>
      <c r="AA144" s="98"/>
      <c r="AB144" s="98"/>
      <c r="AC144" s="98"/>
      <c r="AD144" s="98"/>
      <c r="AE144" s="98"/>
      <c r="AF144" s="98"/>
      <c r="AG144" s="98"/>
      <c r="AH144" s="98"/>
      <c r="AI144" s="98"/>
      <c r="AJ144" s="98"/>
      <c r="AK144" s="98"/>
      <c r="AL144" s="98"/>
      <c r="AM144" s="98"/>
      <c r="AN144" s="98"/>
      <c r="AO144" s="98"/>
      <c r="AP144" s="98"/>
      <c r="AQ144" s="98"/>
      <c r="AR144" s="98"/>
      <c r="AS144" s="98"/>
      <c r="AT144" s="98"/>
      <c r="AU144" s="98"/>
      <c r="AV144" s="98"/>
      <c r="AW144" s="98"/>
      <c r="AX144" s="98"/>
      <c r="AY144" s="98"/>
      <c r="AZ144" s="98"/>
      <c r="BA144" s="98"/>
      <c r="BB144" s="98"/>
      <c r="BC144" s="98"/>
      <c r="BD144" s="98"/>
      <c r="BE144" s="98"/>
      <c r="BF144" s="98"/>
      <c r="BG144" s="98"/>
      <c r="BH144" s="98"/>
      <c r="BI144" s="98"/>
      <c r="BJ144" s="98"/>
      <c r="BK144" s="98"/>
      <c r="BL144" s="98"/>
      <c r="BM144" s="98"/>
      <c r="BN144" s="98"/>
      <c r="BO144" s="98"/>
      <c r="BP144" s="98"/>
      <c r="BQ144" s="98"/>
      <c r="BR144" s="98"/>
      <c r="BS144" s="98"/>
      <c r="BT144" s="98"/>
      <c r="BU144" s="98"/>
      <c r="BV144" s="98"/>
      <c r="BW144" s="98"/>
      <c r="BX144" s="98"/>
      <c r="BY144" s="98"/>
      <c r="BZ144" s="98"/>
      <c r="CA144" s="98"/>
      <c r="CB144" s="98"/>
      <c r="CC144" s="98"/>
      <c r="CD144" s="98"/>
      <c r="CE144" s="98"/>
      <c r="CF144" s="98"/>
      <c r="CG144" s="98"/>
      <c r="CH144" s="98"/>
      <c r="CI144" s="98"/>
      <c r="CJ144" s="98"/>
      <c r="CK144" s="98"/>
      <c r="CL144" s="98"/>
      <c r="CM144" s="98"/>
      <c r="CN144" s="98"/>
      <c r="CO144" s="98"/>
      <c r="CP144" s="98"/>
      <c r="CQ144" s="98"/>
      <c r="CR144" s="98"/>
      <c r="CS144" s="98"/>
      <c r="CT144" s="98"/>
      <c r="CU144" s="98"/>
      <c r="CV144" s="98"/>
      <c r="CW144" s="98"/>
      <c r="CX144" s="98"/>
      <c r="CY144" s="98"/>
      <c r="CZ144" s="98"/>
      <c r="DA144" s="98"/>
      <c r="DB144" s="98"/>
      <c r="DC144" s="98"/>
      <c r="DD144" s="98"/>
    </row>
    <row r="145" spans="12:108" x14ac:dyDescent="0.25"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8"/>
      <c r="X145" s="98"/>
      <c r="Y145" s="98"/>
      <c r="Z145" s="98"/>
      <c r="AA145" s="98"/>
      <c r="AB145" s="98"/>
      <c r="AC145" s="98"/>
      <c r="AD145" s="98"/>
      <c r="AE145" s="98"/>
      <c r="AF145" s="98"/>
      <c r="AG145" s="98"/>
      <c r="AH145" s="98"/>
      <c r="AI145" s="98"/>
      <c r="AJ145" s="98"/>
      <c r="AK145" s="98"/>
      <c r="AL145" s="98"/>
      <c r="AM145" s="98"/>
      <c r="AN145" s="98"/>
      <c r="AO145" s="98"/>
      <c r="AP145" s="98"/>
      <c r="AQ145" s="98"/>
      <c r="AR145" s="98"/>
      <c r="AS145" s="98"/>
      <c r="AT145" s="98"/>
      <c r="AU145" s="98"/>
      <c r="AV145" s="98"/>
      <c r="AW145" s="98"/>
      <c r="AX145" s="98"/>
      <c r="AY145" s="98"/>
      <c r="AZ145" s="98"/>
      <c r="BA145" s="98"/>
      <c r="BB145" s="98"/>
      <c r="BC145" s="98"/>
      <c r="BD145" s="98"/>
      <c r="BE145" s="98"/>
      <c r="BF145" s="98"/>
      <c r="BG145" s="98"/>
      <c r="BH145" s="98"/>
      <c r="BI145" s="98"/>
      <c r="BJ145" s="98"/>
      <c r="BK145" s="98"/>
      <c r="BL145" s="98"/>
      <c r="BM145" s="98"/>
      <c r="BN145" s="98"/>
      <c r="BO145" s="98"/>
      <c r="BP145" s="98"/>
      <c r="BQ145" s="98"/>
      <c r="BR145" s="98"/>
      <c r="BS145" s="98"/>
      <c r="BT145" s="98"/>
      <c r="BU145" s="98"/>
      <c r="BV145" s="98"/>
      <c r="BW145" s="98"/>
      <c r="BX145" s="98"/>
      <c r="BY145" s="98"/>
      <c r="BZ145" s="98"/>
      <c r="CA145" s="98"/>
      <c r="CB145" s="98"/>
      <c r="CC145" s="98"/>
      <c r="CD145" s="98"/>
      <c r="CE145" s="98"/>
      <c r="CF145" s="98"/>
      <c r="CG145" s="98"/>
      <c r="CH145" s="98"/>
      <c r="CI145" s="98"/>
      <c r="CJ145" s="98"/>
      <c r="CK145" s="98"/>
      <c r="CL145" s="98"/>
      <c r="CM145" s="98"/>
      <c r="CN145" s="98"/>
      <c r="CO145" s="98"/>
      <c r="CP145" s="98"/>
      <c r="CQ145" s="98"/>
      <c r="CR145" s="98"/>
      <c r="CS145" s="98"/>
      <c r="CT145" s="98"/>
      <c r="CU145" s="98"/>
      <c r="CV145" s="98"/>
      <c r="CW145" s="98"/>
      <c r="CX145" s="98"/>
      <c r="CY145" s="98"/>
      <c r="CZ145" s="98"/>
      <c r="DA145" s="98"/>
      <c r="DB145" s="98"/>
      <c r="DC145" s="98"/>
      <c r="DD145" s="98"/>
    </row>
    <row r="146" spans="12:108" x14ac:dyDescent="0.25"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8"/>
      <c r="X146" s="98"/>
      <c r="Y146" s="98"/>
      <c r="Z146" s="98"/>
      <c r="AA146" s="98"/>
      <c r="AB146" s="98"/>
      <c r="AC146" s="98"/>
      <c r="AD146" s="98"/>
      <c r="AE146" s="98"/>
      <c r="AF146" s="98"/>
      <c r="AG146" s="98"/>
      <c r="AH146" s="98"/>
      <c r="AI146" s="98"/>
      <c r="AJ146" s="98"/>
      <c r="AK146" s="98"/>
      <c r="AL146" s="98"/>
      <c r="AM146" s="98"/>
      <c r="AN146" s="98"/>
      <c r="AO146" s="98"/>
      <c r="AP146" s="98"/>
      <c r="AQ146" s="98"/>
      <c r="AR146" s="98"/>
      <c r="AS146" s="98"/>
      <c r="AT146" s="98"/>
      <c r="AU146" s="98"/>
      <c r="AV146" s="98"/>
      <c r="AW146" s="98"/>
      <c r="AX146" s="98"/>
      <c r="AY146" s="98"/>
      <c r="AZ146" s="98"/>
      <c r="BA146" s="98"/>
      <c r="BB146" s="98"/>
      <c r="BC146" s="98"/>
      <c r="BD146" s="98"/>
      <c r="BE146" s="98"/>
      <c r="BF146" s="98"/>
      <c r="BG146" s="98"/>
      <c r="BH146" s="98"/>
      <c r="BI146" s="98"/>
      <c r="BJ146" s="98"/>
      <c r="BK146" s="98"/>
      <c r="BL146" s="98"/>
      <c r="BM146" s="98"/>
      <c r="BN146" s="98"/>
      <c r="BO146" s="98"/>
      <c r="BP146" s="98"/>
      <c r="BQ146" s="98"/>
      <c r="BR146" s="98"/>
      <c r="BS146" s="98"/>
      <c r="BT146" s="98"/>
      <c r="BU146" s="98"/>
      <c r="BV146" s="98"/>
      <c r="BW146" s="98"/>
      <c r="BX146" s="98"/>
      <c r="BY146" s="98"/>
      <c r="BZ146" s="98"/>
      <c r="CA146" s="98"/>
      <c r="CB146" s="98"/>
      <c r="CC146" s="98"/>
      <c r="CD146" s="98"/>
      <c r="CE146" s="98"/>
      <c r="CF146" s="98"/>
      <c r="CG146" s="98"/>
      <c r="CH146" s="98"/>
      <c r="CI146" s="98"/>
      <c r="CJ146" s="98"/>
      <c r="CK146" s="98"/>
      <c r="CL146" s="98"/>
      <c r="CM146" s="98"/>
      <c r="CN146" s="98"/>
      <c r="CO146" s="98"/>
      <c r="CP146" s="98"/>
      <c r="CQ146" s="98"/>
      <c r="CR146" s="98"/>
      <c r="CS146" s="98"/>
      <c r="CT146" s="98"/>
      <c r="CU146" s="98"/>
      <c r="CV146" s="98"/>
      <c r="CW146" s="98"/>
      <c r="CX146" s="98"/>
      <c r="CY146" s="98"/>
      <c r="CZ146" s="98"/>
      <c r="DA146" s="98"/>
      <c r="DB146" s="98"/>
      <c r="DC146" s="98"/>
      <c r="DD146" s="98"/>
    </row>
    <row r="147" spans="12:108" x14ac:dyDescent="0.25"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8"/>
      <c r="X147" s="98"/>
      <c r="Y147" s="98"/>
      <c r="Z147" s="98"/>
      <c r="AA147" s="98"/>
      <c r="AB147" s="98"/>
      <c r="AC147" s="98"/>
      <c r="AD147" s="98"/>
      <c r="AE147" s="98"/>
      <c r="AF147" s="98"/>
      <c r="AG147" s="98"/>
      <c r="AH147" s="98"/>
      <c r="AI147" s="98"/>
      <c r="AJ147" s="98"/>
      <c r="AK147" s="98"/>
      <c r="AL147" s="98"/>
      <c r="AM147" s="98"/>
      <c r="AN147" s="98"/>
      <c r="AO147" s="98"/>
      <c r="AP147" s="98"/>
      <c r="AQ147" s="98"/>
      <c r="AR147" s="98"/>
      <c r="AS147" s="98"/>
      <c r="AT147" s="98"/>
      <c r="AU147" s="98"/>
      <c r="AV147" s="98"/>
      <c r="AW147" s="98"/>
      <c r="AX147" s="98"/>
      <c r="AY147" s="98"/>
      <c r="AZ147" s="98"/>
      <c r="BA147" s="98"/>
      <c r="BB147" s="98"/>
      <c r="BC147" s="98"/>
      <c r="BD147" s="98"/>
      <c r="BE147" s="98"/>
      <c r="BF147" s="98"/>
      <c r="BG147" s="98"/>
      <c r="BH147" s="98"/>
      <c r="BI147" s="98"/>
      <c r="BJ147" s="98"/>
      <c r="BK147" s="98"/>
      <c r="BL147" s="98"/>
      <c r="BM147" s="98"/>
      <c r="BN147" s="98"/>
      <c r="BO147" s="98"/>
      <c r="BP147" s="98"/>
      <c r="BQ147" s="98"/>
      <c r="BR147" s="98"/>
      <c r="BS147" s="98"/>
      <c r="BT147" s="98"/>
      <c r="BU147" s="98"/>
      <c r="BV147" s="98"/>
      <c r="BW147" s="98"/>
      <c r="BX147" s="98"/>
      <c r="BY147" s="98"/>
      <c r="BZ147" s="98"/>
      <c r="CA147" s="98"/>
      <c r="CB147" s="98"/>
      <c r="CC147" s="98"/>
      <c r="CD147" s="98"/>
      <c r="CE147" s="98"/>
      <c r="CF147" s="98"/>
      <c r="CG147" s="98"/>
      <c r="CH147" s="98"/>
      <c r="CI147" s="98"/>
      <c r="CJ147" s="98"/>
      <c r="CK147" s="98"/>
      <c r="CL147" s="98"/>
      <c r="CM147" s="98"/>
      <c r="CN147" s="98"/>
      <c r="CO147" s="98"/>
      <c r="CP147" s="98"/>
      <c r="CQ147" s="98"/>
      <c r="CR147" s="98"/>
      <c r="CS147" s="98"/>
      <c r="CT147" s="98"/>
      <c r="CU147" s="98"/>
      <c r="CV147" s="98"/>
      <c r="CW147" s="98"/>
      <c r="CX147" s="98"/>
      <c r="CY147" s="98"/>
      <c r="CZ147" s="98"/>
      <c r="DA147" s="98"/>
      <c r="DB147" s="98"/>
      <c r="DC147" s="98"/>
      <c r="DD147" s="98"/>
    </row>
    <row r="148" spans="12:108" x14ac:dyDescent="0.25"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8"/>
      <c r="X148" s="98"/>
      <c r="Y148" s="98"/>
      <c r="Z148" s="98"/>
      <c r="AA148" s="98"/>
      <c r="AB148" s="98"/>
      <c r="AC148" s="98"/>
      <c r="AD148" s="98"/>
      <c r="AE148" s="98"/>
      <c r="AF148" s="98"/>
      <c r="AG148" s="98"/>
      <c r="AH148" s="98"/>
      <c r="AI148" s="98"/>
      <c r="AJ148" s="98"/>
      <c r="AK148" s="98"/>
      <c r="AL148" s="98"/>
      <c r="AM148" s="98"/>
      <c r="AN148" s="98"/>
      <c r="AO148" s="98"/>
      <c r="AP148" s="98"/>
      <c r="AQ148" s="98"/>
      <c r="AR148" s="98"/>
      <c r="AS148" s="98"/>
      <c r="AT148" s="98"/>
      <c r="AU148" s="98"/>
      <c r="AV148" s="98"/>
      <c r="AW148" s="98"/>
      <c r="AX148" s="98"/>
      <c r="AY148" s="98"/>
      <c r="AZ148" s="98"/>
      <c r="BA148" s="98"/>
      <c r="BB148" s="98"/>
      <c r="BC148" s="98"/>
      <c r="BD148" s="98"/>
      <c r="BE148" s="98"/>
      <c r="BF148" s="98"/>
      <c r="BG148" s="98"/>
      <c r="BH148" s="98"/>
      <c r="BI148" s="98"/>
      <c r="BJ148" s="98"/>
      <c r="BK148" s="98"/>
      <c r="BL148" s="98"/>
      <c r="BM148" s="98"/>
      <c r="BN148" s="98"/>
      <c r="BO148" s="98"/>
      <c r="BP148" s="98"/>
      <c r="BQ148" s="98"/>
      <c r="BR148" s="98"/>
      <c r="BS148" s="98"/>
      <c r="BT148" s="98"/>
      <c r="BU148" s="98"/>
      <c r="BV148" s="98"/>
      <c r="BW148" s="98"/>
      <c r="BX148" s="98"/>
      <c r="BY148" s="98"/>
      <c r="BZ148" s="98"/>
      <c r="CA148" s="98"/>
      <c r="CB148" s="98"/>
      <c r="CC148" s="98"/>
      <c r="CD148" s="98"/>
      <c r="CE148" s="98"/>
      <c r="CF148" s="98"/>
      <c r="CG148" s="98"/>
      <c r="CH148" s="98"/>
      <c r="CI148" s="98"/>
      <c r="CJ148" s="98"/>
      <c r="CK148" s="98"/>
      <c r="CL148" s="98"/>
      <c r="CM148" s="98"/>
      <c r="CN148" s="98"/>
      <c r="CO148" s="98"/>
      <c r="CP148" s="98"/>
      <c r="CQ148" s="98"/>
      <c r="CR148" s="98"/>
      <c r="CS148" s="98"/>
      <c r="CT148" s="98"/>
      <c r="CU148" s="98"/>
      <c r="CV148" s="98"/>
      <c r="CW148" s="98"/>
      <c r="CX148" s="98"/>
      <c r="CY148" s="98"/>
      <c r="CZ148" s="98"/>
      <c r="DA148" s="98"/>
      <c r="DB148" s="98"/>
      <c r="DC148" s="98"/>
      <c r="DD148" s="98"/>
    </row>
    <row r="149" spans="12:108" x14ac:dyDescent="0.25"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8"/>
      <c r="X149" s="98"/>
      <c r="Y149" s="98"/>
      <c r="Z149" s="98"/>
      <c r="AA149" s="98"/>
      <c r="AB149" s="98"/>
      <c r="AC149" s="98"/>
      <c r="AD149" s="98"/>
      <c r="AE149" s="98"/>
      <c r="AF149" s="98"/>
      <c r="AG149" s="98"/>
      <c r="AH149" s="98"/>
      <c r="AI149" s="98"/>
      <c r="AJ149" s="98"/>
      <c r="AK149" s="98"/>
      <c r="AL149" s="98"/>
      <c r="AM149" s="98"/>
      <c r="AN149" s="98"/>
      <c r="AO149" s="98"/>
      <c r="AP149" s="98"/>
      <c r="AQ149" s="98"/>
      <c r="AR149" s="98"/>
      <c r="AS149" s="98"/>
      <c r="AT149" s="98"/>
      <c r="AU149" s="98"/>
      <c r="AV149" s="98"/>
      <c r="AW149" s="98"/>
      <c r="AX149" s="98"/>
      <c r="AY149" s="98"/>
      <c r="AZ149" s="98"/>
      <c r="BA149" s="98"/>
      <c r="BB149" s="98"/>
      <c r="BC149" s="98"/>
      <c r="BD149" s="98"/>
      <c r="BE149" s="98"/>
      <c r="BF149" s="98"/>
      <c r="BG149" s="98"/>
      <c r="BH149" s="98"/>
      <c r="BI149" s="98"/>
      <c r="BJ149" s="98"/>
      <c r="BK149" s="98"/>
      <c r="BL149" s="98"/>
      <c r="BM149" s="98"/>
      <c r="BN149" s="98"/>
      <c r="BO149" s="98"/>
      <c r="BP149" s="98"/>
      <c r="BQ149" s="98"/>
      <c r="BR149" s="98"/>
      <c r="BS149" s="98"/>
      <c r="BT149" s="98"/>
      <c r="BU149" s="98"/>
      <c r="BV149" s="98"/>
      <c r="BW149" s="98"/>
      <c r="BX149" s="98"/>
      <c r="BY149" s="98"/>
      <c r="BZ149" s="98"/>
      <c r="CA149" s="98"/>
      <c r="CB149" s="98"/>
      <c r="CC149" s="98"/>
      <c r="CD149" s="98"/>
      <c r="CE149" s="98"/>
      <c r="CF149" s="98"/>
      <c r="CG149" s="98"/>
      <c r="CH149" s="98"/>
      <c r="CI149" s="98"/>
      <c r="CJ149" s="98"/>
      <c r="CK149" s="98"/>
      <c r="CL149" s="98"/>
      <c r="CM149" s="98"/>
      <c r="CN149" s="98"/>
      <c r="CO149" s="98"/>
      <c r="CP149" s="98"/>
      <c r="CQ149" s="98"/>
      <c r="CR149" s="98"/>
      <c r="CS149" s="98"/>
      <c r="CT149" s="98"/>
      <c r="CU149" s="98"/>
      <c r="CV149" s="98"/>
      <c r="CW149" s="98"/>
      <c r="CX149" s="98"/>
      <c r="CY149" s="98"/>
      <c r="CZ149" s="98"/>
      <c r="DA149" s="98"/>
      <c r="DB149" s="98"/>
      <c r="DC149" s="98"/>
      <c r="DD149" s="98"/>
    </row>
    <row r="150" spans="12:108" x14ac:dyDescent="0.25"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8"/>
      <c r="X150" s="98"/>
      <c r="Y150" s="98"/>
      <c r="Z150" s="98"/>
      <c r="AA150" s="98"/>
      <c r="AB150" s="98"/>
      <c r="AC150" s="98"/>
      <c r="AD150" s="98"/>
      <c r="AE150" s="98"/>
      <c r="AF150" s="98"/>
      <c r="AG150" s="98"/>
      <c r="AH150" s="98"/>
      <c r="AI150" s="98"/>
      <c r="AJ150" s="98"/>
      <c r="AK150" s="98"/>
      <c r="AL150" s="98"/>
      <c r="AM150" s="98"/>
      <c r="AN150" s="98"/>
      <c r="AO150" s="98"/>
      <c r="AP150" s="98"/>
      <c r="AQ150" s="98"/>
      <c r="AR150" s="98"/>
      <c r="AS150" s="98"/>
      <c r="AT150" s="98"/>
      <c r="AU150" s="98"/>
      <c r="AV150" s="98"/>
      <c r="AW150" s="98"/>
      <c r="AX150" s="98"/>
      <c r="AY150" s="98"/>
      <c r="AZ150" s="98"/>
      <c r="BA150" s="98"/>
      <c r="BB150" s="98"/>
      <c r="BC150" s="98"/>
      <c r="BD150" s="98"/>
      <c r="BE150" s="98"/>
      <c r="BF150" s="98"/>
      <c r="BG150" s="98"/>
      <c r="BH150" s="98"/>
      <c r="BI150" s="98"/>
      <c r="BJ150" s="98"/>
      <c r="BK150" s="98"/>
      <c r="BL150" s="98"/>
      <c r="BM150" s="98"/>
      <c r="BN150" s="98"/>
      <c r="BO150" s="98"/>
      <c r="BP150" s="98"/>
      <c r="BQ150" s="98"/>
      <c r="BR150" s="98"/>
      <c r="BS150" s="98"/>
      <c r="BT150" s="98"/>
      <c r="BU150" s="98"/>
      <c r="BV150" s="98"/>
      <c r="BW150" s="98"/>
      <c r="BX150" s="98"/>
      <c r="BY150" s="98"/>
      <c r="BZ150" s="98"/>
      <c r="CA150" s="98"/>
      <c r="CB150" s="98"/>
      <c r="CC150" s="98"/>
      <c r="CD150" s="98"/>
      <c r="CE150" s="98"/>
      <c r="CF150" s="98"/>
      <c r="CG150" s="98"/>
      <c r="CH150" s="98"/>
      <c r="CI150" s="98"/>
      <c r="CJ150" s="98"/>
      <c r="CK150" s="98"/>
      <c r="CL150" s="98"/>
      <c r="CM150" s="98"/>
      <c r="CN150" s="98"/>
      <c r="CO150" s="98"/>
      <c r="CP150" s="98"/>
      <c r="CQ150" s="98"/>
      <c r="CR150" s="98"/>
      <c r="CS150" s="98"/>
      <c r="CT150" s="98"/>
      <c r="CU150" s="98"/>
      <c r="CV150" s="98"/>
      <c r="CW150" s="98"/>
      <c r="CX150" s="98"/>
      <c r="CY150" s="98"/>
      <c r="CZ150" s="98"/>
      <c r="DA150" s="98"/>
      <c r="DB150" s="98"/>
      <c r="DC150" s="98"/>
      <c r="DD150" s="98"/>
    </row>
    <row r="151" spans="12:108" x14ac:dyDescent="0.25"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8"/>
      <c r="X151" s="98"/>
      <c r="Y151" s="98"/>
      <c r="Z151" s="98"/>
      <c r="AA151" s="98"/>
      <c r="AB151" s="98"/>
      <c r="AC151" s="98"/>
      <c r="AD151" s="98"/>
      <c r="AE151" s="98"/>
      <c r="AF151" s="98"/>
      <c r="AG151" s="98"/>
      <c r="AH151" s="98"/>
      <c r="AI151" s="98"/>
      <c r="AJ151" s="98"/>
      <c r="AK151" s="98"/>
      <c r="AL151" s="98"/>
      <c r="AM151" s="98"/>
      <c r="AN151" s="98"/>
      <c r="AO151" s="98"/>
      <c r="AP151" s="98"/>
      <c r="AQ151" s="98"/>
      <c r="AR151" s="98"/>
      <c r="AS151" s="98"/>
      <c r="AT151" s="98"/>
      <c r="AU151" s="98"/>
      <c r="AV151" s="98"/>
      <c r="AW151" s="98"/>
      <c r="AX151" s="98"/>
      <c r="AY151" s="98"/>
      <c r="AZ151" s="98"/>
      <c r="BA151" s="98"/>
      <c r="BB151" s="98"/>
      <c r="BC151" s="98"/>
      <c r="BD151" s="98"/>
      <c r="BE151" s="98"/>
      <c r="BF151" s="98"/>
      <c r="BG151" s="98"/>
      <c r="BH151" s="98"/>
      <c r="BI151" s="98"/>
      <c r="BJ151" s="98"/>
      <c r="BK151" s="98"/>
      <c r="BL151" s="98"/>
      <c r="BM151" s="98"/>
      <c r="BN151" s="98"/>
      <c r="BO151" s="98"/>
      <c r="BP151" s="98"/>
      <c r="BQ151" s="98"/>
      <c r="BR151" s="98"/>
      <c r="BS151" s="98"/>
      <c r="BT151" s="98"/>
      <c r="BU151" s="98"/>
      <c r="BV151" s="98"/>
      <c r="BW151" s="98"/>
      <c r="BX151" s="98"/>
      <c r="BY151" s="98"/>
      <c r="BZ151" s="98"/>
      <c r="CA151" s="98"/>
      <c r="CB151" s="98"/>
      <c r="CC151" s="98"/>
      <c r="CD151" s="98"/>
      <c r="CE151" s="98"/>
      <c r="CF151" s="98"/>
      <c r="CG151" s="98"/>
      <c r="CH151" s="98"/>
      <c r="CI151" s="98"/>
      <c r="CJ151" s="98"/>
      <c r="CK151" s="98"/>
      <c r="CL151" s="98"/>
      <c r="CM151" s="98"/>
      <c r="CN151" s="98"/>
      <c r="CO151" s="98"/>
      <c r="CP151" s="98"/>
      <c r="CQ151" s="98"/>
      <c r="CR151" s="98"/>
      <c r="CS151" s="98"/>
      <c r="CT151" s="98"/>
      <c r="CU151" s="98"/>
      <c r="CV151" s="98"/>
      <c r="CW151" s="98"/>
      <c r="CX151" s="98"/>
      <c r="CY151" s="98"/>
      <c r="CZ151" s="98"/>
      <c r="DA151" s="98"/>
      <c r="DB151" s="98"/>
      <c r="DC151" s="98"/>
      <c r="DD151" s="98"/>
    </row>
    <row r="152" spans="12:108" x14ac:dyDescent="0.25"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8"/>
      <c r="X152" s="98"/>
      <c r="Y152" s="98"/>
      <c r="Z152" s="98"/>
      <c r="AA152" s="98"/>
      <c r="AB152" s="98"/>
      <c r="AC152" s="98"/>
      <c r="AD152" s="98"/>
      <c r="AE152" s="98"/>
      <c r="AF152" s="98"/>
      <c r="AG152" s="98"/>
      <c r="AH152" s="98"/>
      <c r="AI152" s="98"/>
      <c r="AJ152" s="98"/>
      <c r="AK152" s="98"/>
      <c r="AL152" s="98"/>
      <c r="AM152" s="98"/>
      <c r="AN152" s="98"/>
      <c r="AO152" s="98"/>
      <c r="AP152" s="98"/>
      <c r="AQ152" s="98"/>
      <c r="AR152" s="98"/>
      <c r="AS152" s="98"/>
      <c r="AT152" s="98"/>
      <c r="AU152" s="98"/>
      <c r="AV152" s="98"/>
      <c r="AW152" s="98"/>
      <c r="AX152" s="98"/>
      <c r="AY152" s="98"/>
      <c r="AZ152" s="98"/>
      <c r="BA152" s="98"/>
      <c r="BB152" s="98"/>
      <c r="BC152" s="98"/>
      <c r="BD152" s="98"/>
      <c r="BE152" s="98"/>
      <c r="BF152" s="98"/>
      <c r="BG152" s="98"/>
      <c r="BH152" s="98"/>
      <c r="BI152" s="98"/>
      <c r="BJ152" s="98"/>
      <c r="BK152" s="98"/>
      <c r="BL152" s="98"/>
      <c r="BM152" s="98"/>
      <c r="BN152" s="98"/>
      <c r="BO152" s="98"/>
      <c r="BP152" s="98"/>
      <c r="BQ152" s="98"/>
      <c r="BR152" s="98"/>
      <c r="BS152" s="98"/>
      <c r="BT152" s="98"/>
      <c r="BU152" s="98"/>
      <c r="BV152" s="98"/>
      <c r="BW152" s="98"/>
      <c r="BX152" s="98"/>
      <c r="BY152" s="98"/>
      <c r="BZ152" s="98"/>
      <c r="CA152" s="98"/>
      <c r="CB152" s="98"/>
      <c r="CC152" s="98"/>
      <c r="CD152" s="98"/>
      <c r="CE152" s="98"/>
      <c r="CF152" s="98"/>
      <c r="CG152" s="98"/>
      <c r="CH152" s="98"/>
      <c r="CI152" s="98"/>
      <c r="CJ152" s="98"/>
      <c r="CK152" s="98"/>
      <c r="CL152" s="98"/>
      <c r="CM152" s="98"/>
      <c r="CN152" s="98"/>
      <c r="CO152" s="98"/>
      <c r="CP152" s="98"/>
      <c r="CQ152" s="98"/>
      <c r="CR152" s="98"/>
      <c r="CS152" s="98"/>
      <c r="CT152" s="98"/>
      <c r="CU152" s="98"/>
      <c r="CV152" s="98"/>
      <c r="CW152" s="98"/>
      <c r="CX152" s="98"/>
      <c r="CY152" s="98"/>
      <c r="CZ152" s="98"/>
      <c r="DA152" s="98"/>
      <c r="DB152" s="98"/>
      <c r="DC152" s="98"/>
      <c r="DD152" s="98"/>
    </row>
    <row r="153" spans="12:108" x14ac:dyDescent="0.25"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8"/>
      <c r="X153" s="98"/>
      <c r="Y153" s="98"/>
      <c r="Z153" s="98"/>
      <c r="AA153" s="98"/>
      <c r="AB153" s="98"/>
      <c r="AC153" s="98"/>
      <c r="AD153" s="98"/>
      <c r="AE153" s="98"/>
      <c r="AF153" s="98"/>
      <c r="AG153" s="98"/>
      <c r="AH153" s="98"/>
      <c r="AI153" s="98"/>
      <c r="AJ153" s="98"/>
      <c r="AK153" s="98"/>
      <c r="AL153" s="98"/>
      <c r="AM153" s="98"/>
      <c r="AN153" s="98"/>
      <c r="AO153" s="98"/>
      <c r="AP153" s="98"/>
      <c r="AQ153" s="98"/>
      <c r="AR153" s="98"/>
      <c r="AS153" s="98"/>
      <c r="AT153" s="98"/>
      <c r="AU153" s="98"/>
      <c r="AV153" s="98"/>
      <c r="AW153" s="98"/>
      <c r="AX153" s="98"/>
      <c r="AY153" s="98"/>
      <c r="AZ153" s="98"/>
      <c r="BA153" s="98"/>
      <c r="BB153" s="98"/>
      <c r="BC153" s="98"/>
      <c r="BD153" s="98"/>
      <c r="BE153" s="98"/>
      <c r="BF153" s="98"/>
      <c r="BG153" s="98"/>
      <c r="BH153" s="98"/>
      <c r="BI153" s="98"/>
      <c r="BJ153" s="98"/>
      <c r="BK153" s="98"/>
      <c r="BL153" s="98"/>
      <c r="BM153" s="98"/>
      <c r="BN153" s="98"/>
      <c r="BO153" s="98"/>
      <c r="BP153" s="98"/>
      <c r="BQ153" s="98"/>
      <c r="BR153" s="98"/>
      <c r="BS153" s="98"/>
      <c r="BT153" s="98"/>
      <c r="BU153" s="98"/>
      <c r="BV153" s="98"/>
      <c r="BW153" s="98"/>
      <c r="BX153" s="98"/>
      <c r="BY153" s="98"/>
      <c r="BZ153" s="98"/>
      <c r="CA153" s="98"/>
      <c r="CB153" s="98"/>
      <c r="CC153" s="98"/>
      <c r="CD153" s="98"/>
      <c r="CE153" s="98"/>
      <c r="CF153" s="98"/>
      <c r="CG153" s="98"/>
      <c r="CH153" s="98"/>
      <c r="CI153" s="98"/>
      <c r="CJ153" s="98"/>
      <c r="CK153" s="98"/>
      <c r="CL153" s="98"/>
      <c r="CM153" s="98"/>
      <c r="CN153" s="98"/>
      <c r="CO153" s="98"/>
      <c r="CP153" s="98"/>
      <c r="CQ153" s="98"/>
      <c r="CR153" s="98"/>
      <c r="CS153" s="98"/>
      <c r="CT153" s="98"/>
      <c r="CU153" s="98"/>
      <c r="CV153" s="98"/>
      <c r="CW153" s="98"/>
      <c r="CX153" s="98"/>
      <c r="CY153" s="98"/>
      <c r="CZ153" s="98"/>
      <c r="DA153" s="98"/>
      <c r="DB153" s="98"/>
      <c r="DC153" s="98"/>
      <c r="DD153" s="98"/>
    </row>
    <row r="154" spans="12:108" x14ac:dyDescent="0.25"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8"/>
      <c r="X154" s="98"/>
      <c r="Y154" s="98"/>
      <c r="Z154" s="98"/>
      <c r="AA154" s="98"/>
      <c r="AB154" s="98"/>
      <c r="AC154" s="98"/>
      <c r="AD154" s="98"/>
      <c r="AE154" s="98"/>
      <c r="AF154" s="98"/>
      <c r="AG154" s="98"/>
      <c r="AH154" s="98"/>
      <c r="AI154" s="98"/>
      <c r="AJ154" s="98"/>
      <c r="AK154" s="98"/>
      <c r="AL154" s="98"/>
      <c r="AM154" s="98"/>
      <c r="AN154" s="98"/>
      <c r="AO154" s="98"/>
      <c r="AP154" s="98"/>
      <c r="AQ154" s="98"/>
      <c r="AR154" s="98"/>
      <c r="AS154" s="98"/>
      <c r="AT154" s="98"/>
      <c r="AU154" s="98"/>
      <c r="AV154" s="98"/>
      <c r="AW154" s="98"/>
      <c r="AX154" s="98"/>
      <c r="AY154" s="98"/>
      <c r="AZ154" s="98"/>
      <c r="BA154" s="98"/>
      <c r="BB154" s="98"/>
      <c r="BC154" s="98"/>
      <c r="BD154" s="98"/>
      <c r="BE154" s="98"/>
      <c r="BF154" s="98"/>
      <c r="BG154" s="98"/>
      <c r="BH154" s="98"/>
      <c r="BI154" s="98"/>
      <c r="BJ154" s="98"/>
      <c r="BK154" s="98"/>
      <c r="BL154" s="98"/>
      <c r="BM154" s="98"/>
      <c r="BN154" s="98"/>
      <c r="BO154" s="98"/>
      <c r="BP154" s="98"/>
      <c r="BQ154" s="98"/>
      <c r="BR154" s="98"/>
      <c r="BS154" s="98"/>
      <c r="BT154" s="98"/>
      <c r="BU154" s="98"/>
      <c r="BV154" s="98"/>
      <c r="BW154" s="98"/>
      <c r="BX154" s="98"/>
      <c r="BY154" s="98"/>
      <c r="BZ154" s="98"/>
      <c r="CA154" s="98"/>
      <c r="CB154" s="98"/>
      <c r="CC154" s="98"/>
      <c r="CD154" s="98"/>
      <c r="CE154" s="98"/>
      <c r="CF154" s="98"/>
      <c r="CG154" s="98"/>
      <c r="CH154" s="98"/>
      <c r="CI154" s="98"/>
      <c r="CJ154" s="98"/>
      <c r="CK154" s="98"/>
      <c r="CL154" s="98"/>
      <c r="CM154" s="98"/>
      <c r="CN154" s="98"/>
      <c r="CO154" s="98"/>
      <c r="CP154" s="98"/>
      <c r="CQ154" s="98"/>
      <c r="CR154" s="98"/>
      <c r="CS154" s="98"/>
      <c r="CT154" s="98"/>
      <c r="CU154" s="98"/>
      <c r="CV154" s="98"/>
      <c r="CW154" s="98"/>
      <c r="CX154" s="98"/>
      <c r="CY154" s="98"/>
      <c r="CZ154" s="98"/>
      <c r="DA154" s="98"/>
      <c r="DB154" s="98"/>
      <c r="DC154" s="98"/>
      <c r="DD154" s="98"/>
    </row>
    <row r="155" spans="12:108" x14ac:dyDescent="0.25"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8"/>
      <c r="X155" s="98"/>
      <c r="Y155" s="98"/>
      <c r="Z155" s="98"/>
      <c r="AA155" s="98"/>
      <c r="AB155" s="98"/>
      <c r="AC155" s="98"/>
      <c r="AD155" s="98"/>
      <c r="AE155" s="98"/>
      <c r="AF155" s="98"/>
      <c r="AG155" s="98"/>
      <c r="AH155" s="98"/>
      <c r="AI155" s="98"/>
      <c r="AJ155" s="98"/>
      <c r="AK155" s="98"/>
      <c r="AL155" s="98"/>
      <c r="AM155" s="98"/>
      <c r="AN155" s="98"/>
      <c r="AO155" s="98"/>
      <c r="AP155" s="98"/>
      <c r="AQ155" s="98"/>
      <c r="AR155" s="98"/>
      <c r="AS155" s="98"/>
      <c r="AT155" s="98"/>
      <c r="AU155" s="98"/>
      <c r="AV155" s="98"/>
      <c r="AW155" s="98"/>
      <c r="AX155" s="98"/>
      <c r="AY155" s="98"/>
      <c r="AZ155" s="98"/>
      <c r="BA155" s="98"/>
      <c r="BB155" s="98"/>
      <c r="BC155" s="98"/>
      <c r="BD155" s="98"/>
      <c r="BE155" s="98"/>
      <c r="BF155" s="98"/>
      <c r="BG155" s="98"/>
      <c r="BH155" s="98"/>
      <c r="BI155" s="98"/>
      <c r="BJ155" s="98"/>
      <c r="BK155" s="98"/>
      <c r="BL155" s="98"/>
      <c r="BM155" s="98"/>
      <c r="BN155" s="98"/>
      <c r="BO155" s="98"/>
      <c r="BP155" s="98"/>
      <c r="BQ155" s="98"/>
      <c r="BR155" s="98"/>
      <c r="BS155" s="98"/>
      <c r="BT155" s="98"/>
      <c r="BU155" s="98"/>
      <c r="BV155" s="98"/>
      <c r="BW155" s="98"/>
      <c r="BX155" s="98"/>
      <c r="BY155" s="98"/>
      <c r="BZ155" s="98"/>
      <c r="CA155" s="98"/>
      <c r="CB155" s="98"/>
      <c r="CC155" s="98"/>
      <c r="CD155" s="98"/>
      <c r="CE155" s="98"/>
      <c r="CF155" s="98"/>
      <c r="CG155" s="98"/>
      <c r="CH155" s="98"/>
      <c r="CI155" s="98"/>
      <c r="CJ155" s="98"/>
      <c r="CK155" s="98"/>
      <c r="CL155" s="98"/>
      <c r="CM155" s="98"/>
      <c r="CN155" s="98"/>
      <c r="CO155" s="98"/>
      <c r="CP155" s="98"/>
      <c r="CQ155" s="98"/>
      <c r="CR155" s="98"/>
      <c r="CS155" s="98"/>
      <c r="CT155" s="98"/>
      <c r="CU155" s="98"/>
      <c r="CV155" s="98"/>
      <c r="CW155" s="98"/>
      <c r="CX155" s="98"/>
      <c r="CY155" s="98"/>
      <c r="CZ155" s="98"/>
      <c r="DA155" s="98"/>
      <c r="DB155" s="98"/>
      <c r="DC155" s="98"/>
      <c r="DD155" s="98"/>
    </row>
    <row r="156" spans="12:108" x14ac:dyDescent="0.25"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8"/>
      <c r="X156" s="98"/>
      <c r="Y156" s="98"/>
      <c r="Z156" s="98"/>
      <c r="AA156" s="98"/>
      <c r="AB156" s="98"/>
      <c r="AC156" s="98"/>
      <c r="AD156" s="98"/>
      <c r="AE156" s="98"/>
      <c r="AF156" s="98"/>
      <c r="AG156" s="98"/>
      <c r="AH156" s="98"/>
      <c r="AI156" s="98"/>
      <c r="AJ156" s="98"/>
      <c r="AK156" s="98"/>
      <c r="AL156" s="98"/>
      <c r="AM156" s="98"/>
      <c r="AN156" s="98"/>
      <c r="AO156" s="98"/>
      <c r="AP156" s="98"/>
      <c r="AQ156" s="98"/>
      <c r="AR156" s="98"/>
      <c r="AS156" s="98"/>
      <c r="AT156" s="98"/>
      <c r="AU156" s="98"/>
      <c r="AV156" s="98"/>
      <c r="AW156" s="98"/>
      <c r="AX156" s="98"/>
      <c r="AY156" s="98"/>
      <c r="AZ156" s="98"/>
      <c r="BA156" s="98"/>
      <c r="BB156" s="98"/>
      <c r="BC156" s="98"/>
      <c r="BD156" s="98"/>
      <c r="BE156" s="98"/>
      <c r="BF156" s="98"/>
      <c r="BG156" s="98"/>
      <c r="BH156" s="98"/>
      <c r="BI156" s="98"/>
      <c r="BJ156" s="98"/>
      <c r="BK156" s="98"/>
      <c r="BL156" s="98"/>
      <c r="BM156" s="98"/>
      <c r="BN156" s="98"/>
      <c r="BO156" s="98"/>
      <c r="BP156" s="98"/>
      <c r="BQ156" s="98"/>
      <c r="BR156" s="98"/>
      <c r="BS156" s="98"/>
      <c r="BT156" s="98"/>
      <c r="BU156" s="98"/>
      <c r="BV156" s="98"/>
      <c r="BW156" s="98"/>
      <c r="BX156" s="98"/>
      <c r="BY156" s="98"/>
      <c r="BZ156" s="98"/>
      <c r="CA156" s="98"/>
      <c r="CB156" s="98"/>
      <c r="CC156" s="98"/>
      <c r="CD156" s="98"/>
      <c r="CE156" s="98"/>
      <c r="CF156" s="98"/>
      <c r="CG156" s="98"/>
      <c r="CH156" s="98"/>
      <c r="CI156" s="98"/>
      <c r="CJ156" s="98"/>
      <c r="CK156" s="98"/>
      <c r="CL156" s="98"/>
      <c r="CM156" s="98"/>
      <c r="CN156" s="98"/>
      <c r="CO156" s="98"/>
      <c r="CP156" s="98"/>
      <c r="CQ156" s="98"/>
      <c r="CR156" s="98"/>
      <c r="CS156" s="98"/>
      <c r="CT156" s="98"/>
      <c r="CU156" s="98"/>
      <c r="CV156" s="98"/>
      <c r="CW156" s="98"/>
      <c r="CX156" s="98"/>
      <c r="CY156" s="98"/>
      <c r="CZ156" s="98"/>
      <c r="DA156" s="98"/>
      <c r="DB156" s="98"/>
      <c r="DC156" s="98"/>
      <c r="DD156" s="98"/>
    </row>
    <row r="157" spans="12:108" x14ac:dyDescent="0.25"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8"/>
      <c r="X157" s="98"/>
      <c r="Y157" s="98"/>
      <c r="Z157" s="98"/>
      <c r="AA157" s="98"/>
      <c r="AB157" s="98"/>
      <c r="AC157" s="98"/>
      <c r="AD157" s="98"/>
      <c r="AE157" s="98"/>
      <c r="AF157" s="98"/>
      <c r="AG157" s="98"/>
      <c r="AH157" s="98"/>
      <c r="AI157" s="98"/>
      <c r="AJ157" s="98"/>
      <c r="AK157" s="98"/>
      <c r="AL157" s="98"/>
      <c r="AM157" s="98"/>
      <c r="AN157" s="98"/>
      <c r="AO157" s="98"/>
      <c r="AP157" s="98"/>
      <c r="AQ157" s="98"/>
      <c r="AR157" s="98"/>
      <c r="AS157" s="98"/>
      <c r="AT157" s="98"/>
      <c r="AU157" s="98"/>
      <c r="AV157" s="98"/>
      <c r="AW157" s="98"/>
      <c r="AX157" s="98"/>
      <c r="AY157" s="98"/>
      <c r="AZ157" s="98"/>
      <c r="BA157" s="98"/>
      <c r="BB157" s="98"/>
      <c r="BC157" s="98"/>
      <c r="BD157" s="98"/>
      <c r="BE157" s="98"/>
      <c r="BF157" s="98"/>
      <c r="BG157" s="98"/>
      <c r="BH157" s="98"/>
      <c r="BI157" s="98"/>
      <c r="BJ157" s="98"/>
      <c r="BK157" s="98"/>
      <c r="BL157" s="98"/>
      <c r="BM157" s="98"/>
      <c r="BN157" s="98"/>
      <c r="BO157" s="98"/>
      <c r="BP157" s="98"/>
      <c r="BQ157" s="98"/>
      <c r="BR157" s="98"/>
      <c r="BS157" s="98"/>
      <c r="BT157" s="98"/>
      <c r="BU157" s="98"/>
      <c r="BV157" s="98"/>
      <c r="BW157" s="98"/>
      <c r="BX157" s="98"/>
      <c r="BY157" s="98"/>
      <c r="BZ157" s="98"/>
      <c r="CA157" s="98"/>
      <c r="CB157" s="98"/>
      <c r="CC157" s="98"/>
      <c r="CD157" s="98"/>
      <c r="CE157" s="98"/>
      <c r="CF157" s="98"/>
      <c r="CG157" s="98"/>
      <c r="CH157" s="98"/>
      <c r="CI157" s="98"/>
      <c r="CJ157" s="98"/>
      <c r="CK157" s="98"/>
      <c r="CL157" s="98"/>
      <c r="CM157" s="98"/>
      <c r="CN157" s="98"/>
      <c r="CO157" s="98"/>
      <c r="CP157" s="98"/>
      <c r="CQ157" s="98"/>
      <c r="CR157" s="98"/>
      <c r="CS157" s="98"/>
      <c r="CT157" s="98"/>
      <c r="CU157" s="98"/>
      <c r="CV157" s="98"/>
      <c r="CW157" s="98"/>
      <c r="CX157" s="98"/>
      <c r="CY157" s="98"/>
      <c r="CZ157" s="98"/>
      <c r="DA157" s="98"/>
      <c r="DB157" s="98"/>
      <c r="DC157" s="98"/>
      <c r="DD157" s="98"/>
    </row>
    <row r="158" spans="12:108" x14ac:dyDescent="0.25"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8"/>
      <c r="X158" s="98"/>
      <c r="Y158" s="98"/>
      <c r="Z158" s="98"/>
      <c r="AA158" s="98"/>
      <c r="AB158" s="98"/>
      <c r="AC158" s="98"/>
      <c r="AD158" s="98"/>
      <c r="AE158" s="98"/>
      <c r="AF158" s="98"/>
      <c r="AG158" s="98"/>
      <c r="AH158" s="98"/>
      <c r="AI158" s="98"/>
      <c r="AJ158" s="98"/>
      <c r="AK158" s="98"/>
      <c r="AL158" s="98"/>
      <c r="AM158" s="98"/>
      <c r="AN158" s="98"/>
      <c r="AO158" s="98"/>
      <c r="AP158" s="98"/>
      <c r="AQ158" s="98"/>
      <c r="AR158" s="98"/>
      <c r="AS158" s="98"/>
      <c r="AT158" s="98"/>
      <c r="AU158" s="98"/>
      <c r="AV158" s="98"/>
      <c r="AW158" s="98"/>
      <c r="AX158" s="98"/>
      <c r="AY158" s="98"/>
      <c r="AZ158" s="98"/>
      <c r="BA158" s="98"/>
      <c r="BB158" s="98"/>
      <c r="BC158" s="98"/>
      <c r="BD158" s="98"/>
      <c r="BE158" s="98"/>
      <c r="BF158" s="98"/>
      <c r="BG158" s="98"/>
      <c r="BH158" s="98"/>
      <c r="BI158" s="98"/>
      <c r="BJ158" s="98"/>
      <c r="BK158" s="98"/>
      <c r="BL158" s="98"/>
      <c r="BM158" s="98"/>
      <c r="BN158" s="98"/>
      <c r="BO158" s="98"/>
      <c r="BP158" s="98"/>
      <c r="BQ158" s="98"/>
      <c r="BR158" s="98"/>
      <c r="BS158" s="98"/>
      <c r="BT158" s="98"/>
      <c r="BU158" s="98"/>
      <c r="BV158" s="98"/>
      <c r="BW158" s="98"/>
      <c r="BX158" s="98"/>
      <c r="BY158" s="98"/>
      <c r="BZ158" s="98"/>
      <c r="CA158" s="98"/>
      <c r="CB158" s="98"/>
      <c r="CC158" s="98"/>
      <c r="CD158" s="98"/>
      <c r="CE158" s="98"/>
      <c r="CF158" s="98"/>
      <c r="CG158" s="98"/>
      <c r="CH158" s="98"/>
      <c r="CI158" s="98"/>
      <c r="CJ158" s="98"/>
      <c r="CK158" s="98"/>
      <c r="CL158" s="98"/>
      <c r="CM158" s="98"/>
      <c r="CN158" s="98"/>
      <c r="CO158" s="98"/>
      <c r="CP158" s="98"/>
      <c r="CQ158" s="98"/>
      <c r="CR158" s="98"/>
      <c r="CS158" s="98"/>
      <c r="CT158" s="98"/>
      <c r="CU158" s="98"/>
      <c r="CV158" s="98"/>
      <c r="CW158" s="98"/>
      <c r="CX158" s="98"/>
      <c r="CY158" s="98"/>
      <c r="CZ158" s="98"/>
      <c r="DA158" s="98"/>
      <c r="DB158" s="98"/>
      <c r="DC158" s="98"/>
      <c r="DD158" s="98"/>
    </row>
    <row r="159" spans="12:108" x14ac:dyDescent="0.25"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8"/>
      <c r="X159" s="98"/>
      <c r="Y159" s="98"/>
      <c r="Z159" s="98"/>
      <c r="AA159" s="98"/>
      <c r="AB159" s="98"/>
      <c r="AC159" s="98"/>
      <c r="AD159" s="98"/>
      <c r="AE159" s="98"/>
      <c r="AF159" s="98"/>
      <c r="AG159" s="98"/>
      <c r="AH159" s="98"/>
      <c r="AI159" s="98"/>
      <c r="AJ159" s="98"/>
      <c r="AK159" s="98"/>
      <c r="AL159" s="98"/>
      <c r="AM159" s="98"/>
      <c r="AN159" s="98"/>
      <c r="AO159" s="98"/>
      <c r="AP159" s="98"/>
      <c r="AQ159" s="98"/>
      <c r="AR159" s="98"/>
      <c r="AS159" s="98"/>
      <c r="AT159" s="98"/>
      <c r="AU159" s="98"/>
      <c r="AV159" s="98"/>
      <c r="AW159" s="98"/>
      <c r="AX159" s="98"/>
      <c r="AY159" s="98"/>
      <c r="AZ159" s="98"/>
      <c r="BA159" s="98"/>
      <c r="BB159" s="98"/>
      <c r="BC159" s="98"/>
      <c r="BD159" s="98"/>
      <c r="BE159" s="98"/>
      <c r="BF159" s="98"/>
      <c r="BG159" s="98"/>
      <c r="BH159" s="98"/>
      <c r="BI159" s="98"/>
      <c r="BJ159" s="98"/>
      <c r="BK159" s="98"/>
      <c r="BL159" s="98"/>
      <c r="BM159" s="98"/>
      <c r="BN159" s="98"/>
      <c r="BO159" s="98"/>
      <c r="BP159" s="98"/>
      <c r="BQ159" s="98"/>
      <c r="BR159" s="98"/>
      <c r="BS159" s="98"/>
      <c r="BT159" s="98"/>
      <c r="BU159" s="98"/>
      <c r="BV159" s="98"/>
      <c r="BW159" s="98"/>
      <c r="BX159" s="98"/>
      <c r="BY159" s="98"/>
      <c r="BZ159" s="98"/>
      <c r="CA159" s="98"/>
      <c r="CB159" s="98"/>
      <c r="CC159" s="98"/>
      <c r="CD159" s="98"/>
      <c r="CE159" s="98"/>
      <c r="CF159" s="98"/>
      <c r="CG159" s="98"/>
      <c r="CH159" s="98"/>
      <c r="CI159" s="98"/>
      <c r="CJ159" s="98"/>
      <c r="CK159" s="98"/>
      <c r="CL159" s="98"/>
      <c r="CM159" s="98"/>
      <c r="CN159" s="98"/>
      <c r="CO159" s="98"/>
      <c r="CP159" s="98"/>
      <c r="CQ159" s="98"/>
      <c r="CR159" s="98"/>
      <c r="CS159" s="98"/>
      <c r="CT159" s="98"/>
      <c r="CU159" s="98"/>
      <c r="CV159" s="98"/>
      <c r="CW159" s="98"/>
      <c r="CX159" s="98"/>
      <c r="CY159" s="98"/>
      <c r="CZ159" s="98"/>
      <c r="DA159" s="98"/>
      <c r="DB159" s="98"/>
      <c r="DC159" s="98"/>
      <c r="DD159" s="98"/>
    </row>
    <row r="160" spans="12:108" x14ac:dyDescent="0.25"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8"/>
      <c r="X160" s="98"/>
      <c r="Y160" s="98"/>
      <c r="Z160" s="98"/>
      <c r="AA160" s="98"/>
      <c r="AB160" s="98"/>
      <c r="AC160" s="98"/>
      <c r="AD160" s="98"/>
      <c r="AE160" s="98"/>
      <c r="AF160" s="98"/>
      <c r="AG160" s="98"/>
      <c r="AH160" s="98"/>
      <c r="AI160" s="98"/>
      <c r="AJ160" s="98"/>
      <c r="AK160" s="98"/>
      <c r="AL160" s="98"/>
      <c r="AM160" s="98"/>
      <c r="AN160" s="98"/>
      <c r="AO160" s="98"/>
      <c r="AP160" s="98"/>
      <c r="AQ160" s="98"/>
      <c r="AR160" s="98"/>
      <c r="AS160" s="98"/>
      <c r="AT160" s="98"/>
      <c r="AU160" s="98"/>
      <c r="AV160" s="98"/>
      <c r="AW160" s="98"/>
      <c r="AX160" s="98"/>
      <c r="AY160" s="98"/>
      <c r="AZ160" s="98"/>
      <c r="BA160" s="98"/>
      <c r="BB160" s="98"/>
      <c r="BC160" s="98"/>
      <c r="BD160" s="98"/>
      <c r="BE160" s="98"/>
      <c r="BF160" s="98"/>
      <c r="BG160" s="98"/>
      <c r="BH160" s="98"/>
      <c r="BI160" s="98"/>
      <c r="BJ160" s="98"/>
      <c r="BK160" s="98"/>
      <c r="BL160" s="98"/>
      <c r="BM160" s="98"/>
      <c r="BN160" s="98"/>
      <c r="BO160" s="98"/>
      <c r="BP160" s="98"/>
      <c r="BQ160" s="98"/>
      <c r="BR160" s="98"/>
      <c r="BS160" s="98"/>
      <c r="BT160" s="98"/>
      <c r="BU160" s="98"/>
      <c r="BV160" s="98"/>
      <c r="BW160" s="98"/>
      <c r="BX160" s="98"/>
      <c r="BY160" s="98"/>
      <c r="BZ160" s="98"/>
      <c r="CA160" s="98"/>
      <c r="CB160" s="98"/>
      <c r="CC160" s="98"/>
      <c r="CD160" s="98"/>
      <c r="CE160" s="98"/>
      <c r="CF160" s="98"/>
      <c r="CG160" s="98"/>
      <c r="CH160" s="98"/>
      <c r="CI160" s="98"/>
      <c r="CJ160" s="98"/>
      <c r="CK160" s="98"/>
      <c r="CL160" s="98"/>
      <c r="CM160" s="98"/>
      <c r="CN160" s="98"/>
      <c r="CO160" s="98"/>
      <c r="CP160" s="98"/>
      <c r="CQ160" s="98"/>
      <c r="CR160" s="98"/>
      <c r="CS160" s="98"/>
      <c r="CT160" s="98"/>
      <c r="CU160" s="98"/>
      <c r="CV160" s="98"/>
      <c r="CW160" s="98"/>
      <c r="CX160" s="98"/>
      <c r="CY160" s="98"/>
      <c r="CZ160" s="98"/>
      <c r="DA160" s="98"/>
      <c r="DB160" s="98"/>
      <c r="DC160" s="98"/>
      <c r="DD160" s="98"/>
    </row>
    <row r="161" spans="12:108" x14ac:dyDescent="0.25"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8"/>
      <c r="X161" s="98"/>
      <c r="Y161" s="98"/>
      <c r="Z161" s="98"/>
      <c r="AA161" s="98"/>
      <c r="AB161" s="98"/>
      <c r="AC161" s="98"/>
      <c r="AD161" s="98"/>
      <c r="AE161" s="98"/>
      <c r="AF161" s="98"/>
      <c r="AG161" s="98"/>
      <c r="AH161" s="98"/>
      <c r="AI161" s="98"/>
      <c r="AJ161" s="98"/>
      <c r="AK161" s="98"/>
      <c r="AL161" s="98"/>
      <c r="AM161" s="98"/>
      <c r="AN161" s="98"/>
      <c r="AO161" s="98"/>
      <c r="AP161" s="98"/>
      <c r="AQ161" s="98"/>
      <c r="AR161" s="98"/>
      <c r="AS161" s="98"/>
      <c r="AT161" s="98"/>
      <c r="AU161" s="98"/>
      <c r="AV161" s="98"/>
      <c r="AW161" s="98"/>
      <c r="AX161" s="98"/>
      <c r="AY161" s="98"/>
      <c r="AZ161" s="98"/>
      <c r="BA161" s="98"/>
      <c r="BB161" s="98"/>
      <c r="BC161" s="98"/>
      <c r="BD161" s="98"/>
      <c r="BE161" s="98"/>
      <c r="BF161" s="98"/>
      <c r="BG161" s="98"/>
      <c r="BH161" s="98"/>
      <c r="BI161" s="98"/>
      <c r="BJ161" s="98"/>
      <c r="BK161" s="98"/>
      <c r="BL161" s="98"/>
      <c r="BM161" s="98"/>
      <c r="BN161" s="98"/>
      <c r="BO161" s="98"/>
      <c r="BP161" s="98"/>
      <c r="BQ161" s="98"/>
      <c r="BR161" s="98"/>
      <c r="BS161" s="98"/>
      <c r="BT161" s="98"/>
      <c r="BU161" s="98"/>
      <c r="BV161" s="98"/>
      <c r="BW161" s="98"/>
      <c r="BX161" s="98"/>
      <c r="BY161" s="98"/>
      <c r="BZ161" s="98"/>
      <c r="CA161" s="98"/>
      <c r="CB161" s="98"/>
      <c r="CC161" s="98"/>
      <c r="CD161" s="98"/>
      <c r="CE161" s="98"/>
      <c r="CF161" s="98"/>
      <c r="CG161" s="98"/>
      <c r="CH161" s="98"/>
      <c r="CI161" s="98"/>
      <c r="CJ161" s="98"/>
      <c r="CK161" s="98"/>
      <c r="CL161" s="98"/>
      <c r="CM161" s="98"/>
      <c r="CN161" s="98"/>
      <c r="CO161" s="98"/>
      <c r="CP161" s="98"/>
      <c r="CQ161" s="98"/>
      <c r="CR161" s="98"/>
      <c r="CS161" s="98"/>
      <c r="CT161" s="98"/>
      <c r="CU161" s="98"/>
      <c r="CV161" s="98"/>
      <c r="CW161" s="98"/>
      <c r="CX161" s="98"/>
      <c r="CY161" s="98"/>
      <c r="CZ161" s="98"/>
      <c r="DA161" s="98"/>
      <c r="DB161" s="98"/>
      <c r="DC161" s="98"/>
      <c r="DD161" s="98"/>
    </row>
    <row r="162" spans="12:108" x14ac:dyDescent="0.25"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8"/>
      <c r="X162" s="98"/>
      <c r="Y162" s="98"/>
      <c r="Z162" s="98"/>
      <c r="AA162" s="98"/>
      <c r="AB162" s="98"/>
      <c r="AC162" s="98"/>
      <c r="AD162" s="98"/>
      <c r="AE162" s="98"/>
      <c r="AF162" s="98"/>
      <c r="AG162" s="98"/>
      <c r="AH162" s="98"/>
      <c r="AI162" s="98"/>
      <c r="AJ162" s="98"/>
      <c r="AK162" s="98"/>
      <c r="AL162" s="98"/>
      <c r="AM162" s="98"/>
      <c r="AN162" s="98"/>
      <c r="AO162" s="98"/>
      <c r="AP162" s="98"/>
      <c r="AQ162" s="98"/>
      <c r="AR162" s="98"/>
      <c r="AS162" s="98"/>
      <c r="AT162" s="98"/>
      <c r="AU162" s="98"/>
      <c r="AV162" s="98"/>
      <c r="AW162" s="98"/>
      <c r="AX162" s="98"/>
      <c r="AY162" s="98"/>
      <c r="AZ162" s="98"/>
      <c r="BA162" s="98"/>
      <c r="BB162" s="98"/>
      <c r="BC162" s="98"/>
      <c r="BD162" s="98"/>
      <c r="BE162" s="98"/>
      <c r="BF162" s="98"/>
      <c r="BG162" s="98"/>
      <c r="BH162" s="98"/>
      <c r="BI162" s="98"/>
      <c r="BJ162" s="98"/>
      <c r="BK162" s="98"/>
      <c r="BL162" s="98"/>
      <c r="BM162" s="98"/>
      <c r="BN162" s="98"/>
      <c r="BO162" s="98"/>
      <c r="BP162" s="98"/>
      <c r="BQ162" s="98"/>
      <c r="BR162" s="98"/>
      <c r="BS162" s="98"/>
      <c r="BT162" s="98"/>
      <c r="BU162" s="98"/>
      <c r="BV162" s="98"/>
      <c r="BW162" s="98"/>
      <c r="BX162" s="98"/>
      <c r="BY162" s="98"/>
      <c r="BZ162" s="98"/>
      <c r="CA162" s="98"/>
      <c r="CB162" s="98"/>
      <c r="CC162" s="98"/>
      <c r="CD162" s="98"/>
      <c r="CE162" s="98"/>
      <c r="CF162" s="98"/>
      <c r="CG162" s="98"/>
      <c r="CH162" s="98"/>
      <c r="CI162" s="98"/>
      <c r="CJ162" s="98"/>
      <c r="CK162" s="98"/>
      <c r="CL162" s="98"/>
      <c r="CM162" s="98"/>
      <c r="CN162" s="98"/>
      <c r="CO162" s="98"/>
      <c r="CP162" s="98"/>
      <c r="CQ162" s="98"/>
      <c r="CR162" s="98"/>
      <c r="CS162" s="98"/>
      <c r="CT162" s="98"/>
      <c r="CU162" s="98"/>
      <c r="CV162" s="98"/>
      <c r="CW162" s="98"/>
      <c r="CX162" s="98"/>
      <c r="CY162" s="98"/>
      <c r="CZ162" s="98"/>
      <c r="DA162" s="98"/>
      <c r="DB162" s="98"/>
      <c r="DC162" s="98"/>
      <c r="DD162" s="98"/>
    </row>
    <row r="163" spans="12:108" x14ac:dyDescent="0.25"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8"/>
      <c r="X163" s="98"/>
      <c r="Y163" s="98"/>
      <c r="Z163" s="98"/>
      <c r="AA163" s="98"/>
      <c r="AB163" s="98"/>
      <c r="AC163" s="98"/>
      <c r="AD163" s="98"/>
      <c r="AE163" s="98"/>
      <c r="AF163" s="98"/>
      <c r="AG163" s="98"/>
      <c r="AH163" s="98"/>
      <c r="AI163" s="98"/>
      <c r="AJ163" s="98"/>
      <c r="AK163" s="98"/>
      <c r="AL163" s="98"/>
      <c r="AM163" s="98"/>
      <c r="AN163" s="98"/>
      <c r="AO163" s="98"/>
      <c r="AP163" s="98"/>
      <c r="AQ163" s="98"/>
      <c r="AR163" s="98"/>
      <c r="AS163" s="98"/>
      <c r="AT163" s="98"/>
      <c r="AU163" s="98"/>
      <c r="AV163" s="98"/>
      <c r="AW163" s="98"/>
      <c r="AX163" s="98"/>
      <c r="AY163" s="98"/>
      <c r="AZ163" s="98"/>
      <c r="BA163" s="98"/>
      <c r="BB163" s="98"/>
      <c r="BC163" s="98"/>
      <c r="BD163" s="98"/>
      <c r="BE163" s="98"/>
      <c r="BF163" s="98"/>
      <c r="BG163" s="98"/>
      <c r="BH163" s="98"/>
      <c r="BI163" s="98"/>
      <c r="BJ163" s="98"/>
      <c r="BK163" s="98"/>
      <c r="BL163" s="98"/>
      <c r="BM163" s="98"/>
      <c r="BN163" s="98"/>
      <c r="BO163" s="98"/>
      <c r="BP163" s="98"/>
      <c r="BQ163" s="98"/>
      <c r="BR163" s="98"/>
      <c r="BS163" s="98"/>
      <c r="BT163" s="98"/>
      <c r="BU163" s="98"/>
      <c r="BV163" s="98"/>
      <c r="BW163" s="98"/>
      <c r="BX163" s="98"/>
      <c r="BY163" s="98"/>
      <c r="BZ163" s="98"/>
      <c r="CA163" s="98"/>
      <c r="CB163" s="98"/>
      <c r="CC163" s="98"/>
      <c r="CD163" s="98"/>
      <c r="CE163" s="98"/>
      <c r="CF163" s="98"/>
      <c r="CG163" s="98"/>
      <c r="CH163" s="98"/>
      <c r="CI163" s="98"/>
      <c r="CJ163" s="98"/>
      <c r="CK163" s="98"/>
      <c r="CL163" s="98"/>
      <c r="CM163" s="98"/>
      <c r="CN163" s="98"/>
      <c r="CO163" s="98"/>
      <c r="CP163" s="98"/>
      <c r="CQ163" s="98"/>
      <c r="CR163" s="98"/>
      <c r="CS163" s="98"/>
      <c r="CT163" s="98"/>
      <c r="CU163" s="98"/>
      <c r="CV163" s="98"/>
      <c r="CW163" s="98"/>
      <c r="CX163" s="98"/>
      <c r="CY163" s="98"/>
      <c r="CZ163" s="98"/>
      <c r="DA163" s="98"/>
      <c r="DB163" s="98"/>
      <c r="DC163" s="98"/>
      <c r="DD163" s="98"/>
    </row>
    <row r="164" spans="12:108" x14ac:dyDescent="0.25"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8"/>
      <c r="X164" s="98"/>
      <c r="Y164" s="98"/>
      <c r="Z164" s="98"/>
      <c r="AA164" s="98"/>
      <c r="AB164" s="98"/>
      <c r="AC164" s="98"/>
      <c r="AD164" s="98"/>
      <c r="AE164" s="98"/>
      <c r="AF164" s="98"/>
      <c r="AG164" s="98"/>
      <c r="AH164" s="98"/>
      <c r="AI164" s="98"/>
      <c r="AJ164" s="98"/>
      <c r="AK164" s="98"/>
      <c r="AL164" s="98"/>
      <c r="AM164" s="98"/>
      <c r="AN164" s="98"/>
      <c r="AO164" s="98"/>
      <c r="AP164" s="98"/>
      <c r="AQ164" s="98"/>
      <c r="AR164" s="98"/>
      <c r="AS164" s="98"/>
      <c r="AT164" s="98"/>
      <c r="AU164" s="98"/>
      <c r="AV164" s="98"/>
      <c r="AW164" s="98"/>
      <c r="AX164" s="98"/>
      <c r="AY164" s="98"/>
      <c r="AZ164" s="98"/>
      <c r="BA164" s="98"/>
      <c r="BB164" s="98"/>
      <c r="BC164" s="98"/>
      <c r="BD164" s="98"/>
      <c r="BE164" s="98"/>
      <c r="BF164" s="98"/>
      <c r="BG164" s="98"/>
      <c r="BH164" s="98"/>
      <c r="BI164" s="98"/>
      <c r="BJ164" s="98"/>
      <c r="BK164" s="98"/>
      <c r="BL164" s="98"/>
      <c r="BM164" s="98"/>
      <c r="BN164" s="98"/>
      <c r="BO164" s="98"/>
      <c r="BP164" s="98"/>
      <c r="BQ164" s="98"/>
      <c r="BR164" s="98"/>
      <c r="BS164" s="98"/>
      <c r="BT164" s="98"/>
      <c r="BU164" s="98"/>
      <c r="BV164" s="98"/>
      <c r="BW164" s="98"/>
      <c r="BX164" s="98"/>
      <c r="BY164" s="98"/>
      <c r="BZ164" s="98"/>
      <c r="CA164" s="98"/>
      <c r="CB164" s="98"/>
      <c r="CC164" s="98"/>
      <c r="CD164" s="98"/>
      <c r="CE164" s="98"/>
      <c r="CF164" s="98"/>
      <c r="CG164" s="98"/>
      <c r="CH164" s="98"/>
      <c r="CI164" s="98"/>
      <c r="CJ164" s="98"/>
      <c r="CK164" s="98"/>
      <c r="CL164" s="98"/>
      <c r="CM164" s="98"/>
      <c r="CN164" s="98"/>
      <c r="CO164" s="98"/>
      <c r="CP164" s="98"/>
      <c r="CQ164" s="98"/>
      <c r="CR164" s="98"/>
      <c r="CS164" s="98"/>
      <c r="CT164" s="98"/>
      <c r="CU164" s="98"/>
      <c r="CV164" s="98"/>
      <c r="CW164" s="98"/>
      <c r="CX164" s="98"/>
      <c r="CY164" s="98"/>
      <c r="CZ164" s="98"/>
      <c r="DA164" s="98"/>
      <c r="DB164" s="98"/>
      <c r="DC164" s="98"/>
      <c r="DD164" s="98"/>
    </row>
    <row r="165" spans="12:108" x14ac:dyDescent="0.25">
      <c r="L165" s="98"/>
      <c r="M165" s="98"/>
      <c r="N165" s="98"/>
      <c r="O165" s="98"/>
      <c r="P165" s="98"/>
      <c r="Q165" s="98"/>
      <c r="R165" s="98"/>
      <c r="S165" s="98"/>
      <c r="T165" s="98"/>
      <c r="U165" s="98"/>
      <c r="V165" s="98"/>
      <c r="W165" s="98"/>
      <c r="X165" s="98"/>
      <c r="Y165" s="98"/>
      <c r="Z165" s="98"/>
      <c r="AA165" s="98"/>
      <c r="AB165" s="98"/>
      <c r="AC165" s="98"/>
      <c r="AD165" s="98"/>
      <c r="AE165" s="98"/>
      <c r="AF165" s="98"/>
      <c r="AG165" s="98"/>
      <c r="AH165" s="98"/>
      <c r="AI165" s="98"/>
      <c r="AJ165" s="98"/>
      <c r="AK165" s="98"/>
      <c r="AL165" s="98"/>
      <c r="AM165" s="98"/>
      <c r="AN165" s="98"/>
      <c r="AO165" s="98"/>
      <c r="AP165" s="98"/>
      <c r="AQ165" s="98"/>
      <c r="AR165" s="98"/>
      <c r="AS165" s="98"/>
      <c r="AT165" s="98"/>
      <c r="AU165" s="98"/>
      <c r="AV165" s="98"/>
      <c r="AW165" s="98"/>
      <c r="AX165" s="98"/>
      <c r="AY165" s="98"/>
      <c r="AZ165" s="98"/>
      <c r="BA165" s="98"/>
      <c r="BB165" s="98"/>
      <c r="BC165" s="98"/>
      <c r="BD165" s="98"/>
      <c r="BE165" s="98"/>
      <c r="BF165" s="98"/>
      <c r="BG165" s="98"/>
      <c r="BH165" s="98"/>
      <c r="BI165" s="98"/>
      <c r="BJ165" s="98"/>
      <c r="BK165" s="98"/>
      <c r="BL165" s="98"/>
      <c r="BM165" s="98"/>
      <c r="BN165" s="98"/>
      <c r="BO165" s="98"/>
      <c r="BP165" s="98"/>
      <c r="BQ165" s="98"/>
      <c r="BR165" s="98"/>
      <c r="BS165" s="98"/>
      <c r="BT165" s="98"/>
      <c r="BU165" s="98"/>
      <c r="BV165" s="98"/>
      <c r="BW165" s="98"/>
      <c r="BX165" s="98"/>
      <c r="BY165" s="98"/>
      <c r="BZ165" s="98"/>
      <c r="CA165" s="98"/>
      <c r="CB165" s="98"/>
      <c r="CC165" s="98"/>
      <c r="CD165" s="98"/>
      <c r="CE165" s="98"/>
      <c r="CF165" s="98"/>
      <c r="CG165" s="98"/>
      <c r="CH165" s="98"/>
      <c r="CI165" s="98"/>
      <c r="CJ165" s="98"/>
      <c r="CK165" s="98"/>
      <c r="CL165" s="98"/>
      <c r="CM165" s="98"/>
      <c r="CN165" s="98"/>
      <c r="CO165" s="98"/>
      <c r="CP165" s="98"/>
      <c r="CQ165" s="98"/>
      <c r="CR165" s="98"/>
      <c r="CS165" s="98"/>
      <c r="CT165" s="98"/>
      <c r="CU165" s="98"/>
      <c r="CV165" s="98"/>
      <c r="CW165" s="98"/>
      <c r="CX165" s="98"/>
      <c r="CY165" s="98"/>
      <c r="CZ165" s="98"/>
      <c r="DA165" s="98"/>
      <c r="DB165" s="98"/>
      <c r="DC165" s="98"/>
      <c r="DD165" s="98"/>
    </row>
    <row r="166" spans="12:108" x14ac:dyDescent="0.25">
      <c r="L166" s="98"/>
      <c r="M166" s="98"/>
      <c r="N166" s="98"/>
      <c r="O166" s="98"/>
      <c r="P166" s="98"/>
      <c r="Q166" s="98"/>
      <c r="R166" s="98"/>
      <c r="S166" s="98"/>
      <c r="T166" s="98"/>
      <c r="U166" s="98"/>
      <c r="V166" s="98"/>
      <c r="W166" s="98"/>
      <c r="X166" s="98"/>
      <c r="Y166" s="98"/>
      <c r="Z166" s="98"/>
      <c r="AA166" s="98"/>
      <c r="AB166" s="98"/>
      <c r="AC166" s="98"/>
      <c r="AD166" s="98"/>
      <c r="AE166" s="98"/>
      <c r="AF166" s="98"/>
      <c r="AG166" s="98"/>
      <c r="AH166" s="98"/>
      <c r="AI166" s="98"/>
      <c r="AJ166" s="98"/>
      <c r="AK166" s="98"/>
      <c r="AL166" s="98"/>
      <c r="AM166" s="98"/>
      <c r="AN166" s="98"/>
      <c r="AO166" s="98"/>
      <c r="AP166" s="98"/>
      <c r="AQ166" s="98"/>
      <c r="AR166" s="98"/>
      <c r="AS166" s="98"/>
      <c r="AT166" s="98"/>
      <c r="AU166" s="98"/>
      <c r="AV166" s="98"/>
      <c r="AW166" s="98"/>
      <c r="AX166" s="98"/>
      <c r="AY166" s="98"/>
      <c r="AZ166" s="98"/>
      <c r="BA166" s="98"/>
      <c r="BB166" s="98"/>
      <c r="BC166" s="98"/>
      <c r="BD166" s="98"/>
      <c r="BE166" s="98"/>
      <c r="BF166" s="98"/>
      <c r="BG166" s="98"/>
      <c r="BH166" s="98"/>
      <c r="BI166" s="98"/>
      <c r="BJ166" s="98"/>
      <c r="BK166" s="98"/>
      <c r="BL166" s="98"/>
      <c r="BM166" s="98"/>
      <c r="BN166" s="98"/>
      <c r="BO166" s="98"/>
      <c r="BP166" s="98"/>
      <c r="BQ166" s="98"/>
      <c r="BR166" s="98"/>
      <c r="BS166" s="98"/>
      <c r="BT166" s="98"/>
      <c r="BU166" s="98"/>
      <c r="BV166" s="98"/>
      <c r="BW166" s="98"/>
      <c r="BX166" s="98"/>
      <c r="BY166" s="98"/>
      <c r="BZ166" s="98"/>
      <c r="CA166" s="98"/>
      <c r="CB166" s="98"/>
      <c r="CC166" s="98"/>
      <c r="CD166" s="98"/>
      <c r="CE166" s="98"/>
      <c r="CF166" s="98"/>
      <c r="CG166" s="98"/>
      <c r="CH166" s="98"/>
      <c r="CI166" s="98"/>
      <c r="CJ166" s="98"/>
      <c r="CK166" s="98"/>
      <c r="CL166" s="98"/>
      <c r="CM166" s="98"/>
      <c r="CN166" s="98"/>
      <c r="CO166" s="98"/>
      <c r="CP166" s="98"/>
      <c r="CQ166" s="98"/>
      <c r="CR166" s="98"/>
      <c r="CS166" s="98"/>
      <c r="CT166" s="98"/>
      <c r="CU166" s="98"/>
      <c r="CV166" s="98"/>
      <c r="CW166" s="98"/>
      <c r="CX166" s="98"/>
      <c r="CY166" s="98"/>
      <c r="CZ166" s="98"/>
      <c r="DA166" s="98"/>
      <c r="DB166" s="98"/>
      <c r="DC166" s="98"/>
      <c r="DD166" s="98"/>
    </row>
    <row r="167" spans="12:108" x14ac:dyDescent="0.25">
      <c r="L167" s="98"/>
      <c r="M167" s="98"/>
      <c r="N167" s="98"/>
      <c r="O167" s="98"/>
      <c r="P167" s="98"/>
      <c r="Q167" s="98"/>
      <c r="R167" s="98"/>
      <c r="S167" s="98"/>
      <c r="T167" s="98"/>
      <c r="U167" s="98"/>
      <c r="V167" s="98"/>
      <c r="W167" s="98"/>
      <c r="X167" s="98"/>
      <c r="Y167" s="98"/>
      <c r="Z167" s="98"/>
      <c r="AA167" s="98"/>
      <c r="AB167" s="98"/>
      <c r="AC167" s="98"/>
      <c r="AD167" s="98"/>
      <c r="AE167" s="98"/>
      <c r="AF167" s="98"/>
      <c r="AG167" s="98"/>
      <c r="AH167" s="98"/>
      <c r="AI167" s="98"/>
      <c r="AJ167" s="98"/>
      <c r="AK167" s="98"/>
      <c r="AL167" s="98"/>
      <c r="AM167" s="98"/>
      <c r="AN167" s="98"/>
      <c r="AO167" s="98"/>
      <c r="AP167" s="98"/>
      <c r="AQ167" s="98"/>
      <c r="AR167" s="98"/>
      <c r="AS167" s="98"/>
      <c r="AT167" s="98"/>
      <c r="AU167" s="98"/>
      <c r="AV167" s="98"/>
      <c r="AW167" s="98"/>
      <c r="AX167" s="98"/>
      <c r="AY167" s="98"/>
      <c r="AZ167" s="98"/>
      <c r="BA167" s="98"/>
      <c r="BB167" s="98"/>
      <c r="BC167" s="98"/>
      <c r="BD167" s="98"/>
      <c r="BE167" s="98"/>
      <c r="BF167" s="98"/>
      <c r="BG167" s="98"/>
      <c r="BH167" s="98"/>
      <c r="BI167" s="98"/>
      <c r="BJ167" s="98"/>
      <c r="BK167" s="98"/>
      <c r="BL167" s="98"/>
      <c r="BM167" s="98"/>
      <c r="BN167" s="98"/>
      <c r="BO167" s="98"/>
      <c r="BP167" s="98"/>
      <c r="BQ167" s="98"/>
      <c r="BR167" s="98"/>
      <c r="BS167" s="98"/>
      <c r="BT167" s="98"/>
      <c r="BU167" s="98"/>
      <c r="BV167" s="98"/>
      <c r="BW167" s="98"/>
      <c r="BX167" s="98"/>
      <c r="BY167" s="98"/>
      <c r="BZ167" s="98"/>
      <c r="CA167" s="98"/>
      <c r="CB167" s="98"/>
      <c r="CC167" s="98"/>
      <c r="CD167" s="98"/>
      <c r="CE167" s="98"/>
      <c r="CF167" s="98"/>
      <c r="CG167" s="98"/>
      <c r="CH167" s="98"/>
      <c r="CI167" s="98"/>
      <c r="CJ167" s="98"/>
      <c r="CK167" s="98"/>
      <c r="CL167" s="98"/>
      <c r="CM167" s="98"/>
      <c r="CN167" s="98"/>
      <c r="CO167" s="98"/>
      <c r="CP167" s="98"/>
      <c r="CQ167" s="98"/>
      <c r="CR167" s="98"/>
      <c r="CS167" s="98"/>
      <c r="CT167" s="98"/>
      <c r="CU167" s="98"/>
      <c r="CV167" s="98"/>
      <c r="CW167" s="98"/>
      <c r="CX167" s="98"/>
      <c r="CY167" s="98"/>
      <c r="CZ167" s="98"/>
      <c r="DA167" s="98"/>
      <c r="DB167" s="98"/>
      <c r="DC167" s="98"/>
      <c r="DD167" s="98"/>
    </row>
    <row r="168" spans="12:108" x14ac:dyDescent="0.25">
      <c r="L168" s="98"/>
      <c r="M168" s="98"/>
      <c r="N168" s="98"/>
      <c r="O168" s="98"/>
      <c r="P168" s="98"/>
      <c r="Q168" s="98"/>
      <c r="R168" s="98"/>
      <c r="S168" s="98"/>
      <c r="T168" s="98"/>
      <c r="U168" s="98"/>
      <c r="V168" s="98"/>
      <c r="W168" s="98"/>
      <c r="X168" s="98"/>
      <c r="Y168" s="98"/>
      <c r="Z168" s="98"/>
      <c r="AA168" s="98"/>
      <c r="AB168" s="98"/>
      <c r="AC168" s="98"/>
      <c r="AD168" s="98"/>
      <c r="AE168" s="98"/>
      <c r="AF168" s="98"/>
      <c r="AG168" s="98"/>
      <c r="AH168" s="98"/>
      <c r="AI168" s="98"/>
      <c r="AJ168" s="98"/>
      <c r="AK168" s="98"/>
      <c r="AL168" s="98"/>
      <c r="AM168" s="98"/>
      <c r="AN168" s="98"/>
      <c r="AO168" s="98"/>
      <c r="AP168" s="98"/>
      <c r="AQ168" s="98"/>
      <c r="AR168" s="98"/>
      <c r="AS168" s="98"/>
      <c r="AT168" s="98"/>
      <c r="AU168" s="98"/>
      <c r="AV168" s="98"/>
      <c r="AW168" s="98"/>
      <c r="AX168" s="98"/>
      <c r="AY168" s="98"/>
      <c r="AZ168" s="98"/>
      <c r="BA168" s="98"/>
      <c r="BB168" s="98"/>
      <c r="BC168" s="98"/>
      <c r="BD168" s="98"/>
      <c r="BE168" s="98"/>
      <c r="BF168" s="98"/>
      <c r="BG168" s="98"/>
      <c r="BH168" s="98"/>
      <c r="BI168" s="98"/>
      <c r="BJ168" s="98"/>
      <c r="BK168" s="98"/>
      <c r="BL168" s="98"/>
      <c r="BM168" s="98"/>
      <c r="BN168" s="98"/>
      <c r="BO168" s="98"/>
      <c r="BP168" s="98"/>
      <c r="BQ168" s="98"/>
      <c r="BR168" s="98"/>
      <c r="BS168" s="98"/>
      <c r="BT168" s="98"/>
      <c r="BU168" s="98"/>
      <c r="BV168" s="98"/>
      <c r="BW168" s="98"/>
      <c r="BX168" s="98"/>
      <c r="BY168" s="98"/>
      <c r="BZ168" s="98"/>
      <c r="CA168" s="98"/>
      <c r="CB168" s="98"/>
      <c r="CC168" s="98"/>
      <c r="CD168" s="98"/>
      <c r="CE168" s="98"/>
      <c r="CF168" s="98"/>
      <c r="CG168" s="98"/>
      <c r="CH168" s="98"/>
      <c r="CI168" s="98"/>
      <c r="CJ168" s="98"/>
      <c r="CK168" s="98"/>
      <c r="CL168" s="98"/>
      <c r="CM168" s="98"/>
      <c r="CN168" s="98"/>
      <c r="CO168" s="98"/>
      <c r="CP168" s="98"/>
      <c r="CQ168" s="98"/>
      <c r="CR168" s="98"/>
      <c r="CS168" s="98"/>
      <c r="CT168" s="98"/>
      <c r="CU168" s="98"/>
      <c r="CV168" s="98"/>
      <c r="CW168" s="98"/>
      <c r="CX168" s="98"/>
      <c r="CY168" s="98"/>
      <c r="CZ168" s="98"/>
      <c r="DA168" s="98"/>
      <c r="DB168" s="98"/>
      <c r="DC168" s="98"/>
      <c r="DD168" s="98"/>
    </row>
    <row r="169" spans="12:108" x14ac:dyDescent="0.25">
      <c r="L169" s="98"/>
      <c r="M169" s="98"/>
      <c r="N169" s="98"/>
      <c r="O169" s="98"/>
      <c r="P169" s="98"/>
      <c r="Q169" s="98"/>
      <c r="R169" s="98"/>
      <c r="S169" s="98"/>
      <c r="T169" s="98"/>
      <c r="U169" s="98"/>
      <c r="V169" s="98"/>
      <c r="W169" s="98"/>
      <c r="X169" s="98"/>
      <c r="Y169" s="98"/>
      <c r="Z169" s="98"/>
      <c r="AA169" s="98"/>
      <c r="AB169" s="98"/>
      <c r="AC169" s="98"/>
      <c r="AD169" s="98"/>
      <c r="AE169" s="98"/>
      <c r="AF169" s="98"/>
      <c r="AG169" s="98"/>
      <c r="AH169" s="98"/>
      <c r="AI169" s="98"/>
      <c r="AJ169" s="98"/>
      <c r="AK169" s="98"/>
      <c r="AL169" s="98"/>
      <c r="AM169" s="98"/>
      <c r="AN169" s="98"/>
      <c r="AO169" s="98"/>
      <c r="AP169" s="98"/>
      <c r="AQ169" s="98"/>
      <c r="AR169" s="98"/>
      <c r="AS169" s="98"/>
      <c r="AT169" s="98"/>
      <c r="AU169" s="98"/>
      <c r="AV169" s="98"/>
      <c r="AW169" s="98"/>
      <c r="AX169" s="98"/>
      <c r="AY169" s="98"/>
      <c r="AZ169" s="98"/>
      <c r="BA169" s="98"/>
      <c r="BB169" s="98"/>
      <c r="BC169" s="98"/>
      <c r="BD169" s="98"/>
      <c r="BE169" s="98"/>
      <c r="BF169" s="98"/>
      <c r="BG169" s="98"/>
      <c r="BH169" s="98"/>
      <c r="BI169" s="98"/>
      <c r="BJ169" s="98"/>
      <c r="BK169" s="98"/>
      <c r="BL169" s="98"/>
      <c r="BM169" s="98"/>
      <c r="BN169" s="98"/>
      <c r="BO169" s="98"/>
      <c r="BP169" s="98"/>
      <c r="BQ169" s="98"/>
      <c r="BR169" s="98"/>
      <c r="BS169" s="98"/>
      <c r="BT169" s="98"/>
      <c r="BU169" s="98"/>
      <c r="BV169" s="98"/>
      <c r="BW169" s="98"/>
      <c r="BX169" s="98"/>
      <c r="BY169" s="98"/>
      <c r="BZ169" s="98"/>
      <c r="CA169" s="98"/>
      <c r="CB169" s="98"/>
      <c r="CC169" s="98"/>
      <c r="CD169" s="98"/>
      <c r="CE169" s="98"/>
      <c r="CF169" s="98"/>
      <c r="CG169" s="98"/>
      <c r="CH169" s="98"/>
      <c r="CI169" s="98"/>
      <c r="CJ169" s="98"/>
      <c r="CK169" s="98"/>
      <c r="CL169" s="98"/>
      <c r="CM169" s="98"/>
      <c r="CN169" s="98"/>
      <c r="CO169" s="98"/>
      <c r="CP169" s="98"/>
      <c r="CQ169" s="98"/>
      <c r="CR169" s="98"/>
      <c r="CS169" s="98"/>
      <c r="CT169" s="98"/>
      <c r="CU169" s="98"/>
      <c r="CV169" s="98"/>
      <c r="CW169" s="98"/>
      <c r="CX169" s="98"/>
      <c r="CY169" s="98"/>
      <c r="CZ169" s="98"/>
      <c r="DA169" s="98"/>
      <c r="DB169" s="98"/>
      <c r="DC169" s="98"/>
      <c r="DD169" s="98"/>
    </row>
    <row r="170" spans="12:108" x14ac:dyDescent="0.25">
      <c r="L170" s="98"/>
      <c r="M170" s="98"/>
      <c r="N170" s="98"/>
      <c r="O170" s="98"/>
      <c r="P170" s="98"/>
      <c r="Q170" s="98"/>
      <c r="R170" s="98"/>
      <c r="S170" s="98"/>
      <c r="T170" s="98"/>
      <c r="U170" s="98"/>
      <c r="V170" s="98"/>
      <c r="W170" s="98"/>
      <c r="X170" s="98"/>
      <c r="Y170" s="98"/>
      <c r="Z170" s="98"/>
      <c r="AA170" s="98"/>
      <c r="AB170" s="98"/>
      <c r="AC170" s="98"/>
      <c r="AD170" s="98"/>
      <c r="AE170" s="98"/>
      <c r="AF170" s="98"/>
      <c r="AG170" s="98"/>
      <c r="AH170" s="98"/>
      <c r="AI170" s="98"/>
      <c r="AJ170" s="98"/>
      <c r="AK170" s="98"/>
      <c r="AL170" s="98"/>
      <c r="AM170" s="98"/>
      <c r="AN170" s="98"/>
      <c r="AO170" s="98"/>
      <c r="AP170" s="98"/>
      <c r="AQ170" s="98"/>
      <c r="AR170" s="98"/>
      <c r="AS170" s="98"/>
      <c r="AT170" s="98"/>
      <c r="AU170" s="98"/>
      <c r="AV170" s="98"/>
      <c r="AW170" s="98"/>
      <c r="AX170" s="98"/>
      <c r="AY170" s="98"/>
      <c r="AZ170" s="98"/>
      <c r="BA170" s="98"/>
      <c r="BB170" s="98"/>
      <c r="BC170" s="98"/>
      <c r="BD170" s="98"/>
      <c r="BE170" s="98"/>
      <c r="BF170" s="98"/>
      <c r="BG170" s="98"/>
      <c r="BH170" s="98"/>
      <c r="BI170" s="98"/>
      <c r="BJ170" s="98"/>
      <c r="BK170" s="98"/>
      <c r="BL170" s="98"/>
      <c r="BM170" s="98"/>
      <c r="BN170" s="98"/>
      <c r="BO170" s="98"/>
      <c r="BP170" s="98"/>
      <c r="BQ170" s="98"/>
      <c r="BR170" s="98"/>
      <c r="BS170" s="98"/>
      <c r="BT170" s="98"/>
      <c r="BU170" s="98"/>
      <c r="BV170" s="98"/>
      <c r="BW170" s="98"/>
      <c r="BX170" s="98"/>
      <c r="BY170" s="98"/>
      <c r="BZ170" s="98"/>
      <c r="CA170" s="98"/>
      <c r="CB170" s="98"/>
      <c r="CC170" s="98"/>
      <c r="CD170" s="98"/>
      <c r="CE170" s="98"/>
      <c r="CF170" s="98"/>
      <c r="CG170" s="98"/>
      <c r="CH170" s="98"/>
      <c r="CI170" s="98"/>
      <c r="CJ170" s="98"/>
      <c r="CK170" s="98"/>
      <c r="CL170" s="98"/>
      <c r="CM170" s="98"/>
      <c r="CN170" s="98"/>
      <c r="CO170" s="98"/>
      <c r="CP170" s="98"/>
      <c r="CQ170" s="98"/>
      <c r="CR170" s="98"/>
      <c r="CS170" s="98"/>
      <c r="CT170" s="98"/>
      <c r="CU170" s="98"/>
      <c r="CV170" s="98"/>
      <c r="CW170" s="98"/>
      <c r="CX170" s="98"/>
      <c r="CY170" s="98"/>
      <c r="CZ170" s="98"/>
      <c r="DA170" s="98"/>
      <c r="DB170" s="98"/>
      <c r="DC170" s="98"/>
      <c r="DD170" s="98"/>
    </row>
    <row r="171" spans="12:108" x14ac:dyDescent="0.25">
      <c r="L171" s="98"/>
      <c r="M171" s="98"/>
      <c r="N171" s="98"/>
      <c r="O171" s="98"/>
      <c r="P171" s="98"/>
      <c r="Q171" s="98"/>
      <c r="R171" s="98"/>
      <c r="S171" s="98"/>
      <c r="T171" s="98"/>
      <c r="U171" s="98"/>
      <c r="V171" s="98"/>
      <c r="W171" s="98"/>
      <c r="X171" s="98"/>
      <c r="Y171" s="98"/>
      <c r="Z171" s="98"/>
      <c r="AA171" s="98"/>
      <c r="AB171" s="98"/>
      <c r="AC171" s="98"/>
      <c r="AD171" s="98"/>
      <c r="AE171" s="98"/>
      <c r="AF171" s="98"/>
      <c r="AG171" s="98"/>
      <c r="AH171" s="98"/>
      <c r="AI171" s="98"/>
      <c r="AJ171" s="98"/>
      <c r="AK171" s="98"/>
      <c r="AL171" s="98"/>
      <c r="AM171" s="98"/>
      <c r="AN171" s="98"/>
      <c r="AO171" s="98"/>
      <c r="AP171" s="98"/>
      <c r="AQ171" s="98"/>
      <c r="AR171" s="98"/>
      <c r="AS171" s="98"/>
      <c r="AT171" s="98"/>
      <c r="AU171" s="98"/>
      <c r="AV171" s="98"/>
      <c r="AW171" s="98"/>
      <c r="AX171" s="98"/>
      <c r="AY171" s="98"/>
      <c r="AZ171" s="98"/>
      <c r="BA171" s="98"/>
      <c r="BB171" s="98"/>
      <c r="BC171" s="98"/>
      <c r="BD171" s="98"/>
      <c r="BE171" s="98"/>
      <c r="BF171" s="98"/>
      <c r="BG171" s="98"/>
      <c r="BH171" s="98"/>
      <c r="BI171" s="98"/>
      <c r="BJ171" s="98"/>
      <c r="BK171" s="98"/>
      <c r="BL171" s="98"/>
      <c r="BM171" s="98"/>
      <c r="BN171" s="98"/>
      <c r="BO171" s="98"/>
      <c r="BP171" s="98"/>
      <c r="BQ171" s="98"/>
      <c r="BR171" s="98"/>
      <c r="BS171" s="98"/>
      <c r="BT171" s="98"/>
      <c r="BU171" s="98"/>
      <c r="BV171" s="98"/>
      <c r="BW171" s="98"/>
      <c r="BX171" s="98"/>
      <c r="BY171" s="98"/>
      <c r="BZ171" s="98"/>
      <c r="CA171" s="98"/>
      <c r="CB171" s="98"/>
      <c r="CC171" s="98"/>
      <c r="CD171" s="98"/>
      <c r="CE171" s="98"/>
      <c r="CF171" s="98"/>
      <c r="CG171" s="98"/>
      <c r="CH171" s="98"/>
      <c r="CI171" s="98"/>
      <c r="CJ171" s="98"/>
      <c r="CK171" s="98"/>
      <c r="CL171" s="98"/>
      <c r="CM171" s="98"/>
      <c r="CN171" s="98"/>
      <c r="CO171" s="98"/>
      <c r="CP171" s="98"/>
      <c r="CQ171" s="98"/>
      <c r="CR171" s="98"/>
      <c r="CS171" s="98"/>
      <c r="CT171" s="98"/>
      <c r="CU171" s="98"/>
      <c r="CV171" s="98"/>
      <c r="CW171" s="98"/>
      <c r="CX171" s="98"/>
      <c r="CY171" s="98"/>
      <c r="CZ171" s="98"/>
      <c r="DA171" s="98"/>
      <c r="DB171" s="98"/>
      <c r="DC171" s="98"/>
      <c r="DD171" s="98"/>
    </row>
    <row r="172" spans="12:108" x14ac:dyDescent="0.25">
      <c r="L172" s="98"/>
      <c r="M172" s="98"/>
      <c r="N172" s="98"/>
      <c r="O172" s="98"/>
      <c r="P172" s="98"/>
      <c r="Q172" s="98"/>
      <c r="R172" s="98"/>
      <c r="S172" s="98"/>
      <c r="T172" s="98"/>
      <c r="U172" s="98"/>
      <c r="V172" s="98"/>
      <c r="W172" s="98"/>
      <c r="X172" s="98"/>
      <c r="Y172" s="98"/>
      <c r="Z172" s="98"/>
      <c r="AA172" s="98"/>
      <c r="AB172" s="98"/>
      <c r="AC172" s="98"/>
      <c r="AD172" s="98"/>
      <c r="AE172" s="98"/>
      <c r="AF172" s="98"/>
      <c r="AG172" s="98"/>
      <c r="AH172" s="98"/>
      <c r="AI172" s="98"/>
      <c r="AJ172" s="98"/>
      <c r="AK172" s="98"/>
      <c r="AL172" s="98"/>
      <c r="AM172" s="98"/>
      <c r="AN172" s="98"/>
      <c r="AO172" s="98"/>
      <c r="AP172" s="98"/>
      <c r="AQ172" s="98"/>
      <c r="AR172" s="98"/>
      <c r="AS172" s="98"/>
      <c r="AT172" s="98"/>
      <c r="AU172" s="98"/>
      <c r="AV172" s="98"/>
      <c r="AW172" s="98"/>
      <c r="AX172" s="98"/>
      <c r="AY172" s="98"/>
      <c r="AZ172" s="98"/>
      <c r="BA172" s="98"/>
      <c r="BB172" s="98"/>
      <c r="BC172" s="98"/>
      <c r="BD172" s="98"/>
      <c r="BE172" s="98"/>
      <c r="BF172" s="98"/>
      <c r="BG172" s="98"/>
      <c r="BH172" s="98"/>
      <c r="BI172" s="98"/>
      <c r="BJ172" s="98"/>
      <c r="BK172" s="98"/>
      <c r="BL172" s="98"/>
      <c r="BM172" s="98"/>
      <c r="BN172" s="98"/>
      <c r="BO172" s="98"/>
      <c r="BP172" s="98"/>
      <c r="BQ172" s="98"/>
      <c r="BR172" s="98"/>
      <c r="BS172" s="98"/>
      <c r="BT172" s="98"/>
      <c r="BU172" s="98"/>
      <c r="BV172" s="98"/>
      <c r="BW172" s="98"/>
      <c r="BX172" s="98"/>
      <c r="BY172" s="98"/>
      <c r="BZ172" s="98"/>
      <c r="CA172" s="98"/>
      <c r="CB172" s="98"/>
      <c r="CC172" s="98"/>
      <c r="CD172" s="98"/>
      <c r="CE172" s="98"/>
      <c r="CF172" s="98"/>
      <c r="CG172" s="98"/>
      <c r="CH172" s="98"/>
      <c r="CI172" s="98"/>
      <c r="CJ172" s="98"/>
      <c r="CK172" s="98"/>
      <c r="CL172" s="98"/>
      <c r="CM172" s="98"/>
      <c r="CN172" s="98"/>
      <c r="CO172" s="98"/>
      <c r="CP172" s="98"/>
      <c r="CQ172" s="98"/>
      <c r="CR172" s="98"/>
      <c r="CS172" s="98"/>
      <c r="CT172" s="98"/>
      <c r="CU172" s="98"/>
      <c r="CV172" s="98"/>
      <c r="CW172" s="98"/>
      <c r="CX172" s="98"/>
      <c r="CY172" s="98"/>
      <c r="CZ172" s="98"/>
      <c r="DA172" s="98"/>
      <c r="DB172" s="98"/>
      <c r="DC172" s="98"/>
      <c r="DD172" s="98"/>
    </row>
    <row r="173" spans="12:108" x14ac:dyDescent="0.25">
      <c r="L173" s="98"/>
      <c r="M173" s="98"/>
      <c r="N173" s="98"/>
      <c r="O173" s="98"/>
      <c r="P173" s="98"/>
      <c r="Q173" s="98"/>
      <c r="R173" s="98"/>
      <c r="S173" s="98"/>
      <c r="T173" s="98"/>
      <c r="U173" s="98"/>
      <c r="V173" s="98"/>
      <c r="W173" s="98"/>
      <c r="X173" s="98"/>
      <c r="Y173" s="98"/>
      <c r="Z173" s="98"/>
      <c r="AA173" s="98"/>
      <c r="AB173" s="98"/>
      <c r="AC173" s="98"/>
      <c r="AD173" s="98"/>
      <c r="AE173" s="98"/>
      <c r="AF173" s="98"/>
      <c r="AG173" s="98"/>
      <c r="AH173" s="98"/>
      <c r="AI173" s="98"/>
      <c r="AJ173" s="98"/>
      <c r="AK173" s="98"/>
      <c r="AL173" s="98"/>
      <c r="AM173" s="98"/>
      <c r="AN173" s="98"/>
      <c r="AO173" s="98"/>
      <c r="AP173" s="98"/>
      <c r="AQ173" s="98"/>
      <c r="AR173" s="98"/>
      <c r="AS173" s="98"/>
      <c r="AT173" s="98"/>
      <c r="AU173" s="98"/>
      <c r="AV173" s="98"/>
      <c r="AW173" s="98"/>
      <c r="AX173" s="98"/>
      <c r="AY173" s="98"/>
      <c r="AZ173" s="98"/>
      <c r="BA173" s="98"/>
      <c r="BB173" s="98"/>
      <c r="BC173" s="98"/>
      <c r="BD173" s="98"/>
      <c r="BE173" s="98"/>
      <c r="BF173" s="98"/>
      <c r="BG173" s="98"/>
      <c r="BH173" s="98"/>
      <c r="BI173" s="98"/>
      <c r="BJ173" s="98"/>
      <c r="BK173" s="98"/>
      <c r="BL173" s="98"/>
      <c r="BM173" s="98"/>
      <c r="BN173" s="98"/>
      <c r="BO173" s="98"/>
      <c r="BP173" s="98"/>
      <c r="BQ173" s="98"/>
      <c r="BR173" s="98"/>
      <c r="BS173" s="98"/>
      <c r="BT173" s="98"/>
      <c r="BU173" s="98"/>
      <c r="BV173" s="98"/>
      <c r="BW173" s="98"/>
      <c r="BX173" s="98"/>
      <c r="BY173" s="98"/>
      <c r="BZ173" s="98"/>
      <c r="CA173" s="98"/>
      <c r="CB173" s="98"/>
      <c r="CC173" s="98"/>
      <c r="CD173" s="98"/>
      <c r="CE173" s="98"/>
      <c r="CF173" s="98"/>
      <c r="CG173" s="98"/>
      <c r="CH173" s="98"/>
      <c r="CI173" s="98"/>
      <c r="CJ173" s="98"/>
      <c r="CK173" s="98"/>
      <c r="CL173" s="98"/>
      <c r="CM173" s="98"/>
      <c r="CN173" s="98"/>
      <c r="CO173" s="98"/>
      <c r="CP173" s="98"/>
      <c r="CQ173" s="98"/>
      <c r="CR173" s="98"/>
      <c r="CS173" s="98"/>
      <c r="CT173" s="98"/>
      <c r="CU173" s="98"/>
      <c r="CV173" s="98"/>
      <c r="CW173" s="98"/>
      <c r="CX173" s="98"/>
      <c r="CY173" s="98"/>
      <c r="CZ173" s="98"/>
      <c r="DA173" s="98"/>
      <c r="DB173" s="98"/>
      <c r="DC173" s="98"/>
      <c r="DD173" s="98"/>
    </row>
    <row r="174" spans="12:108" x14ac:dyDescent="0.25">
      <c r="L174" s="98"/>
      <c r="M174" s="98"/>
      <c r="N174" s="98"/>
      <c r="O174" s="98"/>
      <c r="P174" s="98"/>
      <c r="Q174" s="98"/>
      <c r="R174" s="98"/>
      <c r="S174" s="98"/>
      <c r="T174" s="98"/>
      <c r="U174" s="98"/>
      <c r="V174" s="98"/>
      <c r="W174" s="98"/>
      <c r="X174" s="98"/>
      <c r="Y174" s="98"/>
      <c r="Z174" s="98"/>
      <c r="AA174" s="98"/>
      <c r="AB174" s="98"/>
      <c r="AC174" s="98"/>
      <c r="AD174" s="98"/>
      <c r="AE174" s="98"/>
      <c r="AF174" s="98"/>
      <c r="AG174" s="98"/>
      <c r="AH174" s="98"/>
      <c r="AI174" s="98"/>
      <c r="AJ174" s="98"/>
      <c r="AK174" s="98"/>
      <c r="AL174" s="98"/>
      <c r="AM174" s="98"/>
      <c r="AN174" s="98"/>
      <c r="AO174" s="98"/>
      <c r="AP174" s="98"/>
      <c r="AQ174" s="98"/>
      <c r="AR174" s="98"/>
      <c r="AS174" s="98"/>
      <c r="AT174" s="98"/>
      <c r="AU174" s="98"/>
      <c r="AV174" s="98"/>
      <c r="AW174" s="98"/>
      <c r="AX174" s="98"/>
      <c r="AY174" s="98"/>
      <c r="AZ174" s="98"/>
      <c r="BA174" s="98"/>
      <c r="BB174" s="98"/>
      <c r="BC174" s="98"/>
      <c r="BD174" s="98"/>
      <c r="BE174" s="98"/>
      <c r="BF174" s="98"/>
      <c r="BG174" s="98"/>
      <c r="BH174" s="98"/>
      <c r="BI174" s="98"/>
      <c r="BJ174" s="98"/>
      <c r="BK174" s="98"/>
      <c r="BL174" s="98"/>
      <c r="BM174" s="98"/>
      <c r="BN174" s="98"/>
      <c r="BO174" s="98"/>
      <c r="BP174" s="98"/>
      <c r="BQ174" s="98"/>
      <c r="BR174" s="98"/>
      <c r="BS174" s="98"/>
      <c r="BT174" s="98"/>
      <c r="BU174" s="98"/>
      <c r="BV174" s="98"/>
      <c r="BW174" s="98"/>
      <c r="BX174" s="98"/>
      <c r="BY174" s="98"/>
      <c r="BZ174" s="98"/>
      <c r="CA174" s="98"/>
      <c r="CB174" s="98"/>
      <c r="CC174" s="98"/>
      <c r="CD174" s="98"/>
      <c r="CE174" s="98"/>
      <c r="CF174" s="98"/>
      <c r="CG174" s="98"/>
      <c r="CH174" s="98"/>
      <c r="CI174" s="98"/>
      <c r="CJ174" s="98"/>
      <c r="CK174" s="98"/>
      <c r="CL174" s="98"/>
      <c r="CM174" s="98"/>
      <c r="CN174" s="98"/>
      <c r="CO174" s="98"/>
      <c r="CP174" s="98"/>
      <c r="CQ174" s="98"/>
      <c r="CR174" s="98"/>
      <c r="CS174" s="98"/>
      <c r="CT174" s="98"/>
      <c r="CU174" s="98"/>
      <c r="CV174" s="98"/>
      <c r="CW174" s="98"/>
      <c r="CX174" s="98"/>
      <c r="CY174" s="98"/>
      <c r="CZ174" s="98"/>
      <c r="DA174" s="98"/>
      <c r="DB174" s="98"/>
      <c r="DC174" s="98"/>
      <c r="DD174" s="98"/>
    </row>
    <row r="175" spans="12:108" x14ac:dyDescent="0.25">
      <c r="L175" s="98"/>
      <c r="M175" s="98"/>
      <c r="N175" s="98"/>
      <c r="O175" s="98"/>
      <c r="P175" s="98"/>
      <c r="Q175" s="98"/>
      <c r="R175" s="98"/>
      <c r="S175" s="98"/>
      <c r="T175" s="98"/>
      <c r="U175" s="98"/>
      <c r="V175" s="98"/>
      <c r="W175" s="98"/>
      <c r="X175" s="98"/>
      <c r="Y175" s="98"/>
      <c r="Z175" s="98"/>
      <c r="AA175" s="98"/>
      <c r="AB175" s="98"/>
      <c r="AC175" s="98"/>
      <c r="AD175" s="98"/>
      <c r="AE175" s="98"/>
      <c r="AF175" s="98"/>
      <c r="AG175" s="98"/>
      <c r="AH175" s="98"/>
      <c r="AI175" s="98"/>
      <c r="AJ175" s="98"/>
      <c r="AK175" s="98"/>
      <c r="AL175" s="98"/>
      <c r="AM175" s="98"/>
      <c r="AN175" s="98"/>
      <c r="AO175" s="98"/>
      <c r="AP175" s="98"/>
      <c r="AQ175" s="98"/>
      <c r="AR175" s="98"/>
      <c r="AS175" s="98"/>
      <c r="AT175" s="98"/>
      <c r="AU175" s="98"/>
      <c r="AV175" s="98"/>
      <c r="AW175" s="98"/>
      <c r="AX175" s="98"/>
      <c r="AY175" s="98"/>
      <c r="AZ175" s="98"/>
      <c r="BA175" s="98"/>
      <c r="BB175" s="98"/>
      <c r="BC175" s="98"/>
      <c r="BD175" s="98"/>
      <c r="BE175" s="98"/>
      <c r="BF175" s="98"/>
      <c r="BG175" s="98"/>
      <c r="BH175" s="98"/>
      <c r="BI175" s="98"/>
      <c r="BJ175" s="98"/>
      <c r="BK175" s="98"/>
      <c r="BL175" s="98"/>
      <c r="BM175" s="98"/>
      <c r="BN175" s="98"/>
      <c r="BO175" s="98"/>
      <c r="BP175" s="98"/>
      <c r="BQ175" s="98"/>
      <c r="BR175" s="98"/>
      <c r="BS175" s="98"/>
      <c r="BT175" s="98"/>
      <c r="BU175" s="98"/>
      <c r="BV175" s="98"/>
      <c r="BW175" s="98"/>
      <c r="BX175" s="98"/>
      <c r="BY175" s="98"/>
      <c r="BZ175" s="98"/>
      <c r="CA175" s="98"/>
      <c r="CB175" s="98"/>
      <c r="CC175" s="98"/>
      <c r="CD175" s="98"/>
      <c r="CE175" s="98"/>
      <c r="CF175" s="98"/>
      <c r="CG175" s="98"/>
      <c r="CH175" s="98"/>
      <c r="CI175" s="98"/>
      <c r="CJ175" s="98"/>
      <c r="CK175" s="98"/>
      <c r="CL175" s="98"/>
      <c r="CM175" s="98"/>
      <c r="CN175" s="98"/>
      <c r="CO175" s="98"/>
      <c r="CP175" s="98"/>
      <c r="CQ175" s="98"/>
      <c r="CR175" s="98"/>
      <c r="CS175" s="98"/>
      <c r="CT175" s="98"/>
      <c r="CU175" s="98"/>
      <c r="CV175" s="98"/>
      <c r="CW175" s="98"/>
      <c r="CX175" s="98"/>
      <c r="CY175" s="98"/>
      <c r="CZ175" s="98"/>
      <c r="DA175" s="98"/>
      <c r="DB175" s="98"/>
      <c r="DC175" s="98"/>
      <c r="DD175" s="98"/>
    </row>
    <row r="176" spans="12:108" x14ac:dyDescent="0.25">
      <c r="L176" s="98"/>
      <c r="M176" s="98"/>
      <c r="N176" s="98"/>
      <c r="O176" s="98"/>
      <c r="P176" s="98"/>
      <c r="Q176" s="98"/>
      <c r="R176" s="98"/>
      <c r="S176" s="98"/>
      <c r="T176" s="98"/>
      <c r="U176" s="98"/>
      <c r="V176" s="98"/>
      <c r="W176" s="98"/>
      <c r="X176" s="98"/>
      <c r="Y176" s="98"/>
      <c r="Z176" s="98"/>
      <c r="AA176" s="98"/>
      <c r="AB176" s="98"/>
      <c r="AC176" s="98"/>
      <c r="AD176" s="98"/>
      <c r="AE176" s="98"/>
      <c r="AF176" s="98"/>
      <c r="AG176" s="98"/>
      <c r="AH176" s="98"/>
      <c r="AI176" s="98"/>
      <c r="AJ176" s="98"/>
      <c r="AK176" s="98"/>
      <c r="AL176" s="98"/>
      <c r="AM176" s="98"/>
      <c r="AN176" s="98"/>
      <c r="AO176" s="98"/>
      <c r="AP176" s="98"/>
      <c r="AQ176" s="98"/>
      <c r="AR176" s="98"/>
      <c r="AS176" s="98"/>
      <c r="AT176" s="98"/>
      <c r="AU176" s="98"/>
      <c r="AV176" s="98"/>
      <c r="AW176" s="98"/>
      <c r="AX176" s="98"/>
      <c r="AY176" s="98"/>
      <c r="AZ176" s="98"/>
      <c r="BA176" s="98"/>
      <c r="BB176" s="98"/>
      <c r="BC176" s="98"/>
      <c r="BD176" s="98"/>
      <c r="BE176" s="98"/>
      <c r="BF176" s="98"/>
      <c r="BG176" s="98"/>
      <c r="BH176" s="98"/>
      <c r="BI176" s="98"/>
      <c r="BJ176" s="98"/>
      <c r="BK176" s="98"/>
      <c r="BL176" s="98"/>
      <c r="BM176" s="98"/>
      <c r="BN176" s="98"/>
      <c r="BO176" s="98"/>
      <c r="BP176" s="98"/>
      <c r="BQ176" s="98"/>
      <c r="BR176" s="98"/>
      <c r="BS176" s="98"/>
      <c r="BT176" s="98"/>
      <c r="BU176" s="98"/>
      <c r="BV176" s="98"/>
      <c r="BW176" s="98"/>
      <c r="BX176" s="98"/>
      <c r="BY176" s="98"/>
      <c r="BZ176" s="98"/>
      <c r="CA176" s="98"/>
      <c r="CB176" s="98"/>
      <c r="CC176" s="98"/>
      <c r="CD176" s="98"/>
      <c r="CE176" s="98"/>
      <c r="CF176" s="98"/>
      <c r="CG176" s="98"/>
      <c r="CH176" s="98"/>
      <c r="CI176" s="98"/>
      <c r="CJ176" s="98"/>
      <c r="CK176" s="98"/>
      <c r="CL176" s="98"/>
      <c r="CM176" s="98"/>
      <c r="CN176" s="98"/>
      <c r="CO176" s="98"/>
      <c r="CP176" s="98"/>
      <c r="CQ176" s="98"/>
      <c r="CR176" s="98"/>
      <c r="CS176" s="98"/>
      <c r="CT176" s="98"/>
      <c r="CU176" s="98"/>
      <c r="CV176" s="98"/>
      <c r="CW176" s="98"/>
      <c r="CX176" s="98"/>
      <c r="CY176" s="98"/>
      <c r="CZ176" s="98"/>
      <c r="DA176" s="98"/>
      <c r="DB176" s="98"/>
      <c r="DC176" s="98"/>
      <c r="DD176" s="98"/>
    </row>
    <row r="177" spans="12:108" x14ac:dyDescent="0.25">
      <c r="L177" s="98"/>
      <c r="M177" s="98"/>
      <c r="N177" s="98"/>
      <c r="O177" s="98"/>
      <c r="P177" s="98"/>
      <c r="Q177" s="98"/>
      <c r="R177" s="98"/>
      <c r="S177" s="98"/>
      <c r="T177" s="98"/>
      <c r="U177" s="98"/>
      <c r="V177" s="98"/>
      <c r="W177" s="98"/>
      <c r="X177" s="98"/>
      <c r="Y177" s="98"/>
      <c r="Z177" s="98"/>
      <c r="AA177" s="98"/>
      <c r="AB177" s="98"/>
      <c r="AC177" s="98"/>
      <c r="AD177" s="98"/>
      <c r="AE177" s="98"/>
      <c r="AF177" s="98"/>
      <c r="AG177" s="98"/>
      <c r="AH177" s="98"/>
      <c r="AI177" s="98"/>
      <c r="AJ177" s="98"/>
      <c r="AK177" s="98"/>
      <c r="AL177" s="98"/>
      <c r="AM177" s="98"/>
      <c r="AN177" s="98"/>
      <c r="AO177" s="98"/>
      <c r="AP177" s="98"/>
      <c r="AQ177" s="98"/>
      <c r="AR177" s="98"/>
      <c r="AS177" s="98"/>
      <c r="AT177" s="98"/>
      <c r="AU177" s="98"/>
      <c r="AV177" s="98"/>
      <c r="AW177" s="98"/>
      <c r="AX177" s="98"/>
      <c r="AY177" s="98"/>
      <c r="AZ177" s="98"/>
      <c r="BA177" s="98"/>
      <c r="BB177" s="98"/>
      <c r="BC177" s="98"/>
      <c r="BD177" s="98"/>
      <c r="BE177" s="98"/>
      <c r="BF177" s="98"/>
      <c r="BG177" s="98"/>
      <c r="BH177" s="98"/>
      <c r="BI177" s="98"/>
      <c r="BJ177" s="98"/>
      <c r="BK177" s="98"/>
      <c r="BL177" s="98"/>
      <c r="BM177" s="98"/>
      <c r="BN177" s="98"/>
      <c r="BO177" s="98"/>
      <c r="BP177" s="98"/>
      <c r="BQ177" s="98"/>
      <c r="BR177" s="98"/>
      <c r="BS177" s="98"/>
      <c r="BT177" s="98"/>
      <c r="BU177" s="98"/>
      <c r="BV177" s="98"/>
      <c r="BW177" s="98"/>
      <c r="BX177" s="98"/>
      <c r="BY177" s="98"/>
      <c r="BZ177" s="98"/>
      <c r="CA177" s="98"/>
      <c r="CB177" s="98"/>
      <c r="CC177" s="98"/>
      <c r="CD177" s="98"/>
      <c r="CE177" s="98"/>
      <c r="CF177" s="98"/>
      <c r="CG177" s="98"/>
      <c r="CH177" s="98"/>
      <c r="CI177" s="98"/>
      <c r="CJ177" s="98"/>
      <c r="CK177" s="98"/>
      <c r="CL177" s="98"/>
      <c r="CM177" s="98"/>
      <c r="CN177" s="98"/>
      <c r="CO177" s="98"/>
      <c r="CP177" s="98"/>
      <c r="CQ177" s="98"/>
      <c r="CR177" s="98"/>
      <c r="CS177" s="98"/>
      <c r="CT177" s="98"/>
      <c r="CU177" s="98"/>
      <c r="CV177" s="98"/>
      <c r="CW177" s="98"/>
      <c r="CX177" s="98"/>
      <c r="CY177" s="98"/>
      <c r="CZ177" s="98"/>
      <c r="DA177" s="98"/>
      <c r="DB177" s="98"/>
      <c r="DC177" s="98"/>
      <c r="DD177" s="98"/>
    </row>
    <row r="178" spans="12:108" x14ac:dyDescent="0.25">
      <c r="L178" s="98"/>
      <c r="M178" s="98"/>
      <c r="N178" s="98"/>
      <c r="O178" s="98"/>
      <c r="P178" s="98"/>
      <c r="Q178" s="98"/>
      <c r="R178" s="98"/>
      <c r="S178" s="98"/>
      <c r="T178" s="98"/>
      <c r="U178" s="98"/>
      <c r="V178" s="98"/>
      <c r="W178" s="98"/>
      <c r="X178" s="98"/>
      <c r="Y178" s="98"/>
      <c r="Z178" s="98"/>
      <c r="AA178" s="98"/>
      <c r="AB178" s="98"/>
      <c r="AC178" s="98"/>
      <c r="AD178" s="98"/>
      <c r="AE178" s="98"/>
      <c r="AF178" s="98"/>
      <c r="AG178" s="98"/>
      <c r="AH178" s="98"/>
      <c r="AI178" s="98"/>
      <c r="AJ178" s="98"/>
      <c r="AK178" s="98"/>
      <c r="AL178" s="98"/>
      <c r="AM178" s="98"/>
      <c r="AN178" s="98"/>
      <c r="AO178" s="98"/>
      <c r="AP178" s="98"/>
      <c r="AQ178" s="98"/>
      <c r="AR178" s="98"/>
      <c r="AS178" s="98"/>
      <c r="AT178" s="98"/>
      <c r="AU178" s="98"/>
      <c r="AV178" s="98"/>
      <c r="AW178" s="98"/>
      <c r="AX178" s="98"/>
      <c r="AY178" s="98"/>
      <c r="AZ178" s="98"/>
      <c r="BA178" s="98"/>
      <c r="BB178" s="98"/>
      <c r="BC178" s="98"/>
      <c r="BD178" s="98"/>
      <c r="BE178" s="98"/>
      <c r="BF178" s="98"/>
      <c r="BG178" s="98"/>
      <c r="BH178" s="98"/>
      <c r="BI178" s="98"/>
      <c r="BJ178" s="98"/>
      <c r="BK178" s="98"/>
      <c r="BL178" s="98"/>
      <c r="BM178" s="98"/>
      <c r="BN178" s="98"/>
      <c r="BO178" s="98"/>
      <c r="BP178" s="98"/>
      <c r="BQ178" s="98"/>
      <c r="BR178" s="98"/>
      <c r="BS178" s="98"/>
      <c r="BT178" s="98"/>
      <c r="BU178" s="98"/>
      <c r="BV178" s="98"/>
      <c r="BW178" s="98"/>
      <c r="BX178" s="98"/>
      <c r="BY178" s="98"/>
      <c r="BZ178" s="98"/>
      <c r="CA178" s="98"/>
      <c r="CB178" s="98"/>
      <c r="CC178" s="98"/>
      <c r="CD178" s="98"/>
      <c r="CE178" s="98"/>
      <c r="CF178" s="98"/>
      <c r="CG178" s="98"/>
      <c r="CH178" s="98"/>
      <c r="CI178" s="98"/>
      <c r="CJ178" s="98"/>
      <c r="CK178" s="98"/>
      <c r="CL178" s="98"/>
      <c r="CM178" s="98"/>
      <c r="CN178" s="98"/>
      <c r="CO178" s="98"/>
      <c r="CP178" s="98"/>
      <c r="CQ178" s="98"/>
      <c r="CR178" s="98"/>
      <c r="CS178" s="98"/>
      <c r="CT178" s="98"/>
      <c r="CU178" s="98"/>
      <c r="CV178" s="98"/>
      <c r="CW178" s="98"/>
      <c r="CX178" s="98"/>
      <c r="CY178" s="98"/>
      <c r="CZ178" s="98"/>
      <c r="DA178" s="98"/>
      <c r="DB178" s="98"/>
      <c r="DC178" s="98"/>
      <c r="DD178" s="98"/>
    </row>
    <row r="179" spans="12:108" x14ac:dyDescent="0.25"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8"/>
      <c r="X179" s="98"/>
      <c r="Y179" s="98"/>
      <c r="Z179" s="98"/>
      <c r="AA179" s="98"/>
      <c r="AB179" s="98"/>
      <c r="AC179" s="98"/>
      <c r="AD179" s="98"/>
      <c r="AE179" s="98"/>
      <c r="AF179" s="98"/>
      <c r="AG179" s="98"/>
      <c r="AH179" s="98"/>
      <c r="AI179" s="98"/>
      <c r="AJ179" s="98"/>
      <c r="AK179" s="98"/>
      <c r="AL179" s="98"/>
      <c r="AM179" s="98"/>
      <c r="AN179" s="98"/>
      <c r="AO179" s="98"/>
      <c r="AP179" s="98"/>
      <c r="AQ179" s="98"/>
      <c r="AR179" s="98"/>
      <c r="AS179" s="98"/>
      <c r="AT179" s="98"/>
      <c r="AU179" s="98"/>
      <c r="AV179" s="98"/>
      <c r="AW179" s="98"/>
      <c r="AX179" s="98"/>
      <c r="AY179" s="98"/>
      <c r="AZ179" s="98"/>
      <c r="BA179" s="98"/>
      <c r="BB179" s="98"/>
      <c r="BC179" s="98"/>
      <c r="BD179" s="98"/>
      <c r="BE179" s="98"/>
      <c r="BF179" s="98"/>
      <c r="BG179" s="98"/>
      <c r="BH179" s="98"/>
      <c r="BI179" s="98"/>
      <c r="BJ179" s="98"/>
      <c r="BK179" s="98"/>
      <c r="BL179" s="98"/>
      <c r="BM179" s="98"/>
      <c r="BN179" s="98"/>
      <c r="BO179" s="98"/>
      <c r="BP179" s="98"/>
      <c r="BQ179" s="98"/>
      <c r="BR179" s="98"/>
      <c r="BS179" s="98"/>
      <c r="BT179" s="98"/>
      <c r="BU179" s="98"/>
      <c r="BV179" s="98"/>
      <c r="BW179" s="98"/>
      <c r="BX179" s="98"/>
      <c r="BY179" s="98"/>
      <c r="BZ179" s="98"/>
      <c r="CA179" s="98"/>
      <c r="CB179" s="98"/>
      <c r="CC179" s="98"/>
      <c r="CD179" s="98"/>
      <c r="CE179" s="98"/>
      <c r="CF179" s="98"/>
      <c r="CG179" s="98"/>
      <c r="CH179" s="98"/>
      <c r="CI179" s="98"/>
      <c r="CJ179" s="98"/>
      <c r="CK179" s="98"/>
      <c r="CL179" s="98"/>
      <c r="CM179" s="98"/>
      <c r="CN179" s="98"/>
      <c r="CO179" s="98"/>
      <c r="CP179" s="98"/>
      <c r="CQ179" s="98"/>
      <c r="CR179" s="98"/>
      <c r="CS179" s="98"/>
      <c r="CT179" s="98"/>
      <c r="CU179" s="98"/>
      <c r="CV179" s="98"/>
      <c r="CW179" s="98"/>
      <c r="CX179" s="98"/>
      <c r="CY179" s="98"/>
      <c r="CZ179" s="98"/>
      <c r="DA179" s="98"/>
      <c r="DB179" s="98"/>
      <c r="DC179" s="98"/>
      <c r="DD179" s="98"/>
    </row>
    <row r="180" spans="12:108" x14ac:dyDescent="0.25"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8"/>
      <c r="X180" s="98"/>
      <c r="Y180" s="98"/>
      <c r="Z180" s="98"/>
      <c r="AA180" s="98"/>
      <c r="AB180" s="98"/>
      <c r="AC180" s="98"/>
      <c r="AD180" s="98"/>
      <c r="AE180" s="98"/>
      <c r="AF180" s="98"/>
      <c r="AG180" s="98"/>
      <c r="AH180" s="98"/>
      <c r="AI180" s="98"/>
      <c r="AJ180" s="98"/>
      <c r="AK180" s="98"/>
      <c r="AL180" s="98"/>
      <c r="AM180" s="98"/>
      <c r="AN180" s="98"/>
      <c r="AO180" s="98"/>
      <c r="AP180" s="98"/>
      <c r="AQ180" s="98"/>
      <c r="AR180" s="98"/>
      <c r="AS180" s="98"/>
      <c r="AT180" s="98"/>
      <c r="AU180" s="98"/>
      <c r="AV180" s="98"/>
      <c r="AW180" s="98"/>
      <c r="AX180" s="98"/>
      <c r="AY180" s="98"/>
      <c r="AZ180" s="98"/>
      <c r="BA180" s="98"/>
      <c r="BB180" s="98"/>
      <c r="BC180" s="98"/>
      <c r="BD180" s="98"/>
      <c r="BE180" s="98"/>
      <c r="BF180" s="98"/>
      <c r="BG180" s="98"/>
      <c r="BH180" s="98"/>
      <c r="BI180" s="98"/>
      <c r="BJ180" s="98"/>
      <c r="BK180" s="98"/>
      <c r="BL180" s="98"/>
      <c r="BM180" s="98"/>
      <c r="BN180" s="98"/>
      <c r="BO180" s="98"/>
      <c r="BP180" s="98"/>
      <c r="BQ180" s="98"/>
      <c r="BR180" s="98"/>
      <c r="BS180" s="98"/>
      <c r="BT180" s="98"/>
      <c r="BU180" s="98"/>
      <c r="BV180" s="98"/>
      <c r="BW180" s="98"/>
      <c r="BX180" s="98"/>
      <c r="BY180" s="98"/>
      <c r="BZ180" s="98"/>
      <c r="CA180" s="98"/>
      <c r="CB180" s="98"/>
      <c r="CC180" s="98"/>
      <c r="CD180" s="98"/>
      <c r="CE180" s="98"/>
      <c r="CF180" s="98"/>
      <c r="CG180" s="98"/>
      <c r="CH180" s="98"/>
      <c r="CI180" s="98"/>
      <c r="CJ180" s="98"/>
      <c r="CK180" s="98"/>
      <c r="CL180" s="98"/>
      <c r="CM180" s="98"/>
      <c r="CN180" s="98"/>
      <c r="CO180" s="98"/>
      <c r="CP180" s="98"/>
      <c r="CQ180" s="98"/>
      <c r="CR180" s="98"/>
      <c r="CS180" s="98"/>
      <c r="CT180" s="98"/>
      <c r="CU180" s="98"/>
      <c r="CV180" s="98"/>
      <c r="CW180" s="98"/>
      <c r="CX180" s="98"/>
      <c r="CY180" s="98"/>
      <c r="CZ180" s="98"/>
      <c r="DA180" s="98"/>
      <c r="DB180" s="98"/>
      <c r="DC180" s="98"/>
      <c r="DD180" s="98"/>
    </row>
    <row r="181" spans="12:108" x14ac:dyDescent="0.25"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8"/>
      <c r="X181" s="98"/>
      <c r="Y181" s="98"/>
      <c r="Z181" s="98"/>
      <c r="AA181" s="98"/>
      <c r="AB181" s="98"/>
      <c r="AC181" s="98"/>
      <c r="AD181" s="98"/>
      <c r="AE181" s="98"/>
      <c r="AF181" s="98"/>
      <c r="AG181" s="98"/>
      <c r="AH181" s="98"/>
      <c r="AI181" s="98"/>
      <c r="AJ181" s="98"/>
      <c r="AK181" s="98"/>
      <c r="AL181" s="98"/>
      <c r="AM181" s="98"/>
      <c r="AN181" s="98"/>
      <c r="AO181" s="98"/>
      <c r="AP181" s="98"/>
      <c r="AQ181" s="98"/>
      <c r="AR181" s="98"/>
      <c r="AS181" s="98"/>
      <c r="AT181" s="98"/>
      <c r="AU181" s="98"/>
      <c r="AV181" s="98"/>
      <c r="AW181" s="98"/>
      <c r="AX181" s="98"/>
      <c r="AY181" s="98"/>
      <c r="AZ181" s="98"/>
      <c r="BA181" s="98"/>
      <c r="BB181" s="98"/>
      <c r="BC181" s="98"/>
      <c r="BD181" s="98"/>
      <c r="BE181" s="98"/>
      <c r="BF181" s="98"/>
      <c r="BG181" s="98"/>
      <c r="BH181" s="98"/>
      <c r="BI181" s="98"/>
      <c r="BJ181" s="98"/>
      <c r="BK181" s="98"/>
      <c r="BL181" s="98"/>
      <c r="BM181" s="98"/>
      <c r="BN181" s="98"/>
      <c r="BO181" s="98"/>
      <c r="BP181" s="98"/>
      <c r="BQ181" s="98"/>
      <c r="BR181" s="98"/>
      <c r="BS181" s="98"/>
      <c r="BT181" s="98"/>
      <c r="BU181" s="98"/>
      <c r="BV181" s="98"/>
      <c r="BW181" s="98"/>
      <c r="BX181" s="98"/>
      <c r="BY181" s="98"/>
      <c r="BZ181" s="98"/>
      <c r="CA181" s="98"/>
      <c r="CB181" s="98"/>
      <c r="CC181" s="98"/>
      <c r="CD181" s="98"/>
      <c r="CE181" s="98"/>
      <c r="CF181" s="98"/>
      <c r="CG181" s="98"/>
      <c r="CH181" s="98"/>
      <c r="CI181" s="98"/>
      <c r="CJ181" s="98"/>
      <c r="CK181" s="98"/>
      <c r="CL181" s="98"/>
      <c r="CM181" s="98"/>
      <c r="CN181" s="98"/>
      <c r="CO181" s="98"/>
      <c r="CP181" s="98"/>
      <c r="CQ181" s="98"/>
      <c r="CR181" s="98"/>
      <c r="CS181" s="98"/>
      <c r="CT181" s="98"/>
      <c r="CU181" s="98"/>
      <c r="CV181" s="98"/>
      <c r="CW181" s="98"/>
      <c r="CX181" s="98"/>
      <c r="CY181" s="98"/>
      <c r="CZ181" s="98"/>
      <c r="DA181" s="98"/>
      <c r="DB181" s="98"/>
      <c r="DC181" s="98"/>
      <c r="DD181" s="98"/>
    </row>
    <row r="182" spans="12:108" x14ac:dyDescent="0.25"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  <c r="AH182" s="98"/>
      <c r="AI182" s="98"/>
      <c r="AJ182" s="98"/>
      <c r="AK182" s="98"/>
      <c r="AL182" s="98"/>
      <c r="AM182" s="98"/>
      <c r="AN182" s="98"/>
      <c r="AO182" s="98"/>
      <c r="AP182" s="98"/>
      <c r="AQ182" s="98"/>
      <c r="AR182" s="98"/>
      <c r="AS182" s="98"/>
      <c r="AT182" s="98"/>
      <c r="AU182" s="98"/>
      <c r="AV182" s="98"/>
      <c r="AW182" s="98"/>
      <c r="AX182" s="98"/>
      <c r="AY182" s="98"/>
      <c r="AZ182" s="98"/>
      <c r="BA182" s="98"/>
      <c r="BB182" s="98"/>
      <c r="BC182" s="98"/>
      <c r="BD182" s="98"/>
      <c r="BE182" s="98"/>
      <c r="BF182" s="98"/>
      <c r="BG182" s="98"/>
      <c r="BH182" s="98"/>
      <c r="BI182" s="98"/>
      <c r="BJ182" s="98"/>
      <c r="BK182" s="98"/>
      <c r="BL182" s="98"/>
      <c r="BM182" s="98"/>
      <c r="BN182" s="98"/>
      <c r="BO182" s="98"/>
      <c r="BP182" s="98"/>
      <c r="BQ182" s="98"/>
      <c r="BR182" s="98"/>
      <c r="BS182" s="98"/>
      <c r="BT182" s="98"/>
      <c r="BU182" s="98"/>
      <c r="BV182" s="98"/>
      <c r="BW182" s="98"/>
      <c r="BX182" s="98"/>
      <c r="BY182" s="98"/>
      <c r="BZ182" s="98"/>
      <c r="CA182" s="98"/>
      <c r="CB182" s="98"/>
      <c r="CC182" s="98"/>
      <c r="CD182" s="98"/>
      <c r="CE182" s="98"/>
      <c r="CF182" s="98"/>
      <c r="CG182" s="98"/>
      <c r="CH182" s="98"/>
      <c r="CI182" s="98"/>
      <c r="CJ182" s="98"/>
      <c r="CK182" s="98"/>
      <c r="CL182" s="98"/>
      <c r="CM182" s="98"/>
      <c r="CN182" s="98"/>
      <c r="CO182" s="98"/>
      <c r="CP182" s="98"/>
      <c r="CQ182" s="98"/>
      <c r="CR182" s="98"/>
      <c r="CS182" s="98"/>
      <c r="CT182" s="98"/>
      <c r="CU182" s="98"/>
      <c r="CV182" s="98"/>
      <c r="CW182" s="98"/>
      <c r="CX182" s="98"/>
      <c r="CY182" s="98"/>
      <c r="CZ182" s="98"/>
      <c r="DA182" s="98"/>
      <c r="DB182" s="98"/>
      <c r="DC182" s="98"/>
      <c r="DD182" s="98"/>
    </row>
    <row r="183" spans="12:108" x14ac:dyDescent="0.25"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8"/>
      <c r="X183" s="98"/>
      <c r="Y183" s="98"/>
      <c r="Z183" s="98"/>
      <c r="AA183" s="98"/>
      <c r="AB183" s="98"/>
      <c r="AC183" s="98"/>
      <c r="AD183" s="98"/>
      <c r="AE183" s="98"/>
      <c r="AF183" s="98"/>
      <c r="AG183" s="98"/>
      <c r="AH183" s="98"/>
      <c r="AI183" s="98"/>
      <c r="AJ183" s="98"/>
      <c r="AK183" s="98"/>
      <c r="AL183" s="98"/>
      <c r="AM183" s="98"/>
      <c r="AN183" s="98"/>
      <c r="AO183" s="98"/>
      <c r="AP183" s="98"/>
      <c r="AQ183" s="98"/>
      <c r="AR183" s="98"/>
      <c r="AS183" s="98"/>
      <c r="AT183" s="98"/>
      <c r="AU183" s="98"/>
      <c r="AV183" s="98"/>
      <c r="AW183" s="98"/>
      <c r="AX183" s="98"/>
      <c r="AY183" s="98"/>
      <c r="AZ183" s="98"/>
      <c r="BA183" s="98"/>
      <c r="BB183" s="98"/>
      <c r="BC183" s="98"/>
      <c r="BD183" s="98"/>
      <c r="BE183" s="98"/>
      <c r="BF183" s="98"/>
      <c r="BG183" s="98"/>
      <c r="BH183" s="98"/>
      <c r="BI183" s="98"/>
      <c r="BJ183" s="98"/>
      <c r="BK183" s="98"/>
      <c r="BL183" s="98"/>
      <c r="BM183" s="98"/>
      <c r="BN183" s="98"/>
      <c r="BO183" s="98"/>
      <c r="BP183" s="98"/>
      <c r="BQ183" s="98"/>
      <c r="BR183" s="98"/>
      <c r="BS183" s="98"/>
      <c r="BT183" s="98"/>
      <c r="BU183" s="98"/>
      <c r="BV183" s="98"/>
      <c r="BW183" s="98"/>
      <c r="BX183" s="98"/>
      <c r="BY183" s="98"/>
      <c r="BZ183" s="98"/>
      <c r="CA183" s="98"/>
      <c r="CB183" s="98"/>
      <c r="CC183" s="98"/>
      <c r="CD183" s="98"/>
      <c r="CE183" s="98"/>
      <c r="CF183" s="98"/>
      <c r="CG183" s="98"/>
      <c r="CH183" s="98"/>
      <c r="CI183" s="98"/>
      <c r="CJ183" s="98"/>
      <c r="CK183" s="98"/>
      <c r="CL183" s="98"/>
      <c r="CM183" s="98"/>
      <c r="CN183" s="98"/>
      <c r="CO183" s="98"/>
      <c r="CP183" s="98"/>
      <c r="CQ183" s="98"/>
      <c r="CR183" s="98"/>
      <c r="CS183" s="98"/>
      <c r="CT183" s="98"/>
      <c r="CU183" s="98"/>
      <c r="CV183" s="98"/>
      <c r="CW183" s="98"/>
      <c r="CX183" s="98"/>
      <c r="CY183" s="98"/>
      <c r="CZ183" s="98"/>
      <c r="DA183" s="98"/>
      <c r="DB183" s="98"/>
      <c r="DC183" s="98"/>
      <c r="DD183" s="98"/>
    </row>
    <row r="184" spans="12:108" x14ac:dyDescent="0.25"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8"/>
      <c r="X184" s="98"/>
      <c r="Y184" s="98"/>
      <c r="Z184" s="98"/>
      <c r="AA184" s="98"/>
      <c r="AB184" s="98"/>
      <c r="AC184" s="98"/>
      <c r="AD184" s="98"/>
      <c r="AE184" s="98"/>
      <c r="AF184" s="98"/>
      <c r="AG184" s="98"/>
      <c r="AH184" s="98"/>
      <c r="AI184" s="98"/>
      <c r="AJ184" s="98"/>
      <c r="AK184" s="98"/>
      <c r="AL184" s="98"/>
      <c r="AM184" s="98"/>
      <c r="AN184" s="98"/>
      <c r="AO184" s="98"/>
      <c r="AP184" s="98"/>
      <c r="AQ184" s="98"/>
      <c r="AR184" s="98"/>
      <c r="AS184" s="98"/>
      <c r="AT184" s="98"/>
      <c r="AU184" s="98"/>
      <c r="AV184" s="98"/>
      <c r="AW184" s="98"/>
      <c r="AX184" s="98"/>
      <c r="AY184" s="98"/>
      <c r="AZ184" s="98"/>
      <c r="BA184" s="98"/>
      <c r="BB184" s="98"/>
      <c r="BC184" s="98"/>
      <c r="BD184" s="98"/>
      <c r="BE184" s="98"/>
      <c r="BF184" s="98"/>
      <c r="BG184" s="98"/>
      <c r="BH184" s="98"/>
      <c r="BI184" s="98"/>
      <c r="BJ184" s="98"/>
      <c r="BK184" s="98"/>
      <c r="BL184" s="98"/>
      <c r="BM184" s="98"/>
      <c r="BN184" s="98"/>
      <c r="BO184" s="98"/>
      <c r="BP184" s="98"/>
      <c r="BQ184" s="98"/>
      <c r="BR184" s="98"/>
      <c r="BS184" s="98"/>
      <c r="BT184" s="98"/>
      <c r="BU184" s="98"/>
      <c r="BV184" s="98"/>
      <c r="BW184" s="98"/>
      <c r="BX184" s="98"/>
      <c r="BY184" s="98"/>
      <c r="BZ184" s="98"/>
      <c r="CA184" s="98"/>
      <c r="CB184" s="98"/>
      <c r="CC184" s="98"/>
      <c r="CD184" s="98"/>
      <c r="CE184" s="98"/>
      <c r="CF184" s="98"/>
      <c r="CG184" s="98"/>
      <c r="CH184" s="98"/>
      <c r="CI184" s="98"/>
      <c r="CJ184" s="98"/>
      <c r="CK184" s="98"/>
      <c r="CL184" s="98"/>
      <c r="CM184" s="98"/>
      <c r="CN184" s="98"/>
      <c r="CO184" s="98"/>
      <c r="CP184" s="98"/>
      <c r="CQ184" s="98"/>
      <c r="CR184" s="98"/>
      <c r="CS184" s="98"/>
      <c r="CT184" s="98"/>
      <c r="CU184" s="98"/>
      <c r="CV184" s="98"/>
      <c r="CW184" s="98"/>
      <c r="CX184" s="98"/>
      <c r="CY184" s="98"/>
      <c r="CZ184" s="98"/>
      <c r="DA184" s="98"/>
      <c r="DB184" s="98"/>
      <c r="DC184" s="98"/>
      <c r="DD184" s="98"/>
    </row>
    <row r="185" spans="12:108" x14ac:dyDescent="0.25"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8"/>
      <c r="X185" s="98"/>
      <c r="Y185" s="98"/>
      <c r="Z185" s="98"/>
      <c r="AA185" s="98"/>
      <c r="AB185" s="98"/>
      <c r="AC185" s="98"/>
      <c r="AD185" s="98"/>
      <c r="AE185" s="98"/>
      <c r="AF185" s="98"/>
      <c r="AG185" s="98"/>
      <c r="AH185" s="98"/>
      <c r="AI185" s="98"/>
      <c r="AJ185" s="98"/>
      <c r="AK185" s="98"/>
      <c r="AL185" s="98"/>
      <c r="AM185" s="98"/>
      <c r="AN185" s="98"/>
      <c r="AO185" s="98"/>
      <c r="AP185" s="98"/>
      <c r="AQ185" s="98"/>
      <c r="AR185" s="98"/>
      <c r="AS185" s="98"/>
      <c r="AT185" s="98"/>
      <c r="AU185" s="98"/>
      <c r="AV185" s="98"/>
      <c r="AW185" s="98"/>
      <c r="AX185" s="98"/>
      <c r="AY185" s="98"/>
      <c r="AZ185" s="98"/>
      <c r="BA185" s="98"/>
      <c r="BB185" s="98"/>
      <c r="BC185" s="98"/>
      <c r="BD185" s="98"/>
      <c r="BE185" s="98"/>
      <c r="BF185" s="98"/>
      <c r="BG185" s="98"/>
      <c r="BH185" s="98"/>
      <c r="BI185" s="98"/>
      <c r="BJ185" s="98"/>
      <c r="BK185" s="98"/>
      <c r="BL185" s="98"/>
      <c r="BM185" s="98"/>
      <c r="BN185" s="98"/>
      <c r="BO185" s="98"/>
      <c r="BP185" s="98"/>
      <c r="BQ185" s="98"/>
      <c r="BR185" s="98"/>
      <c r="BS185" s="98"/>
      <c r="BT185" s="98"/>
      <c r="BU185" s="98"/>
      <c r="BV185" s="98"/>
      <c r="BW185" s="98"/>
      <c r="BX185" s="98"/>
      <c r="BY185" s="98"/>
      <c r="BZ185" s="98"/>
      <c r="CA185" s="98"/>
      <c r="CB185" s="98"/>
      <c r="CC185" s="98"/>
      <c r="CD185" s="98"/>
      <c r="CE185" s="98"/>
      <c r="CF185" s="98"/>
      <c r="CG185" s="98"/>
      <c r="CH185" s="98"/>
      <c r="CI185" s="98"/>
      <c r="CJ185" s="98"/>
      <c r="CK185" s="98"/>
      <c r="CL185" s="98"/>
      <c r="CM185" s="98"/>
      <c r="CN185" s="98"/>
      <c r="CO185" s="98"/>
      <c r="CP185" s="98"/>
      <c r="CQ185" s="98"/>
      <c r="CR185" s="98"/>
      <c r="CS185" s="98"/>
      <c r="CT185" s="98"/>
      <c r="CU185" s="98"/>
      <c r="CV185" s="98"/>
      <c r="CW185" s="98"/>
      <c r="CX185" s="98"/>
      <c r="CY185" s="98"/>
      <c r="CZ185" s="98"/>
      <c r="DA185" s="98"/>
      <c r="DB185" s="98"/>
      <c r="DC185" s="98"/>
      <c r="DD185" s="98"/>
    </row>
    <row r="186" spans="12:108" x14ac:dyDescent="0.25"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8"/>
      <c r="X186" s="98"/>
      <c r="Y186" s="98"/>
      <c r="Z186" s="98"/>
      <c r="AA186" s="98"/>
      <c r="AB186" s="98"/>
      <c r="AC186" s="98"/>
      <c r="AD186" s="98"/>
      <c r="AE186" s="98"/>
      <c r="AF186" s="98"/>
      <c r="AG186" s="98"/>
      <c r="AH186" s="98"/>
      <c r="AI186" s="98"/>
      <c r="AJ186" s="98"/>
      <c r="AK186" s="98"/>
      <c r="AL186" s="98"/>
      <c r="AM186" s="98"/>
      <c r="AN186" s="98"/>
      <c r="AO186" s="98"/>
      <c r="AP186" s="98"/>
      <c r="AQ186" s="98"/>
      <c r="AR186" s="98"/>
      <c r="AS186" s="98"/>
      <c r="AT186" s="98"/>
      <c r="AU186" s="98"/>
      <c r="AV186" s="98"/>
      <c r="AW186" s="98"/>
      <c r="AX186" s="98"/>
      <c r="AY186" s="98"/>
      <c r="AZ186" s="98"/>
      <c r="BA186" s="98"/>
      <c r="BB186" s="98"/>
      <c r="BC186" s="98"/>
      <c r="BD186" s="98"/>
      <c r="BE186" s="98"/>
      <c r="BF186" s="98"/>
      <c r="BG186" s="98"/>
      <c r="BH186" s="98"/>
      <c r="BI186" s="98"/>
      <c r="BJ186" s="98"/>
      <c r="BK186" s="98"/>
      <c r="BL186" s="98"/>
      <c r="BM186" s="98"/>
      <c r="BN186" s="98"/>
      <c r="BO186" s="98"/>
      <c r="BP186" s="98"/>
      <c r="BQ186" s="98"/>
      <c r="BR186" s="98"/>
      <c r="BS186" s="98"/>
      <c r="BT186" s="98"/>
      <c r="BU186" s="98"/>
      <c r="BV186" s="98"/>
      <c r="BW186" s="98"/>
      <c r="BX186" s="98"/>
      <c r="BY186" s="98"/>
      <c r="BZ186" s="98"/>
      <c r="CA186" s="98"/>
      <c r="CB186" s="98"/>
      <c r="CC186" s="98"/>
      <c r="CD186" s="98"/>
      <c r="CE186" s="98"/>
      <c r="CF186" s="98"/>
      <c r="CG186" s="98"/>
      <c r="CH186" s="98"/>
      <c r="CI186" s="98"/>
      <c r="CJ186" s="98"/>
      <c r="CK186" s="98"/>
      <c r="CL186" s="98"/>
      <c r="CM186" s="98"/>
      <c r="CN186" s="98"/>
      <c r="CO186" s="98"/>
      <c r="CP186" s="98"/>
      <c r="CQ186" s="98"/>
      <c r="CR186" s="98"/>
      <c r="CS186" s="98"/>
      <c r="CT186" s="98"/>
      <c r="CU186" s="98"/>
      <c r="CV186" s="98"/>
      <c r="CW186" s="98"/>
      <c r="CX186" s="98"/>
      <c r="CY186" s="98"/>
      <c r="CZ186" s="98"/>
      <c r="DA186" s="98"/>
      <c r="DB186" s="98"/>
      <c r="DC186" s="98"/>
      <c r="DD186" s="98"/>
    </row>
    <row r="187" spans="12:108" x14ac:dyDescent="0.25"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8"/>
      <c r="X187" s="98"/>
      <c r="Y187" s="98"/>
      <c r="Z187" s="98"/>
      <c r="AA187" s="98"/>
      <c r="AB187" s="98"/>
      <c r="AC187" s="98"/>
      <c r="AD187" s="98"/>
      <c r="AE187" s="98"/>
      <c r="AF187" s="98"/>
      <c r="AG187" s="98"/>
      <c r="AH187" s="98"/>
      <c r="AI187" s="98"/>
      <c r="AJ187" s="98"/>
      <c r="AK187" s="98"/>
      <c r="AL187" s="98"/>
      <c r="AM187" s="98"/>
      <c r="AN187" s="98"/>
      <c r="AO187" s="98"/>
      <c r="AP187" s="98"/>
      <c r="AQ187" s="98"/>
      <c r="AR187" s="98"/>
      <c r="AS187" s="98"/>
      <c r="AT187" s="98"/>
      <c r="AU187" s="98"/>
      <c r="AV187" s="98"/>
      <c r="AW187" s="98"/>
      <c r="AX187" s="98"/>
      <c r="AY187" s="98"/>
      <c r="AZ187" s="98"/>
      <c r="BA187" s="98"/>
      <c r="BB187" s="98"/>
      <c r="BC187" s="98"/>
      <c r="BD187" s="98"/>
      <c r="BE187" s="98"/>
      <c r="BF187" s="98"/>
      <c r="BG187" s="98"/>
      <c r="BH187" s="98"/>
      <c r="BI187" s="98"/>
      <c r="BJ187" s="98"/>
      <c r="BK187" s="98"/>
      <c r="BL187" s="98"/>
      <c r="BM187" s="98"/>
      <c r="BN187" s="98"/>
      <c r="BO187" s="98"/>
      <c r="BP187" s="98"/>
      <c r="BQ187" s="98"/>
      <c r="BR187" s="98"/>
      <c r="BS187" s="98"/>
      <c r="BT187" s="98"/>
      <c r="BU187" s="98"/>
      <c r="BV187" s="98"/>
      <c r="BW187" s="98"/>
      <c r="BX187" s="98"/>
      <c r="BY187" s="98"/>
      <c r="BZ187" s="98"/>
      <c r="CA187" s="98"/>
      <c r="CB187" s="98"/>
      <c r="CC187" s="98"/>
      <c r="CD187" s="98"/>
      <c r="CE187" s="98"/>
      <c r="CF187" s="98"/>
      <c r="CG187" s="98"/>
      <c r="CH187" s="98"/>
      <c r="CI187" s="98"/>
      <c r="CJ187" s="98"/>
      <c r="CK187" s="98"/>
      <c r="CL187" s="98"/>
      <c r="CM187" s="98"/>
      <c r="CN187" s="98"/>
      <c r="CO187" s="98"/>
      <c r="CP187" s="98"/>
      <c r="CQ187" s="98"/>
      <c r="CR187" s="98"/>
      <c r="CS187" s="98"/>
      <c r="CT187" s="98"/>
      <c r="CU187" s="98"/>
      <c r="CV187" s="98"/>
      <c r="CW187" s="98"/>
      <c r="CX187" s="98"/>
      <c r="CY187" s="98"/>
      <c r="CZ187" s="98"/>
      <c r="DA187" s="98"/>
      <c r="DB187" s="98"/>
      <c r="DC187" s="98"/>
      <c r="DD187" s="98"/>
    </row>
    <row r="188" spans="12:108" x14ac:dyDescent="0.25"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8"/>
      <c r="X188" s="98"/>
      <c r="Y188" s="98"/>
      <c r="Z188" s="98"/>
      <c r="AA188" s="98"/>
      <c r="AB188" s="98"/>
      <c r="AC188" s="98"/>
      <c r="AD188" s="98"/>
      <c r="AE188" s="98"/>
      <c r="AF188" s="98"/>
      <c r="AG188" s="98"/>
      <c r="AH188" s="98"/>
      <c r="AI188" s="98"/>
      <c r="AJ188" s="98"/>
      <c r="AK188" s="98"/>
      <c r="AL188" s="98"/>
      <c r="AM188" s="98"/>
      <c r="AN188" s="98"/>
      <c r="AO188" s="98"/>
      <c r="AP188" s="98"/>
      <c r="AQ188" s="98"/>
      <c r="AR188" s="98"/>
      <c r="AS188" s="98"/>
      <c r="AT188" s="98"/>
      <c r="AU188" s="98"/>
      <c r="AV188" s="98"/>
      <c r="AW188" s="98"/>
      <c r="AX188" s="98"/>
      <c r="AY188" s="98"/>
      <c r="AZ188" s="98"/>
      <c r="BA188" s="98"/>
      <c r="BB188" s="98"/>
      <c r="BC188" s="98"/>
      <c r="BD188" s="98"/>
      <c r="BE188" s="98"/>
      <c r="BF188" s="98"/>
      <c r="BG188" s="98"/>
      <c r="BH188" s="98"/>
      <c r="BI188" s="98"/>
      <c r="BJ188" s="98"/>
      <c r="BK188" s="98"/>
      <c r="BL188" s="98"/>
      <c r="BM188" s="98"/>
      <c r="BN188" s="98"/>
      <c r="BO188" s="98"/>
      <c r="BP188" s="98"/>
      <c r="BQ188" s="98"/>
      <c r="BR188" s="98"/>
      <c r="BS188" s="98"/>
      <c r="BT188" s="98"/>
      <c r="BU188" s="98"/>
      <c r="BV188" s="98"/>
      <c r="BW188" s="98"/>
      <c r="BX188" s="98"/>
      <c r="BY188" s="98"/>
      <c r="BZ188" s="98"/>
      <c r="CA188" s="98"/>
      <c r="CB188" s="98"/>
      <c r="CC188" s="98"/>
      <c r="CD188" s="98"/>
      <c r="CE188" s="98"/>
      <c r="CF188" s="98"/>
      <c r="CG188" s="98"/>
      <c r="CH188" s="98"/>
      <c r="CI188" s="98"/>
      <c r="CJ188" s="98"/>
      <c r="CK188" s="98"/>
      <c r="CL188" s="98"/>
      <c r="CM188" s="98"/>
      <c r="CN188" s="98"/>
      <c r="CO188" s="98"/>
      <c r="CP188" s="98"/>
      <c r="CQ188" s="98"/>
      <c r="CR188" s="98"/>
      <c r="CS188" s="98"/>
      <c r="CT188" s="98"/>
      <c r="CU188" s="98"/>
      <c r="CV188" s="98"/>
      <c r="CW188" s="98"/>
      <c r="CX188" s="98"/>
      <c r="CY188" s="98"/>
      <c r="CZ188" s="98"/>
      <c r="DA188" s="98"/>
      <c r="DB188" s="98"/>
      <c r="DC188" s="98"/>
      <c r="DD188" s="98"/>
    </row>
    <row r="189" spans="12:108" x14ac:dyDescent="0.25"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8"/>
      <c r="X189" s="98"/>
      <c r="Y189" s="98"/>
      <c r="Z189" s="98"/>
      <c r="AA189" s="98"/>
      <c r="AB189" s="98"/>
      <c r="AC189" s="98"/>
      <c r="AD189" s="98"/>
      <c r="AE189" s="98"/>
      <c r="AF189" s="98"/>
      <c r="AG189" s="98"/>
      <c r="AH189" s="98"/>
      <c r="AI189" s="98"/>
      <c r="AJ189" s="98"/>
      <c r="AK189" s="98"/>
      <c r="AL189" s="98"/>
      <c r="AM189" s="98"/>
      <c r="AN189" s="98"/>
      <c r="AO189" s="98"/>
      <c r="AP189" s="98"/>
      <c r="AQ189" s="98"/>
      <c r="AR189" s="98"/>
      <c r="AS189" s="98"/>
      <c r="AT189" s="98"/>
      <c r="AU189" s="98"/>
      <c r="AV189" s="98"/>
      <c r="AW189" s="98"/>
      <c r="AX189" s="98"/>
      <c r="AY189" s="98"/>
      <c r="AZ189" s="98"/>
      <c r="BA189" s="98"/>
      <c r="BB189" s="98"/>
      <c r="BC189" s="98"/>
      <c r="BD189" s="98"/>
      <c r="BE189" s="98"/>
      <c r="BF189" s="98"/>
      <c r="BG189" s="98"/>
      <c r="BH189" s="98"/>
      <c r="BI189" s="98"/>
      <c r="BJ189" s="98"/>
      <c r="BK189" s="98"/>
      <c r="BL189" s="98"/>
      <c r="BM189" s="98"/>
      <c r="BN189" s="98"/>
      <c r="BO189" s="98"/>
      <c r="BP189" s="98"/>
      <c r="BQ189" s="98"/>
      <c r="BR189" s="98"/>
      <c r="BS189" s="98"/>
      <c r="BT189" s="98"/>
      <c r="BU189" s="98"/>
      <c r="BV189" s="98"/>
      <c r="BW189" s="98"/>
      <c r="BX189" s="98"/>
      <c r="BY189" s="98"/>
      <c r="BZ189" s="98"/>
      <c r="CA189" s="98"/>
      <c r="CB189" s="98"/>
      <c r="CC189" s="98"/>
      <c r="CD189" s="98"/>
      <c r="CE189" s="98"/>
      <c r="CF189" s="98"/>
      <c r="CG189" s="98"/>
      <c r="CH189" s="98"/>
      <c r="CI189" s="98"/>
      <c r="CJ189" s="98"/>
      <c r="CK189" s="98"/>
      <c r="CL189" s="98"/>
      <c r="CM189" s="98"/>
      <c r="CN189" s="98"/>
      <c r="CO189" s="98"/>
      <c r="CP189" s="98"/>
      <c r="CQ189" s="98"/>
      <c r="CR189" s="98"/>
      <c r="CS189" s="98"/>
      <c r="CT189" s="98"/>
      <c r="CU189" s="98"/>
      <c r="CV189" s="98"/>
      <c r="CW189" s="98"/>
      <c r="CX189" s="98"/>
      <c r="CY189" s="98"/>
      <c r="CZ189" s="98"/>
      <c r="DA189" s="98"/>
      <c r="DB189" s="98"/>
      <c r="DC189" s="98"/>
      <c r="DD189" s="98"/>
    </row>
    <row r="190" spans="12:108" x14ac:dyDescent="0.25"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8"/>
      <c r="X190" s="98"/>
      <c r="Y190" s="98"/>
      <c r="Z190" s="98"/>
      <c r="AA190" s="98"/>
      <c r="AB190" s="98"/>
      <c r="AC190" s="98"/>
      <c r="AD190" s="98"/>
      <c r="AE190" s="98"/>
      <c r="AF190" s="98"/>
      <c r="AG190" s="98"/>
      <c r="AH190" s="98"/>
      <c r="AI190" s="98"/>
      <c r="AJ190" s="98"/>
      <c r="AK190" s="98"/>
      <c r="AL190" s="98"/>
      <c r="AM190" s="98"/>
      <c r="AN190" s="98"/>
      <c r="AO190" s="98"/>
      <c r="AP190" s="98"/>
      <c r="AQ190" s="98"/>
      <c r="AR190" s="98"/>
      <c r="AS190" s="98"/>
      <c r="AT190" s="98"/>
      <c r="AU190" s="98"/>
      <c r="AV190" s="98"/>
      <c r="AW190" s="98"/>
      <c r="AX190" s="98"/>
      <c r="AY190" s="98"/>
      <c r="AZ190" s="98"/>
      <c r="BA190" s="98"/>
      <c r="BB190" s="98"/>
      <c r="BC190" s="98"/>
      <c r="BD190" s="98"/>
      <c r="BE190" s="98"/>
      <c r="BF190" s="98"/>
      <c r="BG190" s="98"/>
      <c r="BH190" s="98"/>
      <c r="BI190" s="98"/>
      <c r="BJ190" s="98"/>
      <c r="BK190" s="98"/>
      <c r="BL190" s="98"/>
      <c r="BM190" s="98"/>
      <c r="BN190" s="98"/>
      <c r="BO190" s="98"/>
      <c r="BP190" s="98"/>
      <c r="BQ190" s="98"/>
      <c r="BR190" s="98"/>
      <c r="BS190" s="98"/>
      <c r="BT190" s="98"/>
      <c r="BU190" s="98"/>
      <c r="BV190" s="98"/>
      <c r="BW190" s="98"/>
      <c r="BX190" s="98"/>
      <c r="BY190" s="98"/>
      <c r="BZ190" s="98"/>
      <c r="CA190" s="98"/>
      <c r="CB190" s="98"/>
      <c r="CC190" s="98"/>
      <c r="CD190" s="98"/>
      <c r="CE190" s="98"/>
      <c r="CF190" s="98"/>
      <c r="CG190" s="98"/>
      <c r="CH190" s="98"/>
      <c r="CI190" s="98"/>
      <c r="CJ190" s="98"/>
      <c r="CK190" s="98"/>
      <c r="CL190" s="98"/>
      <c r="CM190" s="98"/>
      <c r="CN190" s="98"/>
      <c r="CO190" s="98"/>
      <c r="CP190" s="98"/>
      <c r="CQ190" s="98"/>
      <c r="CR190" s="98"/>
      <c r="CS190" s="98"/>
      <c r="CT190" s="98"/>
      <c r="CU190" s="98"/>
      <c r="CV190" s="98"/>
      <c r="CW190" s="98"/>
      <c r="CX190" s="98"/>
      <c r="CY190" s="98"/>
      <c r="CZ190" s="98"/>
      <c r="DA190" s="98"/>
      <c r="DB190" s="98"/>
      <c r="DC190" s="98"/>
      <c r="DD190" s="98"/>
    </row>
    <row r="191" spans="12:108" x14ac:dyDescent="0.25"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8"/>
      <c r="X191" s="98"/>
      <c r="Y191" s="98"/>
      <c r="Z191" s="98"/>
      <c r="AA191" s="98"/>
      <c r="AB191" s="98"/>
      <c r="AC191" s="98"/>
      <c r="AD191" s="98"/>
      <c r="AE191" s="98"/>
      <c r="AF191" s="98"/>
      <c r="AG191" s="98"/>
      <c r="AH191" s="98"/>
      <c r="AI191" s="98"/>
      <c r="AJ191" s="98"/>
      <c r="AK191" s="98"/>
      <c r="AL191" s="98"/>
      <c r="AM191" s="98"/>
      <c r="AN191" s="98"/>
      <c r="AO191" s="98"/>
      <c r="AP191" s="98"/>
      <c r="AQ191" s="98"/>
      <c r="AR191" s="98"/>
      <c r="AS191" s="98"/>
      <c r="AT191" s="98"/>
      <c r="AU191" s="98"/>
      <c r="AV191" s="98"/>
      <c r="AW191" s="98"/>
      <c r="AX191" s="98"/>
      <c r="AY191" s="98"/>
      <c r="AZ191" s="98"/>
      <c r="BA191" s="98"/>
      <c r="BB191" s="98"/>
      <c r="BC191" s="98"/>
      <c r="BD191" s="98"/>
      <c r="BE191" s="98"/>
      <c r="BF191" s="98"/>
      <c r="BG191" s="98"/>
      <c r="BH191" s="98"/>
      <c r="BI191" s="98"/>
      <c r="BJ191" s="98"/>
      <c r="BK191" s="98"/>
      <c r="BL191" s="98"/>
      <c r="BM191" s="98"/>
      <c r="BN191" s="98"/>
      <c r="BO191" s="98"/>
      <c r="BP191" s="98"/>
      <c r="BQ191" s="98"/>
      <c r="BR191" s="98"/>
      <c r="BS191" s="98"/>
      <c r="BT191" s="98"/>
      <c r="BU191" s="98"/>
      <c r="BV191" s="98"/>
      <c r="BW191" s="98"/>
      <c r="BX191" s="98"/>
      <c r="BY191" s="98"/>
      <c r="BZ191" s="98"/>
      <c r="CA191" s="98"/>
      <c r="CB191" s="98"/>
      <c r="CC191" s="98"/>
      <c r="CD191" s="98"/>
      <c r="CE191" s="98"/>
      <c r="CF191" s="98"/>
      <c r="CG191" s="98"/>
      <c r="CH191" s="98"/>
      <c r="CI191" s="98"/>
      <c r="CJ191" s="98"/>
      <c r="CK191" s="98"/>
      <c r="CL191" s="98"/>
      <c r="CM191" s="98"/>
      <c r="CN191" s="98"/>
      <c r="CO191" s="98"/>
      <c r="CP191" s="98"/>
      <c r="CQ191" s="98"/>
      <c r="CR191" s="98"/>
      <c r="CS191" s="98"/>
      <c r="CT191" s="98"/>
      <c r="CU191" s="98"/>
      <c r="CV191" s="98"/>
      <c r="CW191" s="98"/>
      <c r="CX191" s="98"/>
      <c r="CY191" s="98"/>
      <c r="CZ191" s="98"/>
      <c r="DA191" s="98"/>
      <c r="DB191" s="98"/>
      <c r="DC191" s="98"/>
      <c r="DD191" s="98"/>
    </row>
    <row r="192" spans="12:108" x14ac:dyDescent="0.25"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8"/>
      <c r="X192" s="98"/>
      <c r="Y192" s="98"/>
      <c r="Z192" s="98"/>
      <c r="AA192" s="98"/>
      <c r="AB192" s="98"/>
      <c r="AC192" s="98"/>
      <c r="AD192" s="98"/>
      <c r="AE192" s="98"/>
      <c r="AF192" s="98"/>
      <c r="AG192" s="98"/>
      <c r="AH192" s="98"/>
      <c r="AI192" s="98"/>
      <c r="AJ192" s="98"/>
      <c r="AK192" s="98"/>
      <c r="AL192" s="98"/>
      <c r="AM192" s="98"/>
      <c r="AN192" s="98"/>
      <c r="AO192" s="98"/>
      <c r="AP192" s="98"/>
      <c r="AQ192" s="98"/>
      <c r="AR192" s="98"/>
      <c r="AS192" s="98"/>
      <c r="AT192" s="98"/>
      <c r="AU192" s="98"/>
      <c r="AV192" s="98"/>
      <c r="AW192" s="98"/>
      <c r="AX192" s="98"/>
      <c r="AY192" s="98"/>
      <c r="AZ192" s="98"/>
      <c r="BA192" s="98"/>
      <c r="BB192" s="98"/>
      <c r="BC192" s="98"/>
      <c r="BD192" s="98"/>
      <c r="BE192" s="98"/>
      <c r="BF192" s="98"/>
      <c r="BG192" s="98"/>
      <c r="BH192" s="98"/>
      <c r="BI192" s="98"/>
      <c r="BJ192" s="98"/>
      <c r="BK192" s="98"/>
      <c r="BL192" s="98"/>
      <c r="BM192" s="98"/>
      <c r="BN192" s="98"/>
      <c r="BO192" s="98"/>
      <c r="BP192" s="98"/>
      <c r="BQ192" s="98"/>
      <c r="BR192" s="98"/>
      <c r="BS192" s="98"/>
      <c r="BT192" s="98"/>
      <c r="BU192" s="98"/>
      <c r="BV192" s="98"/>
      <c r="BW192" s="98"/>
      <c r="BX192" s="98"/>
      <c r="BY192" s="98"/>
      <c r="BZ192" s="98"/>
      <c r="CA192" s="98"/>
      <c r="CB192" s="98"/>
      <c r="CC192" s="98"/>
      <c r="CD192" s="98"/>
      <c r="CE192" s="98"/>
      <c r="CF192" s="98"/>
      <c r="CG192" s="98"/>
      <c r="CH192" s="98"/>
      <c r="CI192" s="98"/>
      <c r="CJ192" s="98"/>
      <c r="CK192" s="98"/>
      <c r="CL192" s="98"/>
      <c r="CM192" s="98"/>
      <c r="CN192" s="98"/>
      <c r="CO192" s="98"/>
      <c r="CP192" s="98"/>
      <c r="CQ192" s="98"/>
      <c r="CR192" s="98"/>
      <c r="CS192" s="98"/>
      <c r="CT192" s="98"/>
      <c r="CU192" s="98"/>
      <c r="CV192" s="98"/>
      <c r="CW192" s="98"/>
      <c r="CX192" s="98"/>
      <c r="CY192" s="98"/>
      <c r="CZ192" s="98"/>
      <c r="DA192" s="98"/>
      <c r="DB192" s="98"/>
      <c r="DC192" s="98"/>
      <c r="DD192" s="98"/>
    </row>
    <row r="193" spans="12:108" x14ac:dyDescent="0.25"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8"/>
      <c r="X193" s="98"/>
      <c r="Y193" s="98"/>
      <c r="Z193" s="98"/>
      <c r="AA193" s="98"/>
      <c r="AB193" s="98"/>
      <c r="AC193" s="98"/>
      <c r="AD193" s="98"/>
      <c r="AE193" s="98"/>
      <c r="AF193" s="98"/>
      <c r="AG193" s="98"/>
      <c r="AH193" s="98"/>
      <c r="AI193" s="98"/>
      <c r="AJ193" s="98"/>
      <c r="AK193" s="98"/>
      <c r="AL193" s="98"/>
      <c r="AM193" s="98"/>
      <c r="AN193" s="98"/>
      <c r="AO193" s="98"/>
      <c r="AP193" s="98"/>
      <c r="AQ193" s="98"/>
      <c r="AR193" s="98"/>
      <c r="AS193" s="98"/>
      <c r="AT193" s="98"/>
      <c r="AU193" s="98"/>
      <c r="AV193" s="98"/>
      <c r="AW193" s="98"/>
      <c r="AX193" s="98"/>
      <c r="AY193" s="98"/>
      <c r="AZ193" s="98"/>
      <c r="BA193" s="98"/>
      <c r="BB193" s="98"/>
      <c r="BC193" s="98"/>
      <c r="BD193" s="98"/>
      <c r="BE193" s="98"/>
      <c r="BF193" s="98"/>
      <c r="BG193" s="98"/>
      <c r="BH193" s="98"/>
      <c r="BI193" s="98"/>
      <c r="BJ193" s="98"/>
      <c r="BK193" s="98"/>
      <c r="BL193" s="98"/>
      <c r="BM193" s="98"/>
      <c r="BN193" s="98"/>
      <c r="BO193" s="98"/>
      <c r="BP193" s="98"/>
      <c r="BQ193" s="98"/>
      <c r="BR193" s="98"/>
      <c r="BS193" s="98"/>
      <c r="BT193" s="98"/>
      <c r="BU193" s="98"/>
      <c r="BV193" s="98"/>
      <c r="BW193" s="98"/>
      <c r="BX193" s="98"/>
      <c r="BY193" s="98"/>
      <c r="BZ193" s="98"/>
      <c r="CA193" s="98"/>
      <c r="CB193" s="98"/>
      <c r="CC193" s="98"/>
      <c r="CD193" s="98"/>
      <c r="CE193" s="98"/>
      <c r="CF193" s="98"/>
      <c r="CG193" s="98"/>
      <c r="CH193" s="98"/>
      <c r="CI193" s="98"/>
      <c r="CJ193" s="98"/>
      <c r="CK193" s="98"/>
      <c r="CL193" s="98"/>
      <c r="CM193" s="98"/>
      <c r="CN193" s="98"/>
      <c r="CO193" s="98"/>
      <c r="CP193" s="98"/>
      <c r="CQ193" s="98"/>
      <c r="CR193" s="98"/>
      <c r="CS193" s="98"/>
      <c r="CT193" s="98"/>
      <c r="CU193" s="98"/>
      <c r="CV193" s="98"/>
      <c r="CW193" s="98"/>
      <c r="CX193" s="98"/>
      <c r="CY193" s="98"/>
      <c r="CZ193" s="98"/>
      <c r="DA193" s="98"/>
      <c r="DB193" s="98"/>
      <c r="DC193" s="98"/>
      <c r="DD193" s="98"/>
    </row>
    <row r="194" spans="12:108" x14ac:dyDescent="0.25"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8"/>
      <c r="X194" s="98"/>
      <c r="Y194" s="98"/>
      <c r="Z194" s="98"/>
      <c r="AA194" s="98"/>
      <c r="AB194" s="98"/>
      <c r="AC194" s="98"/>
      <c r="AD194" s="98"/>
      <c r="AE194" s="98"/>
      <c r="AF194" s="98"/>
      <c r="AG194" s="98"/>
      <c r="AH194" s="98"/>
      <c r="AI194" s="98"/>
      <c r="AJ194" s="98"/>
      <c r="AK194" s="98"/>
      <c r="AL194" s="98"/>
      <c r="AM194" s="98"/>
      <c r="AN194" s="98"/>
      <c r="AO194" s="98"/>
      <c r="AP194" s="98"/>
      <c r="AQ194" s="98"/>
      <c r="AR194" s="98"/>
      <c r="AS194" s="98"/>
      <c r="AT194" s="98"/>
      <c r="AU194" s="98"/>
      <c r="AV194" s="98"/>
      <c r="AW194" s="98"/>
      <c r="AX194" s="98"/>
      <c r="AY194" s="98"/>
      <c r="AZ194" s="98"/>
      <c r="BA194" s="98"/>
      <c r="BB194" s="98"/>
      <c r="BC194" s="98"/>
      <c r="BD194" s="98"/>
      <c r="BE194" s="98"/>
      <c r="BF194" s="98"/>
      <c r="BG194" s="98"/>
      <c r="BH194" s="98"/>
      <c r="BI194" s="98"/>
      <c r="BJ194" s="98"/>
      <c r="BK194" s="98"/>
      <c r="BL194" s="98"/>
      <c r="BM194" s="98"/>
      <c r="BN194" s="98"/>
      <c r="BO194" s="98"/>
      <c r="BP194" s="98"/>
      <c r="BQ194" s="98"/>
      <c r="BR194" s="98"/>
      <c r="BS194" s="98"/>
      <c r="BT194" s="98"/>
      <c r="BU194" s="98"/>
      <c r="BV194" s="98"/>
      <c r="BW194" s="98"/>
      <c r="BX194" s="98"/>
      <c r="BY194" s="98"/>
      <c r="BZ194" s="98"/>
      <c r="CA194" s="98"/>
      <c r="CB194" s="98"/>
      <c r="CC194" s="98"/>
      <c r="CD194" s="98"/>
      <c r="CE194" s="98"/>
      <c r="CF194" s="98"/>
      <c r="CG194" s="98"/>
      <c r="CH194" s="98"/>
      <c r="CI194" s="98"/>
      <c r="CJ194" s="98"/>
      <c r="CK194" s="98"/>
      <c r="CL194" s="98"/>
      <c r="CM194" s="98"/>
      <c r="CN194" s="98"/>
      <c r="CO194" s="98"/>
      <c r="CP194" s="98"/>
      <c r="CQ194" s="98"/>
      <c r="CR194" s="98"/>
      <c r="CS194" s="98"/>
      <c r="CT194" s="98"/>
      <c r="CU194" s="98"/>
      <c r="CV194" s="98"/>
      <c r="CW194" s="98"/>
      <c r="CX194" s="98"/>
      <c r="CY194" s="98"/>
      <c r="CZ194" s="98"/>
      <c r="DA194" s="98"/>
      <c r="DB194" s="98"/>
      <c r="DC194" s="98"/>
      <c r="DD194" s="98"/>
    </row>
    <row r="195" spans="12:108" x14ac:dyDescent="0.25"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8"/>
      <c r="X195" s="98"/>
      <c r="Y195" s="98"/>
      <c r="Z195" s="98"/>
      <c r="AA195" s="98"/>
      <c r="AB195" s="98"/>
      <c r="AC195" s="98"/>
      <c r="AD195" s="98"/>
      <c r="AE195" s="98"/>
      <c r="AF195" s="98"/>
      <c r="AG195" s="98"/>
      <c r="AH195" s="98"/>
      <c r="AI195" s="98"/>
      <c r="AJ195" s="98"/>
      <c r="AK195" s="98"/>
      <c r="AL195" s="98"/>
      <c r="AM195" s="98"/>
      <c r="AN195" s="98"/>
      <c r="AO195" s="98"/>
      <c r="AP195" s="98"/>
      <c r="AQ195" s="98"/>
      <c r="AR195" s="98"/>
      <c r="AS195" s="98"/>
      <c r="AT195" s="98"/>
      <c r="AU195" s="98"/>
      <c r="AV195" s="98"/>
      <c r="AW195" s="98"/>
      <c r="AX195" s="98"/>
      <c r="AY195" s="98"/>
      <c r="AZ195" s="98"/>
      <c r="BA195" s="98"/>
      <c r="BB195" s="98"/>
      <c r="BC195" s="98"/>
      <c r="BD195" s="98"/>
      <c r="BE195" s="98"/>
      <c r="BF195" s="98"/>
      <c r="BG195" s="98"/>
      <c r="BH195" s="98"/>
      <c r="BI195" s="98"/>
      <c r="BJ195" s="98"/>
      <c r="BK195" s="98"/>
      <c r="BL195" s="98"/>
      <c r="BM195" s="98"/>
      <c r="BN195" s="98"/>
      <c r="BO195" s="98"/>
      <c r="BP195" s="98"/>
      <c r="BQ195" s="98"/>
      <c r="BR195" s="98"/>
      <c r="BS195" s="98"/>
      <c r="BT195" s="98"/>
      <c r="BU195" s="98"/>
      <c r="BV195" s="98"/>
      <c r="BW195" s="98"/>
      <c r="BX195" s="98"/>
      <c r="BY195" s="98"/>
      <c r="BZ195" s="98"/>
      <c r="CA195" s="98"/>
      <c r="CB195" s="98"/>
      <c r="CC195" s="98"/>
      <c r="CD195" s="98"/>
      <c r="CE195" s="98"/>
      <c r="CF195" s="98"/>
      <c r="CG195" s="98"/>
      <c r="CH195" s="98"/>
      <c r="CI195" s="98"/>
      <c r="CJ195" s="98"/>
      <c r="CK195" s="98"/>
      <c r="CL195" s="98"/>
      <c r="CM195" s="98"/>
      <c r="CN195" s="98"/>
      <c r="CO195" s="98"/>
      <c r="CP195" s="98"/>
      <c r="CQ195" s="98"/>
      <c r="CR195" s="98"/>
      <c r="CS195" s="98"/>
      <c r="CT195" s="98"/>
      <c r="CU195" s="98"/>
      <c r="CV195" s="98"/>
      <c r="CW195" s="98"/>
      <c r="CX195" s="98"/>
      <c r="CY195" s="98"/>
      <c r="CZ195" s="98"/>
      <c r="DA195" s="98"/>
      <c r="DB195" s="98"/>
      <c r="DC195" s="98"/>
      <c r="DD195" s="98"/>
    </row>
    <row r="196" spans="12:108" x14ac:dyDescent="0.25"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8"/>
      <c r="X196" s="98"/>
      <c r="Y196" s="98"/>
      <c r="Z196" s="98"/>
      <c r="AA196" s="98"/>
      <c r="AB196" s="98"/>
      <c r="AC196" s="98"/>
      <c r="AD196" s="98"/>
      <c r="AE196" s="98"/>
      <c r="AF196" s="98"/>
      <c r="AG196" s="98"/>
      <c r="AH196" s="98"/>
      <c r="AI196" s="98"/>
      <c r="AJ196" s="98"/>
      <c r="AK196" s="98"/>
      <c r="AL196" s="98"/>
      <c r="AM196" s="98"/>
      <c r="AN196" s="98"/>
      <c r="AO196" s="98"/>
      <c r="AP196" s="98"/>
      <c r="AQ196" s="98"/>
      <c r="AR196" s="98"/>
      <c r="AS196" s="98"/>
      <c r="AT196" s="98"/>
      <c r="AU196" s="98"/>
      <c r="AV196" s="98"/>
      <c r="AW196" s="98"/>
      <c r="AX196" s="98"/>
      <c r="AY196" s="98"/>
      <c r="AZ196" s="98"/>
      <c r="BA196" s="98"/>
      <c r="BB196" s="98"/>
      <c r="BC196" s="98"/>
      <c r="BD196" s="98"/>
      <c r="BE196" s="98"/>
      <c r="BF196" s="98"/>
      <c r="BG196" s="98"/>
      <c r="BH196" s="98"/>
      <c r="BI196" s="98"/>
      <c r="BJ196" s="98"/>
      <c r="BK196" s="98"/>
      <c r="BL196" s="98"/>
      <c r="BM196" s="98"/>
      <c r="BN196" s="98"/>
      <c r="BO196" s="98"/>
      <c r="BP196" s="98"/>
      <c r="BQ196" s="98"/>
      <c r="BR196" s="98"/>
      <c r="BS196" s="98"/>
      <c r="BT196" s="98"/>
      <c r="BU196" s="98"/>
      <c r="BV196" s="98"/>
      <c r="BW196" s="98"/>
      <c r="BX196" s="98"/>
      <c r="BY196" s="98"/>
      <c r="BZ196" s="98"/>
      <c r="CA196" s="98"/>
      <c r="CB196" s="98"/>
      <c r="CC196" s="98"/>
      <c r="CD196" s="98"/>
      <c r="CE196" s="98"/>
      <c r="CF196" s="98"/>
      <c r="CG196" s="98"/>
      <c r="CH196" s="98"/>
      <c r="CI196" s="98"/>
      <c r="CJ196" s="98"/>
      <c r="CK196" s="98"/>
      <c r="CL196" s="98"/>
      <c r="CM196" s="98"/>
      <c r="CN196" s="98"/>
      <c r="CO196" s="98"/>
      <c r="CP196" s="98"/>
      <c r="CQ196" s="98"/>
      <c r="CR196" s="98"/>
      <c r="CS196" s="98"/>
      <c r="CT196" s="98"/>
      <c r="CU196" s="98"/>
      <c r="CV196" s="98"/>
      <c r="CW196" s="98"/>
      <c r="CX196" s="98"/>
      <c r="CY196" s="98"/>
      <c r="CZ196" s="98"/>
      <c r="DA196" s="98"/>
      <c r="DB196" s="98"/>
      <c r="DC196" s="98"/>
      <c r="DD196" s="98"/>
    </row>
    <row r="197" spans="12:108" x14ac:dyDescent="0.25"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8"/>
      <c r="X197" s="98"/>
      <c r="Y197" s="98"/>
      <c r="Z197" s="98"/>
      <c r="AA197" s="98"/>
      <c r="AB197" s="98"/>
      <c r="AC197" s="98"/>
      <c r="AD197" s="98"/>
      <c r="AE197" s="98"/>
      <c r="AF197" s="98"/>
      <c r="AG197" s="98"/>
      <c r="AH197" s="98"/>
      <c r="AI197" s="98"/>
      <c r="AJ197" s="98"/>
      <c r="AK197" s="98"/>
      <c r="AL197" s="98"/>
      <c r="AM197" s="98"/>
      <c r="AN197" s="98"/>
      <c r="AO197" s="98"/>
      <c r="AP197" s="98"/>
      <c r="AQ197" s="98"/>
      <c r="AR197" s="98"/>
      <c r="AS197" s="98"/>
      <c r="AT197" s="98"/>
      <c r="AU197" s="98"/>
      <c r="AV197" s="98"/>
      <c r="AW197" s="98"/>
      <c r="AX197" s="98"/>
      <c r="AY197" s="98"/>
      <c r="AZ197" s="98"/>
      <c r="BA197" s="98"/>
      <c r="BB197" s="98"/>
      <c r="BC197" s="98"/>
      <c r="BD197" s="98"/>
      <c r="BE197" s="98"/>
      <c r="BF197" s="98"/>
      <c r="BG197" s="98"/>
      <c r="BH197" s="98"/>
      <c r="BI197" s="98"/>
      <c r="BJ197" s="98"/>
      <c r="BK197" s="98"/>
      <c r="BL197" s="98"/>
      <c r="BM197" s="98"/>
      <c r="BN197" s="98"/>
      <c r="BO197" s="98"/>
      <c r="BP197" s="98"/>
      <c r="BQ197" s="98"/>
      <c r="BR197" s="98"/>
      <c r="BS197" s="98"/>
      <c r="BT197" s="98"/>
      <c r="BU197" s="98"/>
      <c r="BV197" s="98"/>
      <c r="BW197" s="98"/>
      <c r="BX197" s="98"/>
      <c r="BY197" s="98"/>
      <c r="BZ197" s="98"/>
      <c r="CA197" s="98"/>
      <c r="CB197" s="98"/>
      <c r="CC197" s="98"/>
      <c r="CD197" s="98"/>
      <c r="CE197" s="98"/>
      <c r="CF197" s="98"/>
      <c r="CG197" s="98"/>
      <c r="CH197" s="98"/>
      <c r="CI197" s="98"/>
      <c r="CJ197" s="98"/>
      <c r="CK197" s="98"/>
      <c r="CL197" s="98"/>
      <c r="CM197" s="98"/>
      <c r="CN197" s="98"/>
      <c r="CO197" s="98"/>
      <c r="CP197" s="98"/>
      <c r="CQ197" s="98"/>
      <c r="CR197" s="98"/>
      <c r="CS197" s="98"/>
      <c r="CT197" s="98"/>
      <c r="CU197" s="98"/>
      <c r="CV197" s="98"/>
      <c r="CW197" s="98"/>
      <c r="CX197" s="98"/>
      <c r="CY197" s="98"/>
      <c r="CZ197" s="98"/>
      <c r="DA197" s="98"/>
      <c r="DB197" s="98"/>
      <c r="DC197" s="98"/>
      <c r="DD197" s="98"/>
    </row>
    <row r="198" spans="12:108" x14ac:dyDescent="0.25"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8"/>
      <c r="X198" s="98"/>
      <c r="Y198" s="98"/>
      <c r="Z198" s="98"/>
      <c r="AA198" s="98"/>
      <c r="AB198" s="98"/>
      <c r="AC198" s="98"/>
      <c r="AD198" s="98"/>
      <c r="AE198" s="98"/>
      <c r="AF198" s="98"/>
      <c r="AG198" s="98"/>
      <c r="AH198" s="98"/>
      <c r="AI198" s="98"/>
      <c r="AJ198" s="98"/>
      <c r="AK198" s="98"/>
      <c r="AL198" s="98"/>
      <c r="AM198" s="98"/>
      <c r="AN198" s="98"/>
      <c r="AO198" s="98"/>
      <c r="AP198" s="98"/>
      <c r="AQ198" s="98"/>
      <c r="AR198" s="98"/>
      <c r="AS198" s="98"/>
      <c r="AT198" s="98"/>
      <c r="AU198" s="98"/>
      <c r="AV198" s="98"/>
      <c r="AW198" s="98"/>
      <c r="AX198" s="98"/>
      <c r="AY198" s="98"/>
      <c r="AZ198" s="98"/>
      <c r="BA198" s="98"/>
      <c r="BB198" s="98"/>
      <c r="BC198" s="98"/>
      <c r="BD198" s="98"/>
      <c r="BE198" s="98"/>
      <c r="BF198" s="98"/>
      <c r="BG198" s="98"/>
      <c r="BH198" s="98"/>
      <c r="BI198" s="98"/>
      <c r="BJ198" s="98"/>
      <c r="BK198" s="98"/>
      <c r="BL198" s="98"/>
      <c r="BM198" s="98"/>
      <c r="BN198" s="98"/>
      <c r="BO198" s="98"/>
      <c r="BP198" s="98"/>
      <c r="BQ198" s="98"/>
      <c r="BR198" s="98"/>
      <c r="BS198" s="98"/>
      <c r="BT198" s="98"/>
      <c r="BU198" s="98"/>
      <c r="BV198" s="98"/>
      <c r="BW198" s="98"/>
      <c r="BX198" s="98"/>
      <c r="BY198" s="98"/>
      <c r="BZ198" s="98"/>
      <c r="CA198" s="98"/>
      <c r="CB198" s="98"/>
      <c r="CC198" s="98"/>
      <c r="CD198" s="98"/>
      <c r="CE198" s="98"/>
      <c r="CF198" s="98"/>
      <c r="CG198" s="98"/>
      <c r="CH198" s="98"/>
      <c r="CI198" s="98"/>
      <c r="CJ198" s="98"/>
      <c r="CK198" s="98"/>
      <c r="CL198" s="98"/>
      <c r="CM198" s="98"/>
      <c r="CN198" s="98"/>
      <c r="CO198" s="98"/>
      <c r="CP198" s="98"/>
      <c r="CQ198" s="98"/>
      <c r="CR198" s="98"/>
      <c r="CS198" s="98"/>
      <c r="CT198" s="98"/>
      <c r="CU198" s="98"/>
      <c r="CV198" s="98"/>
      <c r="CW198" s="98"/>
      <c r="CX198" s="98"/>
      <c r="CY198" s="98"/>
      <c r="CZ198" s="98"/>
      <c r="DA198" s="98"/>
      <c r="DB198" s="98"/>
      <c r="DC198" s="98"/>
      <c r="DD198" s="98"/>
    </row>
    <row r="199" spans="12:108" x14ac:dyDescent="0.25"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8"/>
      <c r="X199" s="98"/>
      <c r="Y199" s="98"/>
      <c r="Z199" s="98"/>
      <c r="AA199" s="98"/>
      <c r="AB199" s="98"/>
      <c r="AC199" s="98"/>
      <c r="AD199" s="98"/>
      <c r="AE199" s="98"/>
      <c r="AF199" s="98"/>
      <c r="AG199" s="98"/>
      <c r="AH199" s="98"/>
      <c r="AI199" s="98"/>
      <c r="AJ199" s="98"/>
      <c r="AK199" s="98"/>
      <c r="AL199" s="98"/>
      <c r="AM199" s="98"/>
      <c r="AN199" s="98"/>
      <c r="AO199" s="98"/>
      <c r="AP199" s="98"/>
      <c r="AQ199" s="98"/>
      <c r="AR199" s="98"/>
      <c r="AS199" s="98"/>
      <c r="AT199" s="98"/>
      <c r="AU199" s="98"/>
      <c r="AV199" s="98"/>
      <c r="AW199" s="98"/>
      <c r="AX199" s="98"/>
      <c r="AY199" s="98"/>
      <c r="AZ199" s="98"/>
      <c r="BA199" s="98"/>
      <c r="BB199" s="98"/>
      <c r="BC199" s="98"/>
      <c r="BD199" s="98"/>
      <c r="BE199" s="98"/>
      <c r="BF199" s="98"/>
      <c r="BG199" s="98"/>
      <c r="BH199" s="98"/>
      <c r="BI199" s="98"/>
      <c r="BJ199" s="98"/>
      <c r="BK199" s="98"/>
      <c r="BL199" s="98"/>
      <c r="BM199" s="98"/>
      <c r="BN199" s="98"/>
      <c r="BO199" s="98"/>
      <c r="BP199" s="98"/>
      <c r="BQ199" s="98"/>
      <c r="BR199" s="98"/>
      <c r="BS199" s="98"/>
      <c r="BT199" s="98"/>
      <c r="BU199" s="98"/>
      <c r="BV199" s="98"/>
      <c r="BW199" s="98"/>
      <c r="BX199" s="98"/>
      <c r="BY199" s="98"/>
      <c r="BZ199" s="98"/>
      <c r="CA199" s="98"/>
      <c r="CB199" s="98"/>
      <c r="CC199" s="98"/>
      <c r="CD199" s="98"/>
      <c r="CE199" s="98"/>
      <c r="CF199" s="98"/>
      <c r="CG199" s="98"/>
      <c r="CH199" s="98"/>
      <c r="CI199" s="98"/>
      <c r="CJ199" s="98"/>
      <c r="CK199" s="98"/>
      <c r="CL199" s="98"/>
      <c r="CM199" s="98"/>
      <c r="CN199" s="98"/>
      <c r="CO199" s="98"/>
      <c r="CP199" s="98"/>
      <c r="CQ199" s="98"/>
      <c r="CR199" s="98"/>
      <c r="CS199" s="98"/>
      <c r="CT199" s="98"/>
      <c r="CU199" s="98"/>
      <c r="CV199" s="98"/>
      <c r="CW199" s="98"/>
      <c r="CX199" s="98"/>
      <c r="CY199" s="98"/>
      <c r="CZ199" s="98"/>
      <c r="DA199" s="98"/>
      <c r="DB199" s="98"/>
      <c r="DC199" s="98"/>
      <c r="DD199" s="98"/>
    </row>
    <row r="200" spans="12:108" x14ac:dyDescent="0.25"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8"/>
      <c r="X200" s="98"/>
      <c r="Y200" s="98"/>
      <c r="Z200" s="98"/>
      <c r="AA200" s="98"/>
      <c r="AB200" s="98"/>
      <c r="AC200" s="98"/>
      <c r="AD200" s="98"/>
      <c r="AE200" s="98"/>
      <c r="AF200" s="98"/>
      <c r="AG200" s="98"/>
      <c r="AH200" s="98"/>
      <c r="AI200" s="98"/>
      <c r="AJ200" s="98"/>
      <c r="AK200" s="98"/>
      <c r="AL200" s="98"/>
      <c r="AM200" s="98"/>
      <c r="AN200" s="98"/>
      <c r="AO200" s="98"/>
      <c r="AP200" s="98"/>
      <c r="AQ200" s="98"/>
      <c r="AR200" s="98"/>
      <c r="AS200" s="98"/>
      <c r="AT200" s="98"/>
      <c r="AU200" s="98"/>
      <c r="AV200" s="98"/>
      <c r="AW200" s="98"/>
      <c r="AX200" s="98"/>
      <c r="AY200" s="98"/>
      <c r="AZ200" s="98"/>
      <c r="BA200" s="98"/>
      <c r="BB200" s="98"/>
      <c r="BC200" s="98"/>
      <c r="BD200" s="98"/>
      <c r="BE200" s="98"/>
      <c r="BF200" s="98"/>
      <c r="BG200" s="98"/>
      <c r="BH200" s="98"/>
      <c r="BI200" s="98"/>
      <c r="BJ200" s="98"/>
      <c r="BK200" s="98"/>
      <c r="BL200" s="98"/>
      <c r="BM200" s="98"/>
      <c r="BN200" s="98"/>
      <c r="BO200" s="98"/>
      <c r="BP200" s="98"/>
      <c r="BQ200" s="98"/>
      <c r="BR200" s="98"/>
      <c r="BS200" s="98"/>
      <c r="BT200" s="98"/>
      <c r="BU200" s="98"/>
      <c r="BV200" s="98"/>
      <c r="BW200" s="98"/>
      <c r="BX200" s="98"/>
      <c r="BY200" s="98"/>
      <c r="BZ200" s="98"/>
      <c r="CA200" s="98"/>
      <c r="CB200" s="98"/>
      <c r="CC200" s="98"/>
      <c r="CD200" s="98"/>
      <c r="CE200" s="98"/>
      <c r="CF200" s="98"/>
      <c r="CG200" s="98"/>
      <c r="CH200" s="98"/>
      <c r="CI200" s="98"/>
      <c r="CJ200" s="98"/>
      <c r="CK200" s="98"/>
      <c r="CL200" s="98"/>
      <c r="CM200" s="98"/>
      <c r="CN200" s="98"/>
      <c r="CO200" s="98"/>
      <c r="CP200" s="98"/>
      <c r="CQ200" s="98"/>
      <c r="CR200" s="98"/>
      <c r="CS200" s="98"/>
      <c r="CT200" s="98"/>
      <c r="CU200" s="98"/>
      <c r="CV200" s="98"/>
      <c r="CW200" s="98"/>
      <c r="CX200" s="98"/>
      <c r="CY200" s="98"/>
      <c r="CZ200" s="98"/>
      <c r="DA200" s="98"/>
      <c r="DB200" s="98"/>
      <c r="DC200" s="98"/>
      <c r="DD200" s="98"/>
    </row>
    <row r="201" spans="12:108" x14ac:dyDescent="0.25"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8"/>
      <c r="X201" s="98"/>
      <c r="Y201" s="98"/>
      <c r="Z201" s="98"/>
      <c r="AA201" s="98"/>
      <c r="AB201" s="98"/>
      <c r="AC201" s="98"/>
      <c r="AD201" s="98"/>
      <c r="AE201" s="98"/>
      <c r="AF201" s="98"/>
      <c r="AG201" s="98"/>
      <c r="AH201" s="98"/>
      <c r="AI201" s="98"/>
      <c r="AJ201" s="98"/>
      <c r="AK201" s="98"/>
      <c r="AL201" s="98"/>
      <c r="AM201" s="98"/>
      <c r="AN201" s="98"/>
      <c r="AO201" s="98"/>
      <c r="AP201" s="98"/>
      <c r="AQ201" s="98"/>
      <c r="AR201" s="98"/>
      <c r="AS201" s="98"/>
      <c r="AT201" s="98"/>
      <c r="AU201" s="98"/>
      <c r="AV201" s="98"/>
      <c r="AW201" s="98"/>
      <c r="AX201" s="98"/>
      <c r="AY201" s="98"/>
      <c r="AZ201" s="98"/>
      <c r="BA201" s="98"/>
      <c r="BB201" s="98"/>
      <c r="BC201" s="98"/>
      <c r="BD201" s="98"/>
      <c r="BE201" s="98"/>
      <c r="BF201" s="98"/>
      <c r="BG201" s="98"/>
      <c r="BH201" s="98"/>
      <c r="BI201" s="98"/>
      <c r="BJ201" s="98"/>
      <c r="BK201" s="98"/>
      <c r="BL201" s="98"/>
      <c r="BM201" s="98"/>
      <c r="BN201" s="98"/>
      <c r="BO201" s="98"/>
      <c r="BP201" s="98"/>
      <c r="BQ201" s="98"/>
      <c r="BR201" s="98"/>
      <c r="BS201" s="98"/>
      <c r="BT201" s="98"/>
      <c r="BU201" s="98"/>
      <c r="BV201" s="98"/>
      <c r="BW201" s="98"/>
      <c r="BX201" s="98"/>
      <c r="BY201" s="98"/>
      <c r="BZ201" s="98"/>
      <c r="CA201" s="98"/>
      <c r="CB201" s="98"/>
      <c r="CC201" s="98"/>
      <c r="CD201" s="98"/>
      <c r="CE201" s="98"/>
      <c r="CF201" s="98"/>
      <c r="CG201" s="98"/>
      <c r="CH201" s="98"/>
      <c r="CI201" s="98"/>
      <c r="CJ201" s="98"/>
      <c r="CK201" s="98"/>
      <c r="CL201" s="98"/>
      <c r="CM201" s="98"/>
      <c r="CN201" s="98"/>
      <c r="CO201" s="98"/>
      <c r="CP201" s="98"/>
      <c r="CQ201" s="98"/>
      <c r="CR201" s="98"/>
      <c r="CS201" s="98"/>
      <c r="CT201" s="98"/>
      <c r="CU201" s="98"/>
      <c r="CV201" s="98"/>
      <c r="CW201" s="98"/>
      <c r="CX201" s="98"/>
      <c r="CY201" s="98"/>
      <c r="CZ201" s="98"/>
      <c r="DA201" s="98"/>
      <c r="DB201" s="98"/>
      <c r="DC201" s="98"/>
      <c r="DD201" s="98"/>
    </row>
    <row r="202" spans="12:108" x14ac:dyDescent="0.25"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8"/>
      <c r="X202" s="98"/>
      <c r="Y202" s="98"/>
      <c r="Z202" s="98"/>
      <c r="AA202" s="98"/>
      <c r="AB202" s="98"/>
      <c r="AC202" s="98"/>
      <c r="AD202" s="98"/>
      <c r="AE202" s="98"/>
      <c r="AF202" s="98"/>
      <c r="AG202" s="98"/>
      <c r="AH202" s="98"/>
      <c r="AI202" s="98"/>
      <c r="AJ202" s="98"/>
      <c r="AK202" s="98"/>
      <c r="AL202" s="98"/>
      <c r="AM202" s="98"/>
      <c r="AN202" s="98"/>
      <c r="AO202" s="98"/>
      <c r="AP202" s="98"/>
      <c r="AQ202" s="98"/>
      <c r="AR202" s="98"/>
      <c r="AS202" s="98"/>
      <c r="AT202" s="98"/>
      <c r="AU202" s="98"/>
      <c r="AV202" s="98"/>
      <c r="AW202" s="98"/>
      <c r="AX202" s="98"/>
      <c r="AY202" s="98"/>
      <c r="AZ202" s="98"/>
      <c r="BA202" s="98"/>
      <c r="BB202" s="98"/>
      <c r="BC202" s="98"/>
      <c r="BD202" s="98"/>
      <c r="BE202" s="98"/>
      <c r="BF202" s="98"/>
      <c r="BG202" s="98"/>
      <c r="BH202" s="98"/>
      <c r="BI202" s="98"/>
      <c r="BJ202" s="98"/>
      <c r="BK202" s="98"/>
      <c r="BL202" s="98"/>
      <c r="BM202" s="98"/>
      <c r="BN202" s="98"/>
      <c r="BO202" s="98"/>
      <c r="BP202" s="98"/>
      <c r="BQ202" s="98"/>
      <c r="BR202" s="98"/>
      <c r="BS202" s="98"/>
      <c r="BT202" s="98"/>
      <c r="BU202" s="98"/>
      <c r="BV202" s="98"/>
      <c r="BW202" s="98"/>
      <c r="BX202" s="98"/>
      <c r="BY202" s="98"/>
      <c r="BZ202" s="98"/>
      <c r="CA202" s="98"/>
      <c r="CB202" s="98"/>
      <c r="CC202" s="98"/>
      <c r="CD202" s="98"/>
      <c r="CE202" s="98"/>
      <c r="CF202" s="98"/>
      <c r="CG202" s="98"/>
      <c r="CH202" s="98"/>
      <c r="CI202" s="98"/>
      <c r="CJ202" s="98"/>
      <c r="CK202" s="98"/>
      <c r="CL202" s="98"/>
      <c r="CM202" s="98"/>
      <c r="CN202" s="98"/>
      <c r="CO202" s="98"/>
      <c r="CP202" s="98"/>
      <c r="CQ202" s="98"/>
      <c r="CR202" s="98"/>
      <c r="CS202" s="98"/>
      <c r="CT202" s="98"/>
      <c r="CU202" s="98"/>
      <c r="CV202" s="98"/>
      <c r="CW202" s="98"/>
      <c r="CX202" s="98"/>
      <c r="CY202" s="98"/>
      <c r="CZ202" s="98"/>
      <c r="DA202" s="98"/>
      <c r="DB202" s="98"/>
      <c r="DC202" s="98"/>
      <c r="DD202" s="98"/>
    </row>
    <row r="203" spans="12:108" x14ac:dyDescent="0.25"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8"/>
      <c r="X203" s="98"/>
      <c r="Y203" s="98"/>
      <c r="Z203" s="98"/>
      <c r="AA203" s="98"/>
      <c r="AB203" s="98"/>
      <c r="AC203" s="98"/>
      <c r="AD203" s="98"/>
      <c r="AE203" s="98"/>
      <c r="AF203" s="98"/>
      <c r="AG203" s="98"/>
      <c r="AH203" s="98"/>
      <c r="AI203" s="98"/>
      <c r="AJ203" s="98"/>
      <c r="AK203" s="98"/>
      <c r="AL203" s="98"/>
      <c r="AM203" s="98"/>
      <c r="AN203" s="98"/>
      <c r="AO203" s="98"/>
      <c r="AP203" s="98"/>
      <c r="AQ203" s="98"/>
      <c r="AR203" s="98"/>
      <c r="AS203" s="98"/>
      <c r="AT203" s="98"/>
      <c r="AU203" s="98"/>
      <c r="AV203" s="98"/>
      <c r="AW203" s="98"/>
      <c r="AX203" s="98"/>
      <c r="AY203" s="98"/>
      <c r="AZ203" s="98"/>
      <c r="BA203" s="98"/>
      <c r="BB203" s="98"/>
      <c r="BC203" s="98"/>
      <c r="BD203" s="98"/>
      <c r="BE203" s="98"/>
      <c r="BF203" s="98"/>
      <c r="BG203" s="98"/>
      <c r="BH203" s="98"/>
      <c r="BI203" s="98"/>
      <c r="BJ203" s="98"/>
      <c r="BK203" s="98"/>
      <c r="BL203" s="98"/>
      <c r="BM203" s="98"/>
      <c r="BN203" s="98"/>
      <c r="BO203" s="98"/>
      <c r="BP203" s="98"/>
      <c r="BQ203" s="98"/>
      <c r="BR203" s="98"/>
      <c r="BS203" s="98"/>
      <c r="BT203" s="98"/>
      <c r="BU203" s="98"/>
      <c r="BV203" s="98"/>
      <c r="BW203" s="98"/>
      <c r="BX203" s="98"/>
      <c r="BY203" s="98"/>
      <c r="BZ203" s="98"/>
      <c r="CA203" s="98"/>
      <c r="CB203" s="98"/>
      <c r="CC203" s="98"/>
      <c r="CD203" s="98"/>
      <c r="CE203" s="98"/>
      <c r="CF203" s="98"/>
      <c r="CG203" s="98"/>
      <c r="CH203" s="98"/>
      <c r="CI203" s="98"/>
      <c r="CJ203" s="98"/>
      <c r="CK203" s="98"/>
      <c r="CL203" s="98"/>
      <c r="CM203" s="98"/>
      <c r="CN203" s="98"/>
      <c r="CO203" s="98"/>
      <c r="CP203" s="98"/>
      <c r="CQ203" s="98"/>
      <c r="CR203" s="98"/>
      <c r="CS203" s="98"/>
      <c r="CT203" s="98"/>
      <c r="CU203" s="98"/>
      <c r="CV203" s="98"/>
      <c r="CW203" s="98"/>
      <c r="CX203" s="98"/>
      <c r="CY203" s="98"/>
      <c r="CZ203" s="98"/>
      <c r="DA203" s="98"/>
      <c r="DB203" s="98"/>
      <c r="DC203" s="98"/>
      <c r="DD203" s="98"/>
    </row>
    <row r="204" spans="12:108" x14ac:dyDescent="0.25"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8"/>
      <c r="X204" s="98"/>
      <c r="Y204" s="98"/>
      <c r="Z204" s="98"/>
      <c r="AA204" s="98"/>
      <c r="AB204" s="98"/>
      <c r="AC204" s="98"/>
      <c r="AD204" s="98"/>
      <c r="AE204" s="98"/>
      <c r="AF204" s="98"/>
      <c r="AG204" s="98"/>
      <c r="AH204" s="98"/>
      <c r="AI204" s="98"/>
      <c r="AJ204" s="98"/>
      <c r="AK204" s="98"/>
      <c r="AL204" s="98"/>
      <c r="AM204" s="98"/>
      <c r="AN204" s="98"/>
      <c r="AO204" s="98"/>
      <c r="AP204" s="98"/>
      <c r="AQ204" s="98"/>
      <c r="AR204" s="98"/>
      <c r="AS204" s="98"/>
      <c r="AT204" s="98"/>
      <c r="AU204" s="98"/>
      <c r="AV204" s="98"/>
      <c r="AW204" s="98"/>
      <c r="AX204" s="98"/>
      <c r="AY204" s="98"/>
      <c r="AZ204" s="98"/>
      <c r="BA204" s="98"/>
      <c r="BB204" s="98"/>
      <c r="BC204" s="98"/>
      <c r="BD204" s="98"/>
      <c r="BE204" s="98"/>
      <c r="BF204" s="98"/>
      <c r="BG204" s="98"/>
      <c r="BH204" s="98"/>
      <c r="BI204" s="98"/>
      <c r="BJ204" s="98"/>
      <c r="BK204" s="98"/>
      <c r="BL204" s="98"/>
      <c r="BM204" s="98"/>
      <c r="BN204" s="98"/>
      <c r="BO204" s="98"/>
      <c r="BP204" s="98"/>
      <c r="BQ204" s="98"/>
      <c r="BR204" s="98"/>
      <c r="BS204" s="98"/>
      <c r="BT204" s="98"/>
      <c r="BU204" s="98"/>
      <c r="BV204" s="98"/>
      <c r="BW204" s="98"/>
      <c r="BX204" s="98"/>
      <c r="BY204" s="98"/>
      <c r="BZ204" s="98"/>
      <c r="CA204" s="98"/>
      <c r="CB204" s="98"/>
      <c r="CC204" s="98"/>
      <c r="CD204" s="98"/>
      <c r="CE204" s="98"/>
      <c r="CF204" s="98"/>
      <c r="CG204" s="98"/>
      <c r="CH204" s="98"/>
      <c r="CI204" s="98"/>
      <c r="CJ204" s="98"/>
      <c r="CK204" s="98"/>
      <c r="CL204" s="98"/>
      <c r="CM204" s="98"/>
      <c r="CN204" s="98"/>
      <c r="CO204" s="98"/>
      <c r="CP204" s="98"/>
      <c r="CQ204" s="98"/>
      <c r="CR204" s="98"/>
      <c r="CS204" s="98"/>
      <c r="CT204" s="98"/>
      <c r="CU204" s="98"/>
      <c r="CV204" s="98"/>
      <c r="CW204" s="98"/>
      <c r="CX204" s="98"/>
      <c r="CY204" s="98"/>
      <c r="CZ204" s="98"/>
      <c r="DA204" s="98"/>
      <c r="DB204" s="98"/>
      <c r="DC204" s="98"/>
      <c r="DD204" s="98"/>
    </row>
    <row r="205" spans="12:108" x14ac:dyDescent="0.25"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8"/>
      <c r="X205" s="98"/>
      <c r="Y205" s="98"/>
      <c r="Z205" s="98"/>
      <c r="AA205" s="98"/>
      <c r="AB205" s="98"/>
      <c r="AC205" s="98"/>
      <c r="AD205" s="98"/>
      <c r="AE205" s="98"/>
      <c r="AF205" s="98"/>
      <c r="AG205" s="98"/>
      <c r="AH205" s="98"/>
      <c r="AI205" s="98"/>
      <c r="AJ205" s="98"/>
      <c r="AK205" s="98"/>
      <c r="AL205" s="98"/>
      <c r="AM205" s="98"/>
      <c r="AN205" s="98"/>
      <c r="AO205" s="98"/>
      <c r="AP205" s="98"/>
      <c r="AQ205" s="98"/>
      <c r="AR205" s="98"/>
      <c r="AS205" s="98"/>
      <c r="AT205" s="98"/>
      <c r="AU205" s="98"/>
      <c r="AV205" s="98"/>
      <c r="AW205" s="98"/>
      <c r="AX205" s="98"/>
      <c r="AY205" s="98"/>
      <c r="AZ205" s="98"/>
      <c r="BA205" s="98"/>
      <c r="BB205" s="98"/>
      <c r="BC205" s="98"/>
      <c r="BD205" s="98"/>
      <c r="BE205" s="98"/>
      <c r="BF205" s="98"/>
      <c r="BG205" s="98"/>
      <c r="BH205" s="98"/>
      <c r="BI205" s="98"/>
      <c r="BJ205" s="98"/>
      <c r="BK205" s="98"/>
      <c r="BL205" s="98"/>
      <c r="BM205" s="98"/>
      <c r="BN205" s="98"/>
      <c r="BO205" s="98"/>
      <c r="BP205" s="98"/>
      <c r="BQ205" s="98"/>
      <c r="BR205" s="98"/>
      <c r="BS205" s="98"/>
      <c r="BT205" s="98"/>
      <c r="BU205" s="98"/>
      <c r="BV205" s="98"/>
      <c r="BW205" s="98"/>
      <c r="BX205" s="98"/>
      <c r="BY205" s="98"/>
      <c r="BZ205" s="98"/>
      <c r="CA205" s="98"/>
      <c r="CB205" s="98"/>
      <c r="CC205" s="98"/>
      <c r="CD205" s="98"/>
      <c r="CE205" s="98"/>
      <c r="CF205" s="98"/>
      <c r="CG205" s="98"/>
      <c r="CH205" s="98"/>
      <c r="CI205" s="98"/>
      <c r="CJ205" s="98"/>
      <c r="CK205" s="98"/>
      <c r="CL205" s="98"/>
      <c r="CM205" s="98"/>
      <c r="CN205" s="98"/>
      <c r="CO205" s="98"/>
      <c r="CP205" s="98"/>
      <c r="CQ205" s="98"/>
      <c r="CR205" s="98"/>
      <c r="CS205" s="98"/>
      <c r="CT205" s="98"/>
      <c r="CU205" s="98"/>
      <c r="CV205" s="98"/>
      <c r="CW205" s="98"/>
      <c r="CX205" s="98"/>
      <c r="CY205" s="98"/>
      <c r="CZ205" s="98"/>
      <c r="DA205" s="98"/>
      <c r="DB205" s="98"/>
      <c r="DC205" s="98"/>
      <c r="DD205" s="98"/>
    </row>
    <row r="206" spans="12:108" x14ac:dyDescent="0.25"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8"/>
      <c r="X206" s="98"/>
      <c r="Y206" s="98"/>
      <c r="Z206" s="98"/>
      <c r="AA206" s="98"/>
      <c r="AB206" s="98"/>
      <c r="AC206" s="98"/>
      <c r="AD206" s="98"/>
      <c r="AE206" s="98"/>
      <c r="AF206" s="98"/>
      <c r="AG206" s="98"/>
      <c r="AH206" s="98"/>
      <c r="AI206" s="98"/>
      <c r="AJ206" s="98"/>
      <c r="AK206" s="98"/>
      <c r="AL206" s="98"/>
      <c r="AM206" s="98"/>
      <c r="AN206" s="98"/>
      <c r="AO206" s="98"/>
      <c r="AP206" s="98"/>
      <c r="AQ206" s="98"/>
      <c r="AR206" s="98"/>
      <c r="AS206" s="98"/>
      <c r="AT206" s="98"/>
      <c r="AU206" s="98"/>
      <c r="AV206" s="98"/>
      <c r="AW206" s="98"/>
      <c r="AX206" s="98"/>
      <c r="AY206" s="98"/>
      <c r="AZ206" s="98"/>
      <c r="BA206" s="98"/>
      <c r="BB206" s="98"/>
      <c r="BC206" s="98"/>
      <c r="BD206" s="98"/>
      <c r="BE206" s="98"/>
      <c r="BF206" s="98"/>
      <c r="BG206" s="98"/>
      <c r="BH206" s="98"/>
      <c r="BI206" s="98"/>
      <c r="BJ206" s="98"/>
      <c r="BK206" s="98"/>
      <c r="BL206" s="98"/>
      <c r="BM206" s="98"/>
      <c r="BN206" s="98"/>
      <c r="BO206" s="98"/>
      <c r="BP206" s="98"/>
      <c r="BQ206" s="98"/>
      <c r="BR206" s="98"/>
      <c r="BS206" s="98"/>
      <c r="BT206" s="98"/>
      <c r="BU206" s="98"/>
      <c r="BV206" s="98"/>
      <c r="BW206" s="98"/>
      <c r="BX206" s="98"/>
      <c r="BY206" s="98"/>
      <c r="BZ206" s="98"/>
      <c r="CA206" s="98"/>
      <c r="CB206" s="98"/>
      <c r="CC206" s="98"/>
      <c r="CD206" s="98"/>
      <c r="CE206" s="98"/>
      <c r="CF206" s="98"/>
      <c r="CG206" s="98"/>
      <c r="CH206" s="98"/>
      <c r="CI206" s="98"/>
      <c r="CJ206" s="98"/>
      <c r="CK206" s="98"/>
      <c r="CL206" s="98"/>
      <c r="CM206" s="98"/>
      <c r="CN206" s="98"/>
      <c r="CO206" s="98"/>
      <c r="CP206" s="98"/>
      <c r="CQ206" s="98"/>
      <c r="CR206" s="98"/>
      <c r="CS206" s="98"/>
      <c r="CT206" s="98"/>
      <c r="CU206" s="98"/>
      <c r="CV206" s="98"/>
      <c r="CW206" s="98"/>
      <c r="CX206" s="98"/>
      <c r="CY206" s="98"/>
      <c r="CZ206" s="98"/>
      <c r="DA206" s="98"/>
      <c r="DB206" s="98"/>
      <c r="DC206" s="98"/>
      <c r="DD206" s="98"/>
    </row>
    <row r="207" spans="12:108" x14ac:dyDescent="0.25"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8"/>
      <c r="X207" s="98"/>
      <c r="Y207" s="98"/>
      <c r="Z207" s="98"/>
      <c r="AA207" s="98"/>
      <c r="AB207" s="98"/>
      <c r="AC207" s="98"/>
      <c r="AD207" s="98"/>
      <c r="AE207" s="98"/>
      <c r="AF207" s="98"/>
      <c r="AG207" s="98"/>
      <c r="AH207" s="98"/>
      <c r="AI207" s="98"/>
      <c r="AJ207" s="98"/>
      <c r="AK207" s="98"/>
      <c r="AL207" s="98"/>
      <c r="AM207" s="98"/>
      <c r="AN207" s="98"/>
      <c r="AO207" s="98"/>
      <c r="AP207" s="98"/>
      <c r="AQ207" s="98"/>
      <c r="AR207" s="98"/>
      <c r="AS207" s="98"/>
      <c r="AT207" s="98"/>
      <c r="AU207" s="98"/>
      <c r="AV207" s="98"/>
      <c r="AW207" s="98"/>
      <c r="AX207" s="98"/>
      <c r="AY207" s="98"/>
      <c r="AZ207" s="98"/>
      <c r="BA207" s="98"/>
      <c r="BB207" s="98"/>
      <c r="BC207" s="98"/>
      <c r="BD207" s="98"/>
      <c r="BE207" s="98"/>
      <c r="BF207" s="98"/>
      <c r="BG207" s="98"/>
      <c r="BH207" s="98"/>
      <c r="BI207" s="98"/>
      <c r="BJ207" s="98"/>
      <c r="BK207" s="98"/>
      <c r="BL207" s="98"/>
      <c r="BM207" s="98"/>
      <c r="BN207" s="98"/>
      <c r="BO207" s="98"/>
      <c r="BP207" s="98"/>
      <c r="BQ207" s="98"/>
      <c r="BR207" s="98"/>
      <c r="BS207" s="98"/>
      <c r="BT207" s="98"/>
      <c r="BU207" s="98"/>
      <c r="BV207" s="98"/>
      <c r="BW207" s="98"/>
      <c r="BX207" s="98"/>
      <c r="BY207" s="98"/>
      <c r="BZ207" s="98"/>
      <c r="CA207" s="98"/>
      <c r="CB207" s="98"/>
      <c r="CC207" s="98"/>
      <c r="CD207" s="98"/>
      <c r="CE207" s="98"/>
      <c r="CF207" s="98"/>
      <c r="CG207" s="98"/>
      <c r="CH207" s="98"/>
      <c r="CI207" s="98"/>
      <c r="CJ207" s="98"/>
      <c r="CK207" s="98"/>
      <c r="CL207" s="98"/>
      <c r="CM207" s="98"/>
      <c r="CN207" s="98"/>
      <c r="CO207" s="98"/>
      <c r="CP207" s="98"/>
      <c r="CQ207" s="98"/>
      <c r="CR207" s="98"/>
      <c r="CS207" s="98"/>
      <c r="CT207" s="98"/>
      <c r="CU207" s="98"/>
      <c r="CV207" s="98"/>
      <c r="CW207" s="98"/>
      <c r="CX207" s="98"/>
      <c r="CY207" s="98"/>
      <c r="CZ207" s="98"/>
      <c r="DA207" s="98"/>
      <c r="DB207" s="98"/>
      <c r="DC207" s="98"/>
      <c r="DD207" s="98"/>
    </row>
    <row r="208" spans="12:108" x14ac:dyDescent="0.25"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8"/>
      <c r="X208" s="98"/>
      <c r="Y208" s="98"/>
      <c r="Z208" s="98"/>
      <c r="AA208" s="98"/>
      <c r="AB208" s="98"/>
      <c r="AC208" s="98"/>
      <c r="AD208" s="98"/>
      <c r="AE208" s="98"/>
      <c r="AF208" s="98"/>
      <c r="AG208" s="98"/>
      <c r="AH208" s="98"/>
      <c r="AI208" s="98"/>
      <c r="AJ208" s="98"/>
      <c r="AK208" s="98"/>
      <c r="AL208" s="98"/>
      <c r="AM208" s="98"/>
      <c r="AN208" s="98"/>
      <c r="AO208" s="98"/>
      <c r="AP208" s="98"/>
      <c r="AQ208" s="98"/>
      <c r="AR208" s="98"/>
      <c r="AS208" s="98"/>
      <c r="AT208" s="98"/>
      <c r="AU208" s="98"/>
      <c r="AV208" s="98"/>
      <c r="AW208" s="98"/>
      <c r="AX208" s="98"/>
      <c r="AY208" s="98"/>
      <c r="AZ208" s="98"/>
      <c r="BA208" s="98"/>
      <c r="BB208" s="98"/>
      <c r="BC208" s="98"/>
      <c r="BD208" s="98"/>
      <c r="BE208" s="98"/>
      <c r="BF208" s="98"/>
      <c r="BG208" s="98"/>
      <c r="BH208" s="98"/>
      <c r="BI208" s="98"/>
      <c r="BJ208" s="98"/>
      <c r="BK208" s="98"/>
      <c r="BL208" s="98"/>
      <c r="BM208" s="98"/>
      <c r="BN208" s="98"/>
      <c r="BO208" s="98"/>
      <c r="BP208" s="98"/>
      <c r="BQ208" s="98"/>
      <c r="BR208" s="98"/>
      <c r="BS208" s="98"/>
      <c r="BT208" s="98"/>
      <c r="BU208" s="98"/>
      <c r="BV208" s="98"/>
      <c r="BW208" s="98"/>
      <c r="BX208" s="98"/>
      <c r="BY208" s="98"/>
      <c r="BZ208" s="98"/>
      <c r="CA208" s="98"/>
      <c r="CB208" s="98"/>
      <c r="CC208" s="98"/>
      <c r="CD208" s="98"/>
      <c r="CE208" s="98"/>
      <c r="CF208" s="98"/>
      <c r="CG208" s="98"/>
      <c r="CH208" s="98"/>
      <c r="CI208" s="98"/>
      <c r="CJ208" s="98"/>
      <c r="CK208" s="98"/>
      <c r="CL208" s="98"/>
      <c r="CM208" s="98"/>
      <c r="CN208" s="98"/>
      <c r="CO208" s="98"/>
      <c r="CP208" s="98"/>
      <c r="CQ208" s="98"/>
      <c r="CR208" s="98"/>
      <c r="CS208" s="98"/>
      <c r="CT208" s="98"/>
      <c r="CU208" s="98"/>
      <c r="CV208" s="98"/>
      <c r="CW208" s="98"/>
      <c r="CX208" s="98"/>
      <c r="CY208" s="98"/>
      <c r="CZ208" s="98"/>
      <c r="DA208" s="98"/>
      <c r="DB208" s="98"/>
      <c r="DC208" s="98"/>
      <c r="DD208" s="98"/>
    </row>
    <row r="209" spans="12:108" x14ac:dyDescent="0.25"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8"/>
      <c r="X209" s="98"/>
      <c r="Y209" s="98"/>
      <c r="Z209" s="98"/>
      <c r="AA209" s="98"/>
      <c r="AB209" s="98"/>
      <c r="AC209" s="98"/>
      <c r="AD209" s="98"/>
      <c r="AE209" s="98"/>
      <c r="AF209" s="98"/>
      <c r="AG209" s="98"/>
      <c r="AH209" s="98"/>
      <c r="AI209" s="98"/>
      <c r="AJ209" s="98"/>
      <c r="AK209" s="98"/>
      <c r="AL209" s="98"/>
      <c r="AM209" s="98"/>
      <c r="AN209" s="98"/>
      <c r="AO209" s="98"/>
      <c r="AP209" s="98"/>
      <c r="AQ209" s="98"/>
      <c r="AR209" s="98"/>
      <c r="AS209" s="98"/>
      <c r="AT209" s="98"/>
      <c r="AU209" s="98"/>
      <c r="AV209" s="98"/>
      <c r="AW209" s="98"/>
      <c r="AX209" s="98"/>
      <c r="AY209" s="98"/>
      <c r="AZ209" s="98"/>
      <c r="BA209" s="98"/>
      <c r="BB209" s="98"/>
      <c r="BC209" s="98"/>
      <c r="BD209" s="98"/>
      <c r="BE209" s="98"/>
      <c r="BF209" s="98"/>
      <c r="BG209" s="98"/>
      <c r="BH209" s="98"/>
      <c r="BI209" s="98"/>
      <c r="BJ209" s="98"/>
      <c r="BK209" s="98"/>
      <c r="BL209" s="98"/>
      <c r="BM209" s="98"/>
      <c r="BN209" s="98"/>
      <c r="BO209" s="98"/>
      <c r="BP209" s="98"/>
      <c r="BQ209" s="98"/>
      <c r="BR209" s="98"/>
      <c r="BS209" s="98"/>
      <c r="BT209" s="98"/>
      <c r="BU209" s="98"/>
      <c r="BV209" s="98"/>
      <c r="BW209" s="98"/>
      <c r="BX209" s="98"/>
      <c r="BY209" s="98"/>
      <c r="BZ209" s="98"/>
      <c r="CA209" s="98"/>
      <c r="CB209" s="98"/>
      <c r="CC209" s="98"/>
      <c r="CD209" s="98"/>
      <c r="CE209" s="98"/>
      <c r="CF209" s="98"/>
      <c r="CG209" s="98"/>
      <c r="CH209" s="98"/>
      <c r="CI209" s="98"/>
      <c r="CJ209" s="98"/>
      <c r="CK209" s="98"/>
      <c r="CL209" s="98"/>
      <c r="CM209" s="98"/>
      <c r="CN209" s="98"/>
      <c r="CO209" s="98"/>
      <c r="CP209" s="98"/>
      <c r="CQ209" s="98"/>
      <c r="CR209" s="98"/>
      <c r="CS209" s="98"/>
      <c r="CT209" s="98"/>
      <c r="CU209" s="98"/>
      <c r="CV209" s="98"/>
      <c r="CW209" s="98"/>
      <c r="CX209" s="98"/>
      <c r="CY209" s="98"/>
      <c r="CZ209" s="98"/>
      <c r="DA209" s="98"/>
      <c r="DB209" s="98"/>
      <c r="DC209" s="98"/>
      <c r="DD209" s="98"/>
    </row>
    <row r="210" spans="12:108" x14ac:dyDescent="0.25"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8"/>
      <c r="X210" s="98"/>
      <c r="Y210" s="98"/>
      <c r="Z210" s="98"/>
      <c r="AA210" s="98"/>
      <c r="AB210" s="98"/>
      <c r="AC210" s="98"/>
      <c r="AD210" s="98"/>
      <c r="AE210" s="98"/>
      <c r="AF210" s="98"/>
      <c r="AG210" s="98"/>
      <c r="AH210" s="98"/>
      <c r="AI210" s="98"/>
      <c r="AJ210" s="98"/>
      <c r="AK210" s="98"/>
      <c r="AL210" s="98"/>
      <c r="AM210" s="98"/>
      <c r="AN210" s="98"/>
      <c r="AO210" s="98"/>
      <c r="AP210" s="98"/>
      <c r="AQ210" s="98"/>
      <c r="AR210" s="98"/>
      <c r="AS210" s="98"/>
      <c r="AT210" s="98"/>
      <c r="AU210" s="98"/>
      <c r="AV210" s="98"/>
      <c r="AW210" s="98"/>
      <c r="AX210" s="98"/>
      <c r="AY210" s="98"/>
      <c r="AZ210" s="98"/>
      <c r="BA210" s="98"/>
      <c r="BB210" s="98"/>
      <c r="BC210" s="98"/>
      <c r="BD210" s="98"/>
      <c r="BE210" s="98"/>
      <c r="BF210" s="98"/>
      <c r="BG210" s="98"/>
      <c r="BH210" s="98"/>
      <c r="BI210" s="98"/>
      <c r="BJ210" s="98"/>
      <c r="BK210" s="98"/>
      <c r="BL210" s="98"/>
      <c r="BM210" s="98"/>
      <c r="BN210" s="98"/>
      <c r="BO210" s="98"/>
      <c r="BP210" s="98"/>
      <c r="BQ210" s="98"/>
      <c r="BR210" s="98"/>
      <c r="BS210" s="98"/>
      <c r="BT210" s="98"/>
      <c r="BU210" s="98"/>
      <c r="BV210" s="98"/>
      <c r="BW210" s="98"/>
      <c r="BX210" s="98"/>
      <c r="BY210" s="98"/>
      <c r="BZ210" s="98"/>
      <c r="CA210" s="98"/>
      <c r="CB210" s="98"/>
      <c r="CC210" s="98"/>
      <c r="CD210" s="98"/>
      <c r="CE210" s="98"/>
      <c r="CF210" s="98"/>
      <c r="CG210" s="98"/>
      <c r="CH210" s="98"/>
      <c r="CI210" s="98"/>
      <c r="CJ210" s="98"/>
      <c r="CK210" s="98"/>
      <c r="CL210" s="98"/>
      <c r="CM210" s="98"/>
      <c r="CN210" s="98"/>
      <c r="CO210" s="98"/>
      <c r="CP210" s="98"/>
      <c r="CQ210" s="98"/>
      <c r="CR210" s="98"/>
      <c r="CS210" s="98"/>
      <c r="CT210" s="98"/>
      <c r="CU210" s="98"/>
      <c r="CV210" s="98"/>
      <c r="CW210" s="98"/>
      <c r="CX210" s="98"/>
      <c r="CY210" s="98"/>
      <c r="CZ210" s="98"/>
      <c r="DA210" s="98"/>
      <c r="DB210" s="98"/>
      <c r="DC210" s="98"/>
      <c r="DD210" s="98"/>
    </row>
    <row r="211" spans="12:108" x14ac:dyDescent="0.25"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8"/>
      <c r="X211" s="98"/>
      <c r="Y211" s="98"/>
      <c r="Z211" s="98"/>
      <c r="AA211" s="98"/>
      <c r="AB211" s="98"/>
      <c r="AC211" s="98"/>
      <c r="AD211" s="98"/>
      <c r="AE211" s="98"/>
      <c r="AF211" s="98"/>
      <c r="AG211" s="98"/>
      <c r="AH211" s="98"/>
      <c r="AI211" s="98"/>
      <c r="AJ211" s="98"/>
      <c r="AK211" s="98"/>
      <c r="AL211" s="98"/>
      <c r="AM211" s="98"/>
      <c r="AN211" s="98"/>
      <c r="AO211" s="98"/>
      <c r="AP211" s="98"/>
      <c r="AQ211" s="98"/>
      <c r="AR211" s="98"/>
      <c r="AS211" s="98"/>
      <c r="AT211" s="98"/>
      <c r="AU211" s="98"/>
      <c r="AV211" s="98"/>
      <c r="AW211" s="98"/>
      <c r="AX211" s="98"/>
      <c r="AY211" s="98"/>
      <c r="AZ211" s="98"/>
      <c r="BA211" s="98"/>
      <c r="BB211" s="98"/>
      <c r="BC211" s="98"/>
      <c r="BD211" s="98"/>
      <c r="BE211" s="98"/>
      <c r="BF211" s="98"/>
      <c r="BG211" s="98"/>
      <c r="BH211" s="98"/>
      <c r="BI211" s="98"/>
      <c r="BJ211" s="98"/>
      <c r="BK211" s="98"/>
      <c r="BL211" s="98"/>
      <c r="BM211" s="98"/>
      <c r="BN211" s="98"/>
      <c r="BO211" s="98"/>
      <c r="BP211" s="98"/>
      <c r="BQ211" s="98"/>
      <c r="BR211" s="98"/>
      <c r="BS211" s="98"/>
      <c r="BT211" s="98"/>
      <c r="BU211" s="98"/>
      <c r="BV211" s="98"/>
      <c r="BW211" s="98"/>
      <c r="BX211" s="98"/>
      <c r="BY211" s="98"/>
      <c r="BZ211" s="98"/>
      <c r="CA211" s="98"/>
      <c r="CB211" s="98"/>
      <c r="CC211" s="98"/>
      <c r="CD211" s="98"/>
      <c r="CE211" s="98"/>
      <c r="CF211" s="98"/>
      <c r="CG211" s="98"/>
      <c r="CH211" s="98"/>
      <c r="CI211" s="98"/>
      <c r="CJ211" s="98"/>
      <c r="CK211" s="98"/>
      <c r="CL211" s="98"/>
      <c r="CM211" s="98"/>
      <c r="CN211" s="98"/>
      <c r="CO211" s="98"/>
      <c r="CP211" s="98"/>
      <c r="CQ211" s="98"/>
      <c r="CR211" s="98"/>
      <c r="CS211" s="98"/>
      <c r="CT211" s="98"/>
      <c r="CU211" s="98"/>
      <c r="CV211" s="98"/>
      <c r="CW211" s="98"/>
      <c r="CX211" s="98"/>
      <c r="CY211" s="98"/>
      <c r="CZ211" s="98"/>
      <c r="DA211" s="98"/>
      <c r="DB211" s="98"/>
      <c r="DC211" s="98"/>
      <c r="DD211" s="98"/>
    </row>
    <row r="212" spans="12:108" x14ac:dyDescent="0.25"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8"/>
      <c r="X212" s="98"/>
      <c r="Y212" s="98"/>
      <c r="Z212" s="98"/>
      <c r="AA212" s="98"/>
      <c r="AB212" s="98"/>
      <c r="AC212" s="98"/>
      <c r="AD212" s="98"/>
      <c r="AE212" s="98"/>
      <c r="AF212" s="98"/>
      <c r="AG212" s="98"/>
      <c r="AH212" s="98"/>
      <c r="AI212" s="98"/>
      <c r="AJ212" s="98"/>
      <c r="AK212" s="98"/>
      <c r="AL212" s="98"/>
      <c r="AM212" s="98"/>
      <c r="AN212" s="98"/>
      <c r="AO212" s="98"/>
      <c r="AP212" s="98"/>
      <c r="AQ212" s="98"/>
      <c r="AR212" s="98"/>
      <c r="AS212" s="98"/>
      <c r="AT212" s="98"/>
      <c r="AU212" s="98"/>
      <c r="AV212" s="98"/>
      <c r="AW212" s="98"/>
      <c r="AX212" s="98"/>
      <c r="AY212" s="98"/>
      <c r="AZ212" s="98"/>
      <c r="BA212" s="98"/>
      <c r="BB212" s="98"/>
      <c r="BC212" s="98"/>
      <c r="BD212" s="98"/>
      <c r="BE212" s="98"/>
      <c r="BF212" s="98"/>
      <c r="BG212" s="98"/>
      <c r="BH212" s="98"/>
      <c r="BI212" s="98"/>
      <c r="BJ212" s="98"/>
      <c r="BK212" s="98"/>
      <c r="BL212" s="98"/>
      <c r="BM212" s="98"/>
      <c r="BN212" s="98"/>
      <c r="BO212" s="98"/>
      <c r="BP212" s="98"/>
      <c r="BQ212" s="98"/>
      <c r="BR212" s="98"/>
      <c r="BS212" s="98"/>
      <c r="BT212" s="98"/>
      <c r="BU212" s="98"/>
      <c r="BV212" s="98"/>
      <c r="BW212" s="98"/>
      <c r="BX212" s="98"/>
      <c r="BY212" s="98"/>
      <c r="BZ212" s="98"/>
      <c r="CA212" s="98"/>
      <c r="CB212" s="98"/>
      <c r="CC212" s="98"/>
      <c r="CD212" s="98"/>
      <c r="CE212" s="98"/>
      <c r="CF212" s="98"/>
      <c r="CG212" s="98"/>
      <c r="CH212" s="98"/>
      <c r="CI212" s="98"/>
      <c r="CJ212" s="98"/>
      <c r="CK212" s="98"/>
      <c r="CL212" s="98"/>
      <c r="CM212" s="98"/>
      <c r="CN212" s="98"/>
      <c r="CO212" s="98"/>
      <c r="CP212" s="98"/>
      <c r="CQ212" s="98"/>
      <c r="CR212" s="98"/>
      <c r="CS212" s="98"/>
      <c r="CT212" s="98"/>
      <c r="CU212" s="98"/>
      <c r="CV212" s="98"/>
      <c r="CW212" s="98"/>
      <c r="CX212" s="98"/>
      <c r="CY212" s="98"/>
      <c r="CZ212" s="98"/>
      <c r="DA212" s="98"/>
      <c r="DB212" s="98"/>
      <c r="DC212" s="98"/>
      <c r="DD212" s="98"/>
    </row>
    <row r="213" spans="12:108" x14ac:dyDescent="0.25"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8"/>
      <c r="X213" s="98"/>
      <c r="Y213" s="98"/>
      <c r="Z213" s="98"/>
      <c r="AA213" s="98"/>
      <c r="AB213" s="98"/>
      <c r="AC213" s="98"/>
      <c r="AD213" s="98"/>
      <c r="AE213" s="98"/>
      <c r="AF213" s="98"/>
      <c r="AG213" s="98"/>
      <c r="AH213" s="98"/>
      <c r="AI213" s="98"/>
      <c r="AJ213" s="98"/>
      <c r="AK213" s="98"/>
      <c r="AL213" s="98"/>
      <c r="AM213" s="98"/>
      <c r="AN213" s="98"/>
      <c r="AO213" s="98"/>
      <c r="AP213" s="98"/>
      <c r="AQ213" s="98"/>
      <c r="AR213" s="98"/>
      <c r="AS213" s="98"/>
      <c r="AT213" s="98"/>
      <c r="AU213" s="98"/>
      <c r="AV213" s="98"/>
      <c r="AW213" s="98"/>
      <c r="AX213" s="98"/>
      <c r="AY213" s="98"/>
      <c r="AZ213" s="98"/>
      <c r="BA213" s="98"/>
      <c r="BB213" s="98"/>
      <c r="BC213" s="98"/>
      <c r="BD213" s="98"/>
      <c r="BE213" s="98"/>
      <c r="BF213" s="98"/>
      <c r="BG213" s="98"/>
      <c r="BH213" s="98"/>
      <c r="BI213" s="98"/>
      <c r="BJ213" s="98"/>
      <c r="BK213" s="98"/>
      <c r="BL213" s="98"/>
      <c r="BM213" s="98"/>
      <c r="BN213" s="98"/>
      <c r="BO213" s="98"/>
      <c r="BP213" s="98"/>
      <c r="BQ213" s="98"/>
      <c r="BR213" s="98"/>
      <c r="BS213" s="98"/>
      <c r="BT213" s="98"/>
      <c r="BU213" s="98"/>
      <c r="BV213" s="98"/>
      <c r="BW213" s="98"/>
      <c r="BX213" s="98"/>
      <c r="BY213" s="98"/>
      <c r="BZ213" s="98"/>
      <c r="CA213" s="98"/>
      <c r="CB213" s="98"/>
      <c r="CC213" s="98"/>
      <c r="CD213" s="98"/>
      <c r="CE213" s="98"/>
      <c r="CF213" s="98"/>
      <c r="CG213" s="98"/>
      <c r="CH213" s="98"/>
      <c r="CI213" s="98"/>
      <c r="CJ213" s="98"/>
      <c r="CK213" s="98"/>
      <c r="CL213" s="98"/>
      <c r="CM213" s="98"/>
      <c r="CN213" s="98"/>
      <c r="CO213" s="98"/>
      <c r="CP213" s="98"/>
      <c r="CQ213" s="98"/>
      <c r="CR213" s="98"/>
      <c r="CS213" s="98"/>
      <c r="CT213" s="98"/>
      <c r="CU213" s="98"/>
      <c r="CV213" s="98"/>
      <c r="CW213" s="98"/>
      <c r="CX213" s="98"/>
      <c r="CY213" s="98"/>
      <c r="CZ213" s="98"/>
      <c r="DA213" s="98"/>
      <c r="DB213" s="98"/>
      <c r="DC213" s="98"/>
      <c r="DD213" s="98"/>
    </row>
    <row r="214" spans="12:108" x14ac:dyDescent="0.25"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8"/>
      <c r="X214" s="98"/>
      <c r="Y214" s="98"/>
      <c r="Z214" s="98"/>
      <c r="AA214" s="98"/>
      <c r="AB214" s="98"/>
      <c r="AC214" s="98"/>
      <c r="AD214" s="98"/>
      <c r="AE214" s="98"/>
      <c r="AF214" s="98"/>
      <c r="AG214" s="98"/>
      <c r="AH214" s="98"/>
      <c r="AI214" s="98"/>
      <c r="AJ214" s="98"/>
      <c r="AK214" s="98"/>
      <c r="AL214" s="98"/>
      <c r="AM214" s="98"/>
      <c r="AN214" s="98"/>
      <c r="AO214" s="98"/>
      <c r="AP214" s="98"/>
      <c r="AQ214" s="98"/>
      <c r="AR214" s="98"/>
      <c r="AS214" s="98"/>
      <c r="AT214" s="98"/>
      <c r="AU214" s="98"/>
      <c r="AV214" s="98"/>
      <c r="AW214" s="98"/>
      <c r="AX214" s="98"/>
      <c r="AY214" s="98"/>
      <c r="AZ214" s="98"/>
      <c r="BA214" s="98"/>
      <c r="BB214" s="98"/>
      <c r="BC214" s="98"/>
      <c r="BD214" s="98"/>
      <c r="BE214" s="98"/>
      <c r="BF214" s="98"/>
      <c r="BG214" s="98"/>
      <c r="BH214" s="98"/>
      <c r="BI214" s="98"/>
      <c r="BJ214" s="98"/>
      <c r="BK214" s="98"/>
      <c r="BL214" s="98"/>
      <c r="BM214" s="98"/>
      <c r="BN214" s="98"/>
      <c r="BO214" s="98"/>
      <c r="BP214" s="98"/>
      <c r="BQ214" s="98"/>
      <c r="BR214" s="98"/>
      <c r="BS214" s="98"/>
      <c r="BT214" s="98"/>
      <c r="BU214" s="98"/>
      <c r="BV214" s="98"/>
      <c r="BW214" s="98"/>
      <c r="BX214" s="98"/>
      <c r="BY214" s="98"/>
      <c r="BZ214" s="98"/>
      <c r="CA214" s="98"/>
      <c r="CB214" s="98"/>
      <c r="CC214" s="98"/>
      <c r="CD214" s="98"/>
      <c r="CE214" s="98"/>
      <c r="CF214" s="98"/>
      <c r="CG214" s="98"/>
      <c r="CH214" s="98"/>
      <c r="CI214" s="98"/>
      <c r="CJ214" s="98"/>
      <c r="CK214" s="98"/>
      <c r="CL214" s="98"/>
      <c r="CM214" s="98"/>
      <c r="CN214" s="98"/>
      <c r="CO214" s="98"/>
      <c r="CP214" s="98"/>
      <c r="CQ214" s="98"/>
      <c r="CR214" s="98"/>
      <c r="CS214" s="98"/>
      <c r="CT214" s="98"/>
      <c r="CU214" s="98"/>
      <c r="CV214" s="98"/>
      <c r="CW214" s="98"/>
      <c r="CX214" s="98"/>
      <c r="CY214" s="98"/>
      <c r="CZ214" s="98"/>
      <c r="DA214" s="98"/>
      <c r="DB214" s="98"/>
      <c r="DC214" s="98"/>
      <c r="DD214" s="98"/>
    </row>
    <row r="215" spans="12:108" x14ac:dyDescent="0.25"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8"/>
      <c r="X215" s="98"/>
      <c r="Y215" s="98"/>
      <c r="Z215" s="98"/>
      <c r="AA215" s="98"/>
      <c r="AB215" s="98"/>
      <c r="AC215" s="98"/>
      <c r="AD215" s="98"/>
      <c r="AE215" s="98"/>
      <c r="AF215" s="98"/>
      <c r="AG215" s="98"/>
      <c r="AH215" s="98"/>
      <c r="AI215" s="98"/>
      <c r="AJ215" s="98"/>
      <c r="AK215" s="98"/>
      <c r="AL215" s="98"/>
      <c r="AM215" s="98"/>
      <c r="AN215" s="98"/>
      <c r="AO215" s="98"/>
      <c r="AP215" s="98"/>
      <c r="AQ215" s="98"/>
      <c r="AR215" s="98"/>
      <c r="AS215" s="98"/>
      <c r="AT215" s="98"/>
      <c r="AU215" s="98"/>
      <c r="AV215" s="98"/>
      <c r="AW215" s="98"/>
      <c r="AX215" s="98"/>
      <c r="AY215" s="98"/>
      <c r="AZ215" s="98"/>
      <c r="BA215" s="98"/>
      <c r="BB215" s="98"/>
      <c r="BC215" s="98"/>
      <c r="BD215" s="98"/>
      <c r="BE215" s="98"/>
      <c r="BF215" s="98"/>
      <c r="BG215" s="98"/>
      <c r="BH215" s="98"/>
      <c r="BI215" s="98"/>
      <c r="BJ215" s="98"/>
      <c r="BK215" s="98"/>
      <c r="BL215" s="98"/>
      <c r="BM215" s="98"/>
      <c r="BN215" s="98"/>
      <c r="BO215" s="98"/>
      <c r="BP215" s="98"/>
      <c r="BQ215" s="98"/>
      <c r="BR215" s="98"/>
      <c r="BS215" s="98"/>
      <c r="BT215" s="98"/>
      <c r="BU215" s="98"/>
      <c r="BV215" s="98"/>
      <c r="BW215" s="98"/>
      <c r="BX215" s="98"/>
      <c r="BY215" s="98"/>
      <c r="BZ215" s="98"/>
      <c r="CA215" s="98"/>
      <c r="CB215" s="98"/>
      <c r="CC215" s="98"/>
      <c r="CD215" s="98"/>
      <c r="CE215" s="98"/>
      <c r="CF215" s="98"/>
      <c r="CG215" s="98"/>
      <c r="CH215" s="98"/>
      <c r="CI215" s="98"/>
      <c r="CJ215" s="98"/>
      <c r="CK215" s="98"/>
      <c r="CL215" s="98"/>
      <c r="CM215" s="98"/>
      <c r="CN215" s="98"/>
      <c r="CO215" s="98"/>
      <c r="CP215" s="98"/>
      <c r="CQ215" s="98"/>
      <c r="CR215" s="98"/>
      <c r="CS215" s="98"/>
      <c r="CT215" s="98"/>
      <c r="CU215" s="98"/>
      <c r="CV215" s="98"/>
      <c r="CW215" s="98"/>
      <c r="CX215" s="98"/>
      <c r="CY215" s="98"/>
      <c r="CZ215" s="98"/>
      <c r="DA215" s="98"/>
      <c r="DB215" s="98"/>
      <c r="DC215" s="98"/>
      <c r="DD215" s="98"/>
    </row>
    <row r="216" spans="12:108" x14ac:dyDescent="0.25"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8"/>
      <c r="X216" s="98"/>
      <c r="Y216" s="98"/>
      <c r="Z216" s="98"/>
      <c r="AA216" s="98"/>
      <c r="AB216" s="98"/>
      <c r="AC216" s="98"/>
      <c r="AD216" s="98"/>
      <c r="AE216" s="98"/>
      <c r="AF216" s="98"/>
      <c r="AG216" s="98"/>
      <c r="AH216" s="98"/>
      <c r="AI216" s="98"/>
      <c r="AJ216" s="98"/>
      <c r="AK216" s="98"/>
      <c r="AL216" s="98"/>
      <c r="AM216" s="98"/>
      <c r="AN216" s="98"/>
      <c r="AO216" s="98"/>
      <c r="AP216" s="98"/>
      <c r="AQ216" s="98"/>
      <c r="AR216" s="98"/>
      <c r="AS216" s="98"/>
      <c r="AT216" s="98"/>
      <c r="AU216" s="98"/>
      <c r="AV216" s="98"/>
      <c r="AW216" s="98"/>
      <c r="AX216" s="98"/>
      <c r="AY216" s="98"/>
      <c r="AZ216" s="98"/>
      <c r="BA216" s="98"/>
      <c r="BB216" s="98"/>
      <c r="BC216" s="98"/>
      <c r="BD216" s="98"/>
      <c r="BE216" s="98"/>
      <c r="BF216" s="98"/>
      <c r="BG216" s="98"/>
      <c r="BH216" s="98"/>
      <c r="BI216" s="98"/>
      <c r="BJ216" s="98"/>
      <c r="BK216" s="98"/>
      <c r="BL216" s="98"/>
      <c r="BM216" s="98"/>
      <c r="BN216" s="98"/>
      <c r="BO216" s="98"/>
      <c r="BP216" s="98"/>
      <c r="BQ216" s="98"/>
      <c r="BR216" s="98"/>
      <c r="BS216" s="98"/>
      <c r="BT216" s="98"/>
      <c r="BU216" s="98"/>
      <c r="BV216" s="98"/>
      <c r="BW216" s="98"/>
      <c r="BX216" s="98"/>
      <c r="BY216" s="98"/>
      <c r="BZ216" s="98"/>
      <c r="CA216" s="98"/>
      <c r="CB216" s="98"/>
      <c r="CC216" s="98"/>
      <c r="CD216" s="98"/>
      <c r="CE216" s="98"/>
      <c r="CF216" s="98"/>
      <c r="CG216" s="98"/>
      <c r="CH216" s="98"/>
      <c r="CI216" s="98"/>
      <c r="CJ216" s="98"/>
      <c r="CK216" s="98"/>
      <c r="CL216" s="98"/>
      <c r="CM216" s="98"/>
      <c r="CN216" s="98"/>
      <c r="CO216" s="98"/>
      <c r="CP216" s="98"/>
      <c r="CQ216" s="98"/>
      <c r="CR216" s="98"/>
      <c r="CS216" s="98"/>
      <c r="CT216" s="98"/>
      <c r="CU216" s="98"/>
      <c r="CV216" s="98"/>
      <c r="CW216" s="98"/>
      <c r="CX216" s="98"/>
      <c r="CY216" s="98"/>
      <c r="CZ216" s="98"/>
      <c r="DA216" s="98"/>
      <c r="DB216" s="98"/>
      <c r="DC216" s="98"/>
      <c r="DD216" s="98"/>
    </row>
    <row r="217" spans="12:108" x14ac:dyDescent="0.25"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8"/>
      <c r="X217" s="98"/>
      <c r="Y217" s="98"/>
      <c r="Z217" s="98"/>
      <c r="AA217" s="98"/>
      <c r="AB217" s="98"/>
      <c r="AC217" s="98"/>
      <c r="AD217" s="98"/>
      <c r="AE217" s="98"/>
      <c r="AF217" s="98"/>
      <c r="AG217" s="98"/>
      <c r="AH217" s="98"/>
      <c r="AI217" s="98"/>
      <c r="AJ217" s="98"/>
      <c r="AK217" s="98"/>
      <c r="AL217" s="98"/>
      <c r="AM217" s="98"/>
      <c r="AN217" s="98"/>
      <c r="AO217" s="98"/>
      <c r="AP217" s="98"/>
      <c r="AQ217" s="98"/>
      <c r="AR217" s="98"/>
      <c r="AS217" s="98"/>
      <c r="AT217" s="98"/>
      <c r="AU217" s="98"/>
      <c r="AV217" s="98"/>
      <c r="AW217" s="98"/>
      <c r="AX217" s="98"/>
      <c r="AY217" s="98"/>
      <c r="AZ217" s="98"/>
      <c r="BA217" s="98"/>
      <c r="BB217" s="98"/>
      <c r="BC217" s="98"/>
      <c r="BD217" s="98"/>
      <c r="BE217" s="98"/>
      <c r="BF217" s="98"/>
      <c r="BG217" s="98"/>
      <c r="BH217" s="98"/>
      <c r="BI217" s="98"/>
      <c r="BJ217" s="98"/>
      <c r="BK217" s="98"/>
      <c r="BL217" s="98"/>
      <c r="BM217" s="98"/>
      <c r="BN217" s="98"/>
      <c r="BO217" s="98"/>
      <c r="BP217" s="98"/>
      <c r="BQ217" s="98"/>
      <c r="BR217" s="98"/>
      <c r="BS217" s="98"/>
      <c r="BT217" s="98"/>
      <c r="BU217" s="98"/>
      <c r="BV217" s="98"/>
      <c r="BW217" s="98"/>
      <c r="BX217" s="98"/>
      <c r="BY217" s="98"/>
      <c r="BZ217" s="98"/>
      <c r="CA217" s="98"/>
      <c r="CB217" s="98"/>
      <c r="CC217" s="98"/>
      <c r="CD217" s="98"/>
      <c r="CE217" s="98"/>
      <c r="CF217" s="98"/>
      <c r="CG217" s="98"/>
      <c r="CH217" s="98"/>
      <c r="CI217" s="98"/>
      <c r="CJ217" s="98"/>
      <c r="CK217" s="98"/>
      <c r="CL217" s="98"/>
      <c r="CM217" s="98"/>
      <c r="CN217" s="98"/>
      <c r="CO217" s="98"/>
      <c r="CP217" s="98"/>
      <c r="CQ217" s="98"/>
      <c r="CR217" s="98"/>
      <c r="CS217" s="98"/>
      <c r="CT217" s="98"/>
      <c r="CU217" s="98"/>
      <c r="CV217" s="98"/>
      <c r="CW217" s="98"/>
      <c r="CX217" s="98"/>
      <c r="CY217" s="98"/>
      <c r="CZ217" s="98"/>
      <c r="DA217" s="98"/>
      <c r="DB217" s="98"/>
      <c r="DC217" s="98"/>
      <c r="DD217" s="98"/>
    </row>
    <row r="218" spans="12:108" x14ac:dyDescent="0.25"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8"/>
      <c r="X218" s="98"/>
      <c r="Y218" s="98"/>
      <c r="Z218" s="98"/>
      <c r="AA218" s="98"/>
      <c r="AB218" s="98"/>
      <c r="AC218" s="98"/>
      <c r="AD218" s="98"/>
      <c r="AE218" s="98"/>
      <c r="AF218" s="98"/>
      <c r="AG218" s="98"/>
      <c r="AH218" s="98"/>
      <c r="AI218" s="98"/>
      <c r="AJ218" s="98"/>
      <c r="AK218" s="98"/>
      <c r="AL218" s="98"/>
      <c r="AM218" s="98"/>
      <c r="AN218" s="98"/>
      <c r="AO218" s="98"/>
      <c r="AP218" s="98"/>
      <c r="AQ218" s="98"/>
      <c r="AR218" s="98"/>
      <c r="AS218" s="98"/>
      <c r="AT218" s="98"/>
      <c r="AU218" s="98"/>
      <c r="AV218" s="98"/>
      <c r="AW218" s="98"/>
      <c r="AX218" s="98"/>
      <c r="AY218" s="98"/>
      <c r="AZ218" s="98"/>
      <c r="BA218" s="98"/>
      <c r="BB218" s="98"/>
      <c r="BC218" s="98"/>
      <c r="BD218" s="98"/>
      <c r="BE218" s="98"/>
      <c r="BF218" s="98"/>
      <c r="BG218" s="98"/>
      <c r="BH218" s="98"/>
      <c r="BI218" s="98"/>
      <c r="BJ218" s="98"/>
      <c r="BK218" s="98"/>
      <c r="BL218" s="98"/>
      <c r="BM218" s="98"/>
      <c r="BN218" s="98"/>
      <c r="BO218" s="98"/>
      <c r="BP218" s="98"/>
      <c r="BQ218" s="98"/>
      <c r="BR218" s="98"/>
      <c r="BS218" s="98"/>
      <c r="BT218" s="98"/>
      <c r="BU218" s="98"/>
      <c r="BV218" s="98"/>
      <c r="BW218" s="98"/>
      <c r="BX218" s="98"/>
      <c r="BY218" s="98"/>
      <c r="BZ218" s="98"/>
      <c r="CA218" s="98"/>
      <c r="CB218" s="98"/>
      <c r="CC218" s="98"/>
      <c r="CD218" s="98"/>
      <c r="CE218" s="98"/>
      <c r="CF218" s="98"/>
      <c r="CG218" s="98"/>
      <c r="CH218" s="98"/>
      <c r="CI218" s="98"/>
      <c r="CJ218" s="98"/>
      <c r="CK218" s="98"/>
      <c r="CL218" s="98"/>
      <c r="CM218" s="98"/>
      <c r="CN218" s="98"/>
      <c r="CO218" s="98"/>
      <c r="CP218" s="98"/>
      <c r="CQ218" s="98"/>
      <c r="CR218" s="98"/>
      <c r="CS218" s="98"/>
      <c r="CT218" s="98"/>
      <c r="CU218" s="98"/>
      <c r="CV218" s="98"/>
      <c r="CW218" s="98"/>
      <c r="CX218" s="98"/>
      <c r="CY218" s="98"/>
      <c r="CZ218" s="98"/>
      <c r="DA218" s="98"/>
      <c r="DB218" s="98"/>
      <c r="DC218" s="98"/>
      <c r="DD218" s="98"/>
    </row>
    <row r="219" spans="12:108" x14ac:dyDescent="0.25"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8"/>
      <c r="X219" s="98"/>
      <c r="Y219" s="98"/>
      <c r="Z219" s="98"/>
      <c r="AA219" s="98"/>
      <c r="AB219" s="98"/>
      <c r="AC219" s="98"/>
      <c r="AD219" s="98"/>
      <c r="AE219" s="98"/>
      <c r="AF219" s="98"/>
      <c r="AG219" s="98"/>
      <c r="AH219" s="98"/>
      <c r="AI219" s="98"/>
      <c r="AJ219" s="98"/>
      <c r="AK219" s="98"/>
      <c r="AL219" s="98"/>
      <c r="AM219" s="98"/>
      <c r="AN219" s="98"/>
      <c r="AO219" s="98"/>
      <c r="AP219" s="98"/>
      <c r="AQ219" s="98"/>
      <c r="AR219" s="98"/>
      <c r="AS219" s="98"/>
      <c r="AT219" s="98"/>
      <c r="AU219" s="98"/>
      <c r="AV219" s="98"/>
      <c r="AW219" s="98"/>
      <c r="AX219" s="98"/>
      <c r="AY219" s="98"/>
      <c r="AZ219" s="98"/>
      <c r="BA219" s="98"/>
      <c r="BB219" s="98"/>
      <c r="BC219" s="98"/>
      <c r="BD219" s="98"/>
      <c r="BE219" s="98"/>
      <c r="BF219" s="98"/>
      <c r="BG219" s="98"/>
      <c r="BH219" s="98"/>
      <c r="BI219" s="98"/>
      <c r="BJ219" s="98"/>
      <c r="BK219" s="98"/>
      <c r="BL219" s="98"/>
      <c r="BM219" s="98"/>
      <c r="BN219" s="98"/>
      <c r="BO219" s="98"/>
      <c r="BP219" s="98"/>
      <c r="BQ219" s="98"/>
      <c r="BR219" s="98"/>
      <c r="BS219" s="98"/>
      <c r="BT219" s="98"/>
      <c r="BU219" s="98"/>
      <c r="BV219" s="98"/>
      <c r="BW219" s="98"/>
      <c r="BX219" s="98"/>
      <c r="BY219" s="98"/>
      <c r="BZ219" s="98"/>
      <c r="CA219" s="98"/>
      <c r="CB219" s="98"/>
      <c r="CC219" s="98"/>
      <c r="CD219" s="98"/>
      <c r="CE219" s="98"/>
      <c r="CF219" s="98"/>
      <c r="CG219" s="98"/>
      <c r="CH219" s="98"/>
      <c r="CI219" s="98"/>
      <c r="CJ219" s="98"/>
      <c r="CK219" s="98"/>
      <c r="CL219" s="98"/>
      <c r="CM219" s="98"/>
      <c r="CN219" s="98"/>
      <c r="CO219" s="98"/>
      <c r="CP219" s="98"/>
      <c r="CQ219" s="98"/>
      <c r="CR219" s="98"/>
      <c r="CS219" s="98"/>
      <c r="CT219" s="98"/>
      <c r="CU219" s="98"/>
      <c r="CV219" s="98"/>
      <c r="CW219" s="98"/>
      <c r="CX219" s="98"/>
      <c r="CY219" s="98"/>
      <c r="CZ219" s="98"/>
      <c r="DA219" s="98"/>
      <c r="DB219" s="98"/>
      <c r="DC219" s="98"/>
      <c r="DD219" s="98"/>
    </row>
    <row r="220" spans="12:108" x14ac:dyDescent="0.25"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8"/>
      <c r="X220" s="98"/>
      <c r="Y220" s="98"/>
      <c r="Z220" s="98"/>
      <c r="AA220" s="98"/>
      <c r="AB220" s="98"/>
      <c r="AC220" s="98"/>
      <c r="AD220" s="98"/>
      <c r="AE220" s="98"/>
      <c r="AF220" s="98"/>
      <c r="AG220" s="98"/>
      <c r="AH220" s="98"/>
      <c r="AI220" s="98"/>
      <c r="AJ220" s="98"/>
      <c r="AK220" s="98"/>
      <c r="AL220" s="98"/>
      <c r="AM220" s="98"/>
      <c r="AN220" s="98"/>
      <c r="AO220" s="98"/>
      <c r="AP220" s="98"/>
      <c r="AQ220" s="98"/>
      <c r="AR220" s="98"/>
      <c r="AS220" s="98"/>
      <c r="AT220" s="98"/>
      <c r="AU220" s="98"/>
      <c r="AV220" s="98"/>
      <c r="AW220" s="98"/>
      <c r="AX220" s="98"/>
      <c r="AY220" s="98"/>
      <c r="AZ220" s="98"/>
      <c r="BA220" s="98"/>
      <c r="BB220" s="98"/>
      <c r="BC220" s="98"/>
      <c r="BD220" s="98"/>
      <c r="BE220" s="98"/>
      <c r="BF220" s="98"/>
      <c r="BG220" s="98"/>
      <c r="BH220" s="98"/>
      <c r="BI220" s="98"/>
      <c r="BJ220" s="98"/>
      <c r="BK220" s="98"/>
      <c r="BL220" s="98"/>
      <c r="BM220" s="98"/>
      <c r="BN220" s="98"/>
      <c r="BO220" s="98"/>
      <c r="BP220" s="98"/>
      <c r="BQ220" s="98"/>
      <c r="BR220" s="98"/>
      <c r="BS220" s="98"/>
      <c r="BT220" s="98"/>
      <c r="BU220" s="98"/>
      <c r="BV220" s="98"/>
      <c r="BW220" s="98"/>
      <c r="BX220" s="98"/>
      <c r="BY220" s="98"/>
      <c r="BZ220" s="98"/>
      <c r="CA220" s="98"/>
      <c r="CB220" s="98"/>
      <c r="CC220" s="98"/>
      <c r="CD220" s="98"/>
      <c r="CE220" s="98"/>
      <c r="CF220" s="98"/>
      <c r="CG220" s="98"/>
      <c r="CH220" s="98"/>
      <c r="CI220" s="98"/>
      <c r="CJ220" s="98"/>
      <c r="CK220" s="98"/>
      <c r="CL220" s="98"/>
      <c r="CM220" s="98"/>
      <c r="CN220" s="98"/>
      <c r="CO220" s="98"/>
      <c r="CP220" s="98"/>
      <c r="CQ220" s="98"/>
      <c r="CR220" s="98"/>
      <c r="CS220" s="98"/>
      <c r="CT220" s="98"/>
      <c r="CU220" s="98"/>
      <c r="CV220" s="98"/>
      <c r="CW220" s="98"/>
      <c r="CX220" s="98"/>
      <c r="CY220" s="98"/>
      <c r="CZ220" s="98"/>
      <c r="DA220" s="98"/>
      <c r="DB220" s="98"/>
      <c r="DC220" s="98"/>
      <c r="DD220" s="98"/>
    </row>
    <row r="221" spans="12:108" x14ac:dyDescent="0.25"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8"/>
      <c r="X221" s="98"/>
      <c r="Y221" s="98"/>
      <c r="Z221" s="98"/>
      <c r="AA221" s="98"/>
      <c r="AB221" s="98"/>
      <c r="AC221" s="98"/>
      <c r="AD221" s="98"/>
      <c r="AE221" s="98"/>
      <c r="AF221" s="98"/>
      <c r="AG221" s="98"/>
      <c r="AH221" s="98"/>
      <c r="AI221" s="98"/>
      <c r="AJ221" s="98"/>
      <c r="AK221" s="98"/>
      <c r="AL221" s="98"/>
      <c r="AM221" s="98"/>
      <c r="AN221" s="98"/>
      <c r="AO221" s="98"/>
      <c r="AP221" s="98"/>
      <c r="AQ221" s="98"/>
      <c r="AR221" s="98"/>
      <c r="AS221" s="98"/>
      <c r="AT221" s="98"/>
      <c r="AU221" s="98"/>
      <c r="AV221" s="98"/>
      <c r="AW221" s="98"/>
      <c r="AX221" s="98"/>
      <c r="AY221" s="98"/>
      <c r="AZ221" s="98"/>
      <c r="BA221" s="98"/>
      <c r="BB221" s="98"/>
      <c r="BC221" s="98"/>
      <c r="BD221" s="98"/>
      <c r="BE221" s="98"/>
      <c r="BF221" s="98"/>
      <c r="BG221" s="98"/>
      <c r="BH221" s="98"/>
      <c r="BI221" s="98"/>
      <c r="BJ221" s="98"/>
      <c r="BK221" s="98"/>
      <c r="BL221" s="98"/>
      <c r="BM221" s="98"/>
      <c r="BN221" s="98"/>
      <c r="BO221" s="98"/>
      <c r="BP221" s="98"/>
      <c r="BQ221" s="98"/>
      <c r="BR221" s="98"/>
      <c r="BS221" s="98"/>
      <c r="BT221" s="98"/>
      <c r="BU221" s="98"/>
      <c r="BV221" s="98"/>
      <c r="BW221" s="98"/>
      <c r="BX221" s="98"/>
      <c r="BY221" s="98"/>
      <c r="BZ221" s="98"/>
      <c r="CA221" s="98"/>
      <c r="CB221" s="98"/>
      <c r="CC221" s="98"/>
      <c r="CD221" s="98"/>
      <c r="CE221" s="98"/>
      <c r="CF221" s="98"/>
      <c r="CG221" s="98"/>
      <c r="CH221" s="98"/>
      <c r="CI221" s="98"/>
      <c r="CJ221" s="98"/>
      <c r="CK221" s="98"/>
      <c r="CL221" s="98"/>
      <c r="CM221" s="98"/>
      <c r="CN221" s="98"/>
      <c r="CO221" s="98"/>
      <c r="CP221" s="98"/>
      <c r="CQ221" s="98"/>
      <c r="CR221" s="98"/>
      <c r="CS221" s="98"/>
      <c r="CT221" s="98"/>
      <c r="CU221" s="98"/>
      <c r="CV221" s="98"/>
      <c r="CW221" s="98"/>
      <c r="CX221" s="98"/>
      <c r="CY221" s="98"/>
      <c r="CZ221" s="98"/>
      <c r="DA221" s="98"/>
      <c r="DB221" s="98"/>
      <c r="DC221" s="98"/>
      <c r="DD221" s="98"/>
    </row>
    <row r="222" spans="12:108" x14ac:dyDescent="0.25"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8"/>
      <c r="X222" s="98"/>
      <c r="Y222" s="98"/>
      <c r="Z222" s="98"/>
      <c r="AA222" s="98"/>
      <c r="AB222" s="98"/>
      <c r="AC222" s="98"/>
      <c r="AD222" s="98"/>
      <c r="AE222" s="98"/>
      <c r="AF222" s="98"/>
      <c r="AG222" s="98"/>
      <c r="AH222" s="98"/>
      <c r="AI222" s="98"/>
      <c r="AJ222" s="98"/>
      <c r="AK222" s="98"/>
      <c r="AL222" s="98"/>
      <c r="AM222" s="98"/>
      <c r="AN222" s="98"/>
      <c r="AO222" s="98"/>
      <c r="AP222" s="98"/>
      <c r="AQ222" s="98"/>
      <c r="AR222" s="98"/>
      <c r="AS222" s="98"/>
      <c r="AT222" s="98"/>
      <c r="AU222" s="98"/>
      <c r="AV222" s="98"/>
      <c r="AW222" s="98"/>
      <c r="AX222" s="98"/>
      <c r="AY222" s="98"/>
      <c r="AZ222" s="98"/>
      <c r="BA222" s="98"/>
      <c r="BB222" s="98"/>
      <c r="BC222" s="98"/>
      <c r="BD222" s="98"/>
      <c r="BE222" s="98"/>
      <c r="BF222" s="98"/>
      <c r="BG222" s="98"/>
      <c r="BH222" s="98"/>
      <c r="BI222" s="98"/>
      <c r="BJ222" s="98"/>
      <c r="BK222" s="98"/>
      <c r="BL222" s="98"/>
      <c r="BM222" s="98"/>
      <c r="BN222" s="98"/>
      <c r="BO222" s="98"/>
      <c r="BP222" s="98"/>
      <c r="BQ222" s="98"/>
      <c r="BR222" s="98"/>
      <c r="BS222" s="98"/>
      <c r="BT222" s="98"/>
      <c r="BU222" s="98"/>
      <c r="BV222" s="98"/>
      <c r="BW222" s="98"/>
      <c r="BX222" s="98"/>
      <c r="BY222" s="98"/>
      <c r="BZ222" s="98"/>
      <c r="CA222" s="98"/>
      <c r="CB222" s="98"/>
      <c r="CC222" s="98"/>
      <c r="CD222" s="98"/>
      <c r="CE222" s="98"/>
      <c r="CF222" s="98"/>
      <c r="CG222" s="98"/>
      <c r="CH222" s="98"/>
      <c r="CI222" s="98"/>
      <c r="CJ222" s="98"/>
      <c r="CK222" s="98"/>
      <c r="CL222" s="98"/>
      <c r="CM222" s="98"/>
      <c r="CN222" s="98"/>
      <c r="CO222" s="98"/>
      <c r="CP222" s="98"/>
      <c r="CQ222" s="98"/>
      <c r="CR222" s="98"/>
      <c r="CS222" s="98"/>
      <c r="CT222" s="98"/>
      <c r="CU222" s="98"/>
      <c r="CV222" s="98"/>
      <c r="CW222" s="98"/>
      <c r="CX222" s="98"/>
      <c r="CY222" s="98"/>
      <c r="CZ222" s="98"/>
      <c r="DA222" s="98"/>
      <c r="DB222" s="98"/>
      <c r="DC222" s="98"/>
      <c r="DD222" s="98"/>
    </row>
    <row r="223" spans="12:108" x14ac:dyDescent="0.25"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8"/>
      <c r="X223" s="98"/>
      <c r="Y223" s="98"/>
      <c r="Z223" s="98"/>
      <c r="AA223" s="98"/>
      <c r="AB223" s="98"/>
      <c r="AC223" s="98"/>
      <c r="AD223" s="98"/>
      <c r="AE223" s="98"/>
      <c r="AF223" s="98"/>
      <c r="AG223" s="98"/>
      <c r="AH223" s="98"/>
      <c r="AI223" s="98"/>
      <c r="AJ223" s="98"/>
      <c r="AK223" s="98"/>
      <c r="AL223" s="98"/>
      <c r="AM223" s="98"/>
      <c r="AN223" s="98"/>
      <c r="AO223" s="98"/>
      <c r="AP223" s="98"/>
      <c r="AQ223" s="98"/>
      <c r="AR223" s="98"/>
      <c r="AS223" s="98"/>
      <c r="AT223" s="98"/>
      <c r="AU223" s="98"/>
      <c r="AV223" s="98"/>
      <c r="AW223" s="98"/>
      <c r="AX223" s="98"/>
      <c r="AY223" s="98"/>
      <c r="AZ223" s="98"/>
      <c r="BA223" s="98"/>
      <c r="BB223" s="98"/>
      <c r="BC223" s="98"/>
      <c r="BD223" s="98"/>
      <c r="BE223" s="98"/>
      <c r="BF223" s="98"/>
      <c r="BG223" s="98"/>
      <c r="BH223" s="98"/>
      <c r="BI223" s="98"/>
      <c r="BJ223" s="98"/>
      <c r="BK223" s="98"/>
      <c r="BL223" s="98"/>
      <c r="BM223" s="98"/>
      <c r="BN223" s="98"/>
      <c r="BO223" s="98"/>
      <c r="BP223" s="98"/>
      <c r="BQ223" s="98"/>
      <c r="BR223" s="98"/>
      <c r="BS223" s="98"/>
      <c r="BT223" s="98"/>
      <c r="BU223" s="98"/>
      <c r="BV223" s="98"/>
      <c r="BW223" s="98"/>
      <c r="BX223" s="98"/>
      <c r="BY223" s="98"/>
      <c r="BZ223" s="98"/>
      <c r="CA223" s="98"/>
      <c r="CB223" s="98"/>
      <c r="CC223" s="98"/>
      <c r="CD223" s="98"/>
      <c r="CE223" s="98"/>
      <c r="CF223" s="98"/>
      <c r="CG223" s="98"/>
      <c r="CH223" s="98"/>
      <c r="CI223" s="98"/>
      <c r="CJ223" s="98"/>
      <c r="CK223" s="98"/>
      <c r="CL223" s="98"/>
      <c r="CM223" s="98"/>
      <c r="CN223" s="98"/>
      <c r="CO223" s="98"/>
      <c r="CP223" s="98"/>
      <c r="CQ223" s="98"/>
      <c r="CR223" s="98"/>
      <c r="CS223" s="98"/>
      <c r="CT223" s="98"/>
      <c r="CU223" s="98"/>
      <c r="CV223" s="98"/>
      <c r="CW223" s="98"/>
      <c r="CX223" s="98"/>
      <c r="CY223" s="98"/>
      <c r="CZ223" s="98"/>
      <c r="DA223" s="98"/>
      <c r="DB223" s="98"/>
      <c r="DC223" s="98"/>
      <c r="DD223" s="98"/>
    </row>
    <row r="224" spans="12:108" x14ac:dyDescent="0.25"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8"/>
      <c r="X224" s="98"/>
      <c r="Y224" s="98"/>
      <c r="Z224" s="98"/>
      <c r="AA224" s="98"/>
      <c r="AB224" s="98"/>
      <c r="AC224" s="98"/>
      <c r="AD224" s="98"/>
      <c r="AE224" s="98"/>
      <c r="AF224" s="98"/>
      <c r="AG224" s="98"/>
      <c r="AH224" s="98"/>
      <c r="AI224" s="98"/>
      <c r="AJ224" s="98"/>
      <c r="AK224" s="98"/>
      <c r="AL224" s="98"/>
      <c r="AM224" s="98"/>
      <c r="AN224" s="98"/>
      <c r="AO224" s="98"/>
      <c r="AP224" s="98"/>
      <c r="AQ224" s="98"/>
      <c r="AR224" s="98"/>
      <c r="AS224" s="98"/>
      <c r="AT224" s="98"/>
      <c r="AU224" s="98"/>
      <c r="AV224" s="98"/>
      <c r="AW224" s="98"/>
      <c r="AX224" s="98"/>
      <c r="AY224" s="98"/>
      <c r="AZ224" s="98"/>
      <c r="BA224" s="98"/>
      <c r="BB224" s="98"/>
      <c r="BC224" s="98"/>
      <c r="BD224" s="98"/>
      <c r="BE224" s="98"/>
      <c r="BF224" s="98"/>
      <c r="BG224" s="98"/>
      <c r="BH224" s="98"/>
      <c r="BI224" s="98"/>
      <c r="BJ224" s="98"/>
      <c r="BK224" s="98"/>
      <c r="BL224" s="98"/>
      <c r="BM224" s="98"/>
      <c r="BN224" s="98"/>
      <c r="BO224" s="98"/>
      <c r="BP224" s="98"/>
      <c r="BQ224" s="98"/>
      <c r="BR224" s="98"/>
      <c r="BS224" s="98"/>
      <c r="BT224" s="98"/>
      <c r="BU224" s="98"/>
      <c r="BV224" s="98"/>
      <c r="BW224" s="98"/>
      <c r="BX224" s="98"/>
      <c r="BY224" s="98"/>
      <c r="BZ224" s="98"/>
      <c r="CA224" s="98"/>
      <c r="CB224" s="98"/>
      <c r="CC224" s="98"/>
      <c r="CD224" s="98"/>
      <c r="CE224" s="98"/>
      <c r="CF224" s="98"/>
      <c r="CG224" s="98"/>
      <c r="CH224" s="98"/>
      <c r="CI224" s="98"/>
      <c r="CJ224" s="98"/>
      <c r="CK224" s="98"/>
      <c r="CL224" s="98"/>
      <c r="CM224" s="98"/>
      <c r="CN224" s="98"/>
      <c r="CO224" s="98"/>
      <c r="CP224" s="98"/>
      <c r="CQ224" s="98"/>
      <c r="CR224" s="98"/>
      <c r="CS224" s="98"/>
      <c r="CT224" s="98"/>
      <c r="CU224" s="98"/>
      <c r="CV224" s="98"/>
      <c r="CW224" s="98"/>
      <c r="CX224" s="98"/>
      <c r="CY224" s="98"/>
      <c r="CZ224" s="98"/>
      <c r="DA224" s="98"/>
      <c r="DB224" s="98"/>
      <c r="DC224" s="98"/>
      <c r="DD224" s="98"/>
    </row>
    <row r="225" spans="12:108" x14ac:dyDescent="0.25"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8"/>
      <c r="X225" s="98"/>
      <c r="Y225" s="98"/>
      <c r="Z225" s="98"/>
      <c r="AA225" s="98"/>
      <c r="AB225" s="98"/>
      <c r="AC225" s="98"/>
      <c r="AD225" s="98"/>
      <c r="AE225" s="98"/>
      <c r="AF225" s="98"/>
      <c r="AG225" s="98"/>
      <c r="AH225" s="98"/>
      <c r="AI225" s="98"/>
      <c r="AJ225" s="98"/>
      <c r="AK225" s="98"/>
      <c r="AL225" s="98"/>
      <c r="AM225" s="98"/>
      <c r="AN225" s="98"/>
      <c r="AO225" s="98"/>
      <c r="AP225" s="98"/>
      <c r="AQ225" s="98"/>
      <c r="AR225" s="98"/>
      <c r="AS225" s="98"/>
      <c r="AT225" s="98"/>
      <c r="AU225" s="98"/>
      <c r="AV225" s="98"/>
      <c r="AW225" s="98"/>
      <c r="AX225" s="98"/>
      <c r="AY225" s="98"/>
      <c r="AZ225" s="98"/>
      <c r="BA225" s="98"/>
      <c r="BB225" s="98"/>
      <c r="BC225" s="98"/>
      <c r="BD225" s="98"/>
      <c r="BE225" s="98"/>
      <c r="BF225" s="98"/>
      <c r="BG225" s="98"/>
      <c r="BH225" s="98"/>
      <c r="BI225" s="98"/>
      <c r="BJ225" s="98"/>
      <c r="BK225" s="98"/>
      <c r="BL225" s="98"/>
      <c r="BM225" s="98"/>
      <c r="BN225" s="98"/>
      <c r="BO225" s="98"/>
      <c r="BP225" s="98"/>
      <c r="BQ225" s="98"/>
      <c r="BR225" s="98"/>
      <c r="BS225" s="98"/>
      <c r="BT225" s="98"/>
      <c r="BU225" s="98"/>
      <c r="BV225" s="98"/>
      <c r="BW225" s="98"/>
      <c r="BX225" s="98"/>
      <c r="BY225" s="98"/>
      <c r="BZ225" s="98"/>
      <c r="CA225" s="98"/>
      <c r="CB225" s="98"/>
      <c r="CC225" s="98"/>
      <c r="CD225" s="98"/>
      <c r="CE225" s="98"/>
      <c r="CF225" s="98"/>
      <c r="CG225" s="98"/>
      <c r="CH225" s="98"/>
      <c r="CI225" s="98"/>
      <c r="CJ225" s="98"/>
      <c r="CK225" s="98"/>
      <c r="CL225" s="98"/>
      <c r="CM225" s="98"/>
      <c r="CN225" s="98"/>
      <c r="CO225" s="98"/>
      <c r="CP225" s="98"/>
      <c r="CQ225" s="98"/>
      <c r="CR225" s="98"/>
      <c r="CS225" s="98"/>
      <c r="CT225" s="98"/>
      <c r="CU225" s="98"/>
      <c r="CV225" s="98"/>
      <c r="CW225" s="98"/>
      <c r="CX225" s="98"/>
      <c r="CY225" s="98"/>
      <c r="CZ225" s="98"/>
      <c r="DA225" s="98"/>
      <c r="DB225" s="98"/>
      <c r="DC225" s="98"/>
      <c r="DD225" s="98"/>
    </row>
    <row r="226" spans="12:108" x14ac:dyDescent="0.25"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8"/>
      <c r="X226" s="98"/>
      <c r="Y226" s="98"/>
      <c r="Z226" s="98"/>
      <c r="AA226" s="98"/>
      <c r="AB226" s="98"/>
      <c r="AC226" s="98"/>
      <c r="AD226" s="98"/>
      <c r="AE226" s="98"/>
      <c r="AF226" s="98"/>
      <c r="AG226" s="98"/>
      <c r="AH226" s="98"/>
      <c r="AI226" s="98"/>
      <c r="AJ226" s="98"/>
      <c r="AK226" s="98"/>
      <c r="AL226" s="98"/>
      <c r="AM226" s="98"/>
      <c r="AN226" s="98"/>
      <c r="AO226" s="98"/>
      <c r="AP226" s="98"/>
      <c r="AQ226" s="98"/>
      <c r="AR226" s="98"/>
      <c r="AS226" s="98"/>
      <c r="AT226" s="98"/>
      <c r="AU226" s="98"/>
      <c r="AV226" s="98"/>
      <c r="AW226" s="98"/>
      <c r="AX226" s="98"/>
      <c r="AY226" s="98"/>
      <c r="AZ226" s="98"/>
      <c r="BA226" s="98"/>
      <c r="BB226" s="98"/>
      <c r="BC226" s="98"/>
      <c r="BD226" s="98"/>
      <c r="BE226" s="98"/>
      <c r="BF226" s="98"/>
      <c r="BG226" s="98"/>
      <c r="BH226" s="98"/>
      <c r="BI226" s="98"/>
      <c r="BJ226" s="98"/>
      <c r="BK226" s="98"/>
      <c r="BL226" s="98"/>
      <c r="BM226" s="98"/>
      <c r="BN226" s="98"/>
      <c r="BO226" s="98"/>
      <c r="BP226" s="98"/>
      <c r="BQ226" s="98"/>
      <c r="BR226" s="98"/>
      <c r="BS226" s="98"/>
      <c r="BT226" s="98"/>
      <c r="BU226" s="98"/>
      <c r="BV226" s="98"/>
      <c r="BW226" s="98"/>
      <c r="BX226" s="98"/>
      <c r="BY226" s="98"/>
      <c r="BZ226" s="98"/>
      <c r="CA226" s="98"/>
      <c r="CB226" s="98"/>
      <c r="CC226" s="98"/>
      <c r="CD226" s="98"/>
      <c r="CE226" s="98"/>
      <c r="CF226" s="98"/>
      <c r="CG226" s="98"/>
      <c r="CH226" s="98"/>
      <c r="CI226" s="98"/>
      <c r="CJ226" s="98"/>
      <c r="CK226" s="98"/>
      <c r="CL226" s="98"/>
      <c r="CM226" s="98"/>
      <c r="CN226" s="98"/>
      <c r="CO226" s="98"/>
      <c r="CP226" s="98"/>
      <c r="CQ226" s="98"/>
      <c r="CR226" s="98"/>
      <c r="CS226" s="98"/>
      <c r="CT226" s="98"/>
      <c r="CU226" s="98"/>
      <c r="CV226" s="98"/>
      <c r="CW226" s="98"/>
      <c r="CX226" s="98"/>
      <c r="CY226" s="98"/>
      <c r="CZ226" s="98"/>
      <c r="DA226" s="98"/>
      <c r="DB226" s="98"/>
      <c r="DC226" s="98"/>
      <c r="DD226" s="98"/>
    </row>
    <row r="227" spans="12:108" x14ac:dyDescent="0.25"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8"/>
      <c r="X227" s="98"/>
      <c r="Y227" s="98"/>
      <c r="Z227" s="98"/>
      <c r="AA227" s="98"/>
      <c r="AB227" s="98"/>
      <c r="AC227" s="98"/>
      <c r="AD227" s="98"/>
      <c r="AE227" s="98"/>
      <c r="AF227" s="98"/>
      <c r="AG227" s="98"/>
      <c r="AH227" s="98"/>
      <c r="AI227" s="98"/>
      <c r="AJ227" s="98"/>
      <c r="AK227" s="98"/>
      <c r="AL227" s="98"/>
      <c r="AM227" s="98"/>
      <c r="AN227" s="98"/>
      <c r="AO227" s="98"/>
      <c r="AP227" s="98"/>
      <c r="AQ227" s="98"/>
      <c r="AR227" s="98"/>
      <c r="AS227" s="98"/>
      <c r="AT227" s="98"/>
      <c r="AU227" s="98"/>
      <c r="AV227" s="98"/>
      <c r="AW227" s="98"/>
      <c r="AX227" s="98"/>
      <c r="AY227" s="98"/>
      <c r="AZ227" s="98"/>
      <c r="BA227" s="98"/>
      <c r="BB227" s="98"/>
      <c r="BC227" s="98"/>
      <c r="BD227" s="98"/>
      <c r="BE227" s="98"/>
      <c r="BF227" s="98"/>
      <c r="BG227" s="98"/>
      <c r="BH227" s="98"/>
      <c r="BI227" s="98"/>
      <c r="BJ227" s="98"/>
      <c r="BK227" s="98"/>
      <c r="BL227" s="98"/>
      <c r="BM227" s="98"/>
      <c r="BN227" s="98"/>
      <c r="BO227" s="98"/>
      <c r="BP227" s="98"/>
      <c r="BQ227" s="98"/>
      <c r="BR227" s="98"/>
      <c r="BS227" s="98"/>
      <c r="BT227" s="98"/>
      <c r="BU227" s="98"/>
      <c r="BV227" s="98"/>
      <c r="BW227" s="98"/>
      <c r="BX227" s="98"/>
      <c r="BY227" s="98"/>
      <c r="BZ227" s="98"/>
      <c r="CA227" s="98"/>
      <c r="CB227" s="98"/>
      <c r="CC227" s="98"/>
      <c r="CD227" s="98"/>
      <c r="CE227" s="98"/>
      <c r="CF227" s="98"/>
      <c r="CG227" s="98"/>
      <c r="CH227" s="98"/>
      <c r="CI227" s="98"/>
      <c r="CJ227" s="98"/>
      <c r="CK227" s="98"/>
      <c r="CL227" s="98"/>
      <c r="CM227" s="98"/>
      <c r="CN227" s="98"/>
      <c r="CO227" s="98"/>
      <c r="CP227" s="98"/>
      <c r="CQ227" s="98"/>
      <c r="CR227" s="98"/>
      <c r="CS227" s="98"/>
      <c r="CT227" s="98"/>
      <c r="CU227" s="98"/>
      <c r="CV227" s="98"/>
      <c r="CW227" s="98"/>
      <c r="CX227" s="98"/>
      <c r="CY227" s="98"/>
      <c r="CZ227" s="98"/>
      <c r="DA227" s="98"/>
      <c r="DB227" s="98"/>
      <c r="DC227" s="98"/>
      <c r="DD227" s="98"/>
    </row>
    <row r="228" spans="12:108" x14ac:dyDescent="0.25"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8"/>
      <c r="X228" s="98"/>
      <c r="Y228" s="98"/>
      <c r="Z228" s="98"/>
      <c r="AA228" s="98"/>
      <c r="AB228" s="98"/>
      <c r="AC228" s="98"/>
      <c r="AD228" s="98"/>
      <c r="AE228" s="98"/>
      <c r="AF228" s="98"/>
      <c r="AG228" s="98"/>
      <c r="AH228" s="98"/>
      <c r="AI228" s="98"/>
      <c r="AJ228" s="98"/>
      <c r="AK228" s="98"/>
      <c r="AL228" s="98"/>
      <c r="AM228" s="98"/>
      <c r="AN228" s="98"/>
      <c r="AO228" s="98"/>
      <c r="AP228" s="98"/>
      <c r="AQ228" s="98"/>
      <c r="AR228" s="98"/>
      <c r="AS228" s="98"/>
      <c r="AT228" s="98"/>
      <c r="AU228" s="98"/>
      <c r="AV228" s="98"/>
      <c r="AW228" s="98"/>
      <c r="AX228" s="98"/>
      <c r="AY228" s="98"/>
      <c r="AZ228" s="98"/>
      <c r="BA228" s="98"/>
      <c r="BB228" s="98"/>
      <c r="BC228" s="98"/>
      <c r="BD228" s="98"/>
      <c r="BE228" s="98"/>
      <c r="BF228" s="98"/>
      <c r="BG228" s="98"/>
      <c r="BH228" s="98"/>
      <c r="BI228" s="98"/>
      <c r="BJ228" s="98"/>
      <c r="BK228" s="98"/>
      <c r="BL228" s="98"/>
      <c r="BM228" s="98"/>
      <c r="BN228" s="98"/>
      <c r="BO228" s="98"/>
      <c r="BP228" s="98"/>
      <c r="BQ228" s="98"/>
      <c r="BR228" s="98"/>
      <c r="BS228" s="98"/>
      <c r="BT228" s="98"/>
      <c r="BU228" s="98"/>
      <c r="BV228" s="98"/>
      <c r="BW228" s="98"/>
      <c r="BX228" s="98"/>
      <c r="BY228" s="98"/>
      <c r="BZ228" s="98"/>
      <c r="CA228" s="98"/>
      <c r="CB228" s="98"/>
      <c r="CC228" s="98"/>
      <c r="CD228" s="98"/>
      <c r="CE228" s="98"/>
      <c r="CF228" s="98"/>
      <c r="CG228" s="98"/>
      <c r="CH228" s="98"/>
      <c r="CI228" s="98"/>
      <c r="CJ228" s="98"/>
      <c r="CK228" s="98"/>
      <c r="CL228" s="98"/>
      <c r="CM228" s="98"/>
      <c r="CN228" s="98"/>
      <c r="CO228" s="98"/>
      <c r="CP228" s="98"/>
      <c r="CQ228" s="98"/>
      <c r="CR228" s="98"/>
      <c r="CS228" s="98"/>
      <c r="CT228" s="98"/>
      <c r="CU228" s="98"/>
      <c r="CV228" s="98"/>
      <c r="CW228" s="98"/>
      <c r="CX228" s="98"/>
      <c r="CY228" s="98"/>
      <c r="CZ228" s="98"/>
      <c r="DA228" s="98"/>
      <c r="DB228" s="98"/>
      <c r="DC228" s="98"/>
      <c r="DD228" s="98"/>
    </row>
    <row r="229" spans="12:108" x14ac:dyDescent="0.25"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8"/>
      <c r="X229" s="98"/>
      <c r="Y229" s="98"/>
      <c r="Z229" s="98"/>
      <c r="AA229" s="98"/>
      <c r="AB229" s="98"/>
      <c r="AC229" s="98"/>
      <c r="AD229" s="98"/>
      <c r="AE229" s="98"/>
      <c r="AF229" s="98"/>
      <c r="AG229" s="98"/>
      <c r="AH229" s="98"/>
      <c r="AI229" s="98"/>
      <c r="AJ229" s="98"/>
      <c r="AK229" s="98"/>
      <c r="AL229" s="98"/>
      <c r="AM229" s="98"/>
      <c r="AN229" s="98"/>
      <c r="AO229" s="98"/>
      <c r="AP229" s="98"/>
      <c r="AQ229" s="98"/>
      <c r="AR229" s="98"/>
      <c r="AS229" s="98"/>
      <c r="AT229" s="98"/>
      <c r="AU229" s="98"/>
      <c r="AV229" s="98"/>
      <c r="AW229" s="98"/>
      <c r="AX229" s="98"/>
      <c r="AY229" s="98"/>
      <c r="AZ229" s="98"/>
      <c r="BA229" s="98"/>
      <c r="BB229" s="98"/>
      <c r="BC229" s="98"/>
      <c r="BD229" s="98"/>
      <c r="BE229" s="98"/>
      <c r="BF229" s="98"/>
      <c r="BG229" s="98"/>
      <c r="BH229" s="98"/>
      <c r="BI229" s="98"/>
      <c r="BJ229" s="98"/>
      <c r="BK229" s="98"/>
      <c r="BL229" s="98"/>
      <c r="BM229" s="98"/>
      <c r="BN229" s="98"/>
      <c r="BO229" s="98"/>
      <c r="BP229" s="98"/>
      <c r="BQ229" s="98"/>
      <c r="BR229" s="98"/>
      <c r="BS229" s="98"/>
      <c r="BT229" s="98"/>
      <c r="BU229" s="98"/>
      <c r="BV229" s="98"/>
      <c r="BW229" s="98"/>
      <c r="BX229" s="98"/>
      <c r="BY229" s="98"/>
      <c r="BZ229" s="98"/>
      <c r="CA229" s="98"/>
      <c r="CB229" s="98"/>
      <c r="CC229" s="98"/>
      <c r="CD229" s="98"/>
      <c r="CE229" s="98"/>
      <c r="CF229" s="98"/>
      <c r="CG229" s="98"/>
      <c r="CH229" s="98"/>
      <c r="CI229" s="98"/>
      <c r="CJ229" s="98"/>
      <c r="CK229" s="98"/>
      <c r="CL229" s="98"/>
      <c r="CM229" s="98"/>
      <c r="CN229" s="98"/>
      <c r="CO229" s="98"/>
      <c r="CP229" s="98"/>
      <c r="CQ229" s="98"/>
      <c r="CR229" s="98"/>
      <c r="CS229" s="98"/>
      <c r="CT229" s="98"/>
      <c r="CU229" s="98"/>
      <c r="CV229" s="98"/>
      <c r="CW229" s="98"/>
      <c r="CX229" s="98"/>
      <c r="CY229" s="98"/>
      <c r="CZ229" s="98"/>
      <c r="DA229" s="98"/>
      <c r="DB229" s="98"/>
      <c r="DC229" s="98"/>
      <c r="DD229" s="98"/>
    </row>
    <row r="230" spans="12:108" x14ac:dyDescent="0.25"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8"/>
      <c r="X230" s="98"/>
      <c r="Y230" s="98"/>
      <c r="Z230" s="98"/>
      <c r="AA230" s="98"/>
      <c r="AB230" s="98"/>
      <c r="AC230" s="98"/>
      <c r="AD230" s="98"/>
      <c r="AE230" s="98"/>
      <c r="AF230" s="98"/>
      <c r="AG230" s="98"/>
      <c r="AH230" s="98"/>
      <c r="AI230" s="98"/>
      <c r="AJ230" s="98"/>
      <c r="AK230" s="98"/>
      <c r="AL230" s="98"/>
      <c r="AM230" s="98"/>
      <c r="AN230" s="98"/>
      <c r="AO230" s="98"/>
      <c r="AP230" s="98"/>
      <c r="AQ230" s="98"/>
      <c r="AR230" s="98"/>
      <c r="AS230" s="98"/>
      <c r="AT230" s="98"/>
      <c r="AU230" s="98"/>
      <c r="AV230" s="98"/>
      <c r="AW230" s="98"/>
      <c r="AX230" s="98"/>
      <c r="AY230" s="98"/>
      <c r="AZ230" s="98"/>
      <c r="BA230" s="98"/>
      <c r="BB230" s="98"/>
      <c r="BC230" s="98"/>
      <c r="BD230" s="98"/>
      <c r="BE230" s="98"/>
      <c r="BF230" s="98"/>
      <c r="BG230" s="98"/>
      <c r="BH230" s="98"/>
      <c r="BI230" s="98"/>
      <c r="BJ230" s="98"/>
      <c r="BK230" s="98"/>
      <c r="BL230" s="98"/>
      <c r="BM230" s="98"/>
      <c r="BN230" s="98"/>
      <c r="BO230" s="98"/>
      <c r="BP230" s="98"/>
      <c r="BQ230" s="98"/>
      <c r="BR230" s="98"/>
      <c r="BS230" s="98"/>
      <c r="BT230" s="98"/>
      <c r="BU230" s="98"/>
      <c r="BV230" s="98"/>
      <c r="BW230" s="98"/>
      <c r="BX230" s="98"/>
      <c r="BY230" s="98"/>
      <c r="BZ230" s="98"/>
      <c r="CA230" s="98"/>
      <c r="CB230" s="98"/>
      <c r="CC230" s="98"/>
      <c r="CD230" s="98"/>
      <c r="CE230" s="98"/>
      <c r="CF230" s="98"/>
      <c r="CG230" s="98"/>
      <c r="CH230" s="98"/>
      <c r="CI230" s="98"/>
      <c r="CJ230" s="98"/>
      <c r="CK230" s="98"/>
      <c r="CL230" s="98"/>
      <c r="CM230" s="98"/>
      <c r="CN230" s="98"/>
      <c r="CO230" s="98"/>
      <c r="CP230" s="98"/>
      <c r="CQ230" s="98"/>
      <c r="CR230" s="98"/>
      <c r="CS230" s="98"/>
      <c r="CT230" s="98"/>
      <c r="CU230" s="98"/>
      <c r="CV230" s="98"/>
      <c r="CW230" s="98"/>
      <c r="CX230" s="98"/>
      <c r="CY230" s="98"/>
      <c r="CZ230" s="98"/>
      <c r="DA230" s="98"/>
      <c r="DB230" s="98"/>
      <c r="DC230" s="98"/>
      <c r="DD230" s="98"/>
    </row>
    <row r="231" spans="12:108" x14ac:dyDescent="0.25"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8"/>
      <c r="X231" s="98"/>
      <c r="Y231" s="98"/>
      <c r="Z231" s="98"/>
      <c r="AA231" s="98"/>
      <c r="AB231" s="98"/>
      <c r="AC231" s="98"/>
      <c r="AD231" s="98"/>
      <c r="AE231" s="98"/>
      <c r="AF231" s="98"/>
      <c r="AG231" s="98"/>
      <c r="AH231" s="98"/>
      <c r="AI231" s="98"/>
      <c r="AJ231" s="98"/>
      <c r="AK231" s="98"/>
      <c r="AL231" s="98"/>
      <c r="AM231" s="98"/>
      <c r="AN231" s="98"/>
      <c r="AO231" s="98"/>
      <c r="AP231" s="98"/>
      <c r="AQ231" s="98"/>
      <c r="AR231" s="98"/>
      <c r="AS231" s="98"/>
      <c r="AT231" s="98"/>
      <c r="AU231" s="98"/>
      <c r="AV231" s="98"/>
      <c r="AW231" s="98"/>
      <c r="AX231" s="98"/>
      <c r="AY231" s="98"/>
      <c r="AZ231" s="98"/>
      <c r="BA231" s="98"/>
      <c r="BB231" s="98"/>
      <c r="BC231" s="98"/>
      <c r="BD231" s="98"/>
      <c r="BE231" s="98"/>
      <c r="BF231" s="98"/>
      <c r="BG231" s="98"/>
      <c r="BH231" s="98"/>
      <c r="BI231" s="98"/>
      <c r="BJ231" s="98"/>
      <c r="BK231" s="98"/>
      <c r="BL231" s="98"/>
      <c r="BM231" s="98"/>
      <c r="BN231" s="98"/>
      <c r="BO231" s="98"/>
      <c r="BP231" s="98"/>
      <c r="BQ231" s="98"/>
      <c r="BR231" s="98"/>
      <c r="BS231" s="98"/>
      <c r="BT231" s="98"/>
      <c r="BU231" s="98"/>
      <c r="BV231" s="98"/>
      <c r="BW231" s="98"/>
      <c r="BX231" s="98"/>
      <c r="BY231" s="98"/>
      <c r="BZ231" s="98"/>
      <c r="CA231" s="98"/>
      <c r="CB231" s="98"/>
      <c r="CC231" s="98"/>
      <c r="CD231" s="98"/>
      <c r="CE231" s="98"/>
      <c r="CF231" s="98"/>
      <c r="CG231" s="98"/>
      <c r="CH231" s="98"/>
      <c r="CI231" s="98"/>
      <c r="CJ231" s="98"/>
      <c r="CK231" s="98"/>
      <c r="CL231" s="98"/>
      <c r="CM231" s="98"/>
      <c r="CN231" s="98"/>
      <c r="CO231" s="98"/>
      <c r="CP231" s="98"/>
      <c r="CQ231" s="98"/>
      <c r="CR231" s="98"/>
      <c r="CS231" s="98"/>
      <c r="CT231" s="98"/>
      <c r="CU231" s="98"/>
      <c r="CV231" s="98"/>
      <c r="CW231" s="98"/>
      <c r="CX231" s="98"/>
      <c r="CY231" s="98"/>
      <c r="CZ231" s="98"/>
      <c r="DA231" s="98"/>
      <c r="DB231" s="98"/>
      <c r="DC231" s="98"/>
      <c r="DD231" s="98"/>
    </row>
    <row r="232" spans="12:108" x14ac:dyDescent="0.25"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8"/>
      <c r="X232" s="98"/>
      <c r="Y232" s="98"/>
      <c r="Z232" s="98"/>
      <c r="AA232" s="98"/>
      <c r="AB232" s="98"/>
      <c r="AC232" s="98"/>
      <c r="AD232" s="98"/>
      <c r="AE232" s="98"/>
      <c r="AF232" s="98"/>
      <c r="AG232" s="98"/>
      <c r="AH232" s="98"/>
      <c r="AI232" s="98"/>
      <c r="AJ232" s="98"/>
      <c r="AK232" s="98"/>
      <c r="AL232" s="98"/>
      <c r="AM232" s="98"/>
      <c r="AN232" s="98"/>
      <c r="AO232" s="98"/>
      <c r="AP232" s="98"/>
      <c r="AQ232" s="98"/>
      <c r="AR232" s="98"/>
      <c r="AS232" s="98"/>
      <c r="AT232" s="98"/>
      <c r="AU232" s="98"/>
      <c r="AV232" s="98"/>
      <c r="AW232" s="98"/>
      <c r="AX232" s="98"/>
      <c r="AY232" s="98"/>
      <c r="AZ232" s="98"/>
      <c r="BA232" s="98"/>
      <c r="BB232" s="98"/>
      <c r="BC232" s="98"/>
      <c r="BD232" s="98"/>
      <c r="BE232" s="98"/>
      <c r="BF232" s="98"/>
      <c r="BG232" s="98"/>
      <c r="BH232" s="98"/>
      <c r="BI232" s="98"/>
      <c r="BJ232" s="98"/>
      <c r="BK232" s="98"/>
      <c r="BL232" s="98"/>
      <c r="BM232" s="98"/>
      <c r="BN232" s="98"/>
      <c r="BO232" s="98"/>
      <c r="BP232" s="98"/>
      <c r="BQ232" s="98"/>
      <c r="BR232" s="98"/>
      <c r="BS232" s="98"/>
      <c r="BT232" s="98"/>
      <c r="BU232" s="98"/>
      <c r="BV232" s="98"/>
      <c r="BW232" s="98"/>
      <c r="BX232" s="98"/>
      <c r="BY232" s="98"/>
      <c r="BZ232" s="98"/>
      <c r="CA232" s="98"/>
      <c r="CB232" s="98"/>
      <c r="CC232" s="98"/>
      <c r="CD232" s="98"/>
      <c r="CE232" s="98"/>
      <c r="CF232" s="98"/>
      <c r="CG232" s="98"/>
      <c r="CH232" s="98"/>
      <c r="CI232" s="98"/>
      <c r="CJ232" s="98"/>
      <c r="CK232" s="98"/>
      <c r="CL232" s="98"/>
      <c r="CM232" s="98"/>
      <c r="CN232" s="98"/>
      <c r="CO232" s="98"/>
      <c r="CP232" s="98"/>
      <c r="CQ232" s="98"/>
      <c r="CR232" s="98"/>
      <c r="CS232" s="98"/>
      <c r="CT232" s="98"/>
      <c r="CU232" s="98"/>
      <c r="CV232" s="98"/>
      <c r="CW232" s="98"/>
      <c r="CX232" s="98"/>
      <c r="CY232" s="98"/>
      <c r="CZ232" s="98"/>
      <c r="DA232" s="98"/>
      <c r="DB232" s="98"/>
      <c r="DC232" s="98"/>
      <c r="DD232" s="98"/>
    </row>
    <row r="233" spans="12:108" x14ac:dyDescent="0.25"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8"/>
      <c r="X233" s="98"/>
      <c r="Y233" s="98"/>
      <c r="Z233" s="98"/>
      <c r="AA233" s="98"/>
      <c r="AB233" s="98"/>
      <c r="AC233" s="98"/>
      <c r="AD233" s="98"/>
      <c r="AE233" s="98"/>
      <c r="AF233" s="98"/>
      <c r="AG233" s="98"/>
      <c r="AH233" s="98"/>
      <c r="AI233" s="98"/>
      <c r="AJ233" s="98"/>
      <c r="AK233" s="98"/>
      <c r="AL233" s="98"/>
      <c r="AM233" s="98"/>
      <c r="AN233" s="98"/>
      <c r="AO233" s="98"/>
      <c r="AP233" s="98"/>
      <c r="AQ233" s="98"/>
      <c r="AR233" s="98"/>
      <c r="AS233" s="98"/>
      <c r="AT233" s="98"/>
      <c r="AU233" s="98"/>
      <c r="AV233" s="98"/>
      <c r="AW233" s="98"/>
      <c r="AX233" s="98"/>
      <c r="AY233" s="98"/>
      <c r="AZ233" s="98"/>
      <c r="BA233" s="98"/>
      <c r="BB233" s="98"/>
      <c r="BC233" s="98"/>
      <c r="BD233" s="98"/>
      <c r="BE233" s="98"/>
      <c r="BF233" s="98"/>
      <c r="BG233" s="98"/>
      <c r="BH233" s="98"/>
      <c r="BI233" s="98"/>
      <c r="BJ233" s="98"/>
      <c r="BK233" s="98"/>
      <c r="BL233" s="98"/>
      <c r="BM233" s="98"/>
      <c r="BN233" s="98"/>
      <c r="BO233" s="98"/>
      <c r="BP233" s="98"/>
      <c r="BQ233" s="98"/>
      <c r="BR233" s="98"/>
      <c r="BS233" s="98"/>
      <c r="BT233" s="98"/>
      <c r="BU233" s="98"/>
      <c r="BV233" s="98"/>
      <c r="BW233" s="98"/>
      <c r="BX233" s="98"/>
      <c r="BY233" s="98"/>
      <c r="BZ233" s="98"/>
      <c r="CA233" s="98"/>
      <c r="CB233" s="98"/>
      <c r="CC233" s="98"/>
      <c r="CD233" s="98"/>
      <c r="CE233" s="98"/>
      <c r="CF233" s="98"/>
      <c r="CG233" s="98"/>
      <c r="CH233" s="98"/>
      <c r="CI233" s="98"/>
      <c r="CJ233" s="98"/>
      <c r="CK233" s="98"/>
      <c r="CL233" s="98"/>
      <c r="CM233" s="98"/>
      <c r="CN233" s="98"/>
      <c r="CO233" s="98"/>
      <c r="CP233" s="98"/>
      <c r="CQ233" s="98"/>
      <c r="CR233" s="98"/>
      <c r="CS233" s="98"/>
      <c r="CT233" s="98"/>
      <c r="CU233" s="98"/>
      <c r="CV233" s="98"/>
      <c r="CW233" s="98"/>
      <c r="CX233" s="98"/>
      <c r="CY233" s="98"/>
      <c r="CZ233" s="98"/>
      <c r="DA233" s="98"/>
      <c r="DB233" s="98"/>
      <c r="DC233" s="98"/>
      <c r="DD233" s="98"/>
    </row>
  </sheetData>
  <mergeCells count="74">
    <mergeCell ref="L6:Q6"/>
    <mergeCell ref="E7:H7"/>
    <mergeCell ref="H1:K1"/>
    <mergeCell ref="J7:K7"/>
    <mergeCell ref="C7:D7"/>
    <mergeCell ref="I7:I9"/>
    <mergeCell ref="NM5:NR5"/>
    <mergeCell ref="CX5:EA5"/>
    <mergeCell ref="EB5:FF5"/>
    <mergeCell ref="FG5:GJ5"/>
    <mergeCell ref="GK5:HO5"/>
    <mergeCell ref="HP5:IT5"/>
    <mergeCell ref="JY5:LC5"/>
    <mergeCell ref="LD5:MG5"/>
    <mergeCell ref="MH5:NL5"/>
    <mergeCell ref="IU5:JX5"/>
    <mergeCell ref="LG6:LM6"/>
    <mergeCell ref="MW6:NC6"/>
    <mergeCell ref="ND6:NJ6"/>
    <mergeCell ref="NK6:NQ6"/>
    <mergeCell ref="LN6:LT6"/>
    <mergeCell ref="LU6:MA6"/>
    <mergeCell ref="MB6:MH6"/>
    <mergeCell ref="MI6:MO6"/>
    <mergeCell ref="MP6:MV6"/>
    <mergeCell ref="JX6:KD6"/>
    <mergeCell ref="KE6:KK6"/>
    <mergeCell ref="KL6:KR6"/>
    <mergeCell ref="KS6:KY6"/>
    <mergeCell ref="KZ6:LF6"/>
    <mergeCell ref="IO6:IU6"/>
    <mergeCell ref="IV6:JB6"/>
    <mergeCell ref="JC6:JI6"/>
    <mergeCell ref="JJ6:JP6"/>
    <mergeCell ref="JQ6:JW6"/>
    <mergeCell ref="FP6:FV6"/>
    <mergeCell ref="HM6:HS6"/>
    <mergeCell ref="HT6:HZ6"/>
    <mergeCell ref="IA6:IG6"/>
    <mergeCell ref="IH6:IN6"/>
    <mergeCell ref="FW6:GC6"/>
    <mergeCell ref="GD6:GJ6"/>
    <mergeCell ref="GY6:HE6"/>
    <mergeCell ref="HF6:HL6"/>
    <mergeCell ref="GK6:GQ6"/>
    <mergeCell ref="GR6:GX6"/>
    <mergeCell ref="BV6:CB6"/>
    <mergeCell ref="CC6:CI6"/>
    <mergeCell ref="DZ6:EF6"/>
    <mergeCell ref="EG6:EM6"/>
    <mergeCell ref="CX6:DD6"/>
    <mergeCell ref="FI6:FO6"/>
    <mergeCell ref="DE6:DK6"/>
    <mergeCell ref="DL6:DR6"/>
    <mergeCell ref="DS6:DY6"/>
    <mergeCell ref="EN6:ET6"/>
    <mergeCell ref="EU6:FA6"/>
    <mergeCell ref="FB6:FH6"/>
    <mergeCell ref="L40:O40"/>
    <mergeCell ref="P40:R40"/>
    <mergeCell ref="T40:U40"/>
    <mergeCell ref="L5:AP5"/>
    <mergeCell ref="AQ5:BR5"/>
    <mergeCell ref="BA6:BG6"/>
    <mergeCell ref="BH6:BN6"/>
    <mergeCell ref="BO6:BU6"/>
    <mergeCell ref="R6:X6"/>
    <mergeCell ref="Y6:AE6"/>
    <mergeCell ref="AF6:AL6"/>
    <mergeCell ref="AM6:AS6"/>
    <mergeCell ref="AT6:AZ6"/>
    <mergeCell ref="BS5:CW5"/>
    <mergeCell ref="CJ6:CP6"/>
    <mergeCell ref="CQ6:CW6"/>
  </mergeCells>
  <conditionalFormatting sqref="A40:K43 A10:C10 A39:C39 C11:C38 J10:J39 A11:B39">
    <cfRule type="expression" dxfId="137" priority="1392">
      <formula>#REF!&gt;=7</formula>
    </cfRule>
  </conditionalFormatting>
  <conditionalFormatting sqref="A17:K43 A10:K10 A11:D14 A11:B39 D10:K39">
    <cfRule type="expression" dxfId="136" priority="1391">
      <formula>A12&gt;Aujourdhui</formula>
    </cfRule>
  </conditionalFormatting>
  <conditionalFormatting sqref="A10:K43">
    <cfRule type="expression" dxfId="135" priority="1390">
      <formula>$A10=TODAY()</formula>
    </cfRule>
  </conditionalFormatting>
  <conditionalFormatting sqref="L9:AF9">
    <cfRule type="cellIs" dxfId="134" priority="1385" operator="equal">
      <formula>"D"</formula>
    </cfRule>
  </conditionalFormatting>
  <conditionalFormatting sqref="L7:AF7 L9:AF9">
    <cfRule type="expression" dxfId="133" priority="1377">
      <formula>$L$3:$NR$3=Aujourdhui</formula>
    </cfRule>
  </conditionalFormatting>
  <conditionalFormatting sqref="AG9:AM9">
    <cfRule type="cellIs" dxfId="132" priority="1358" operator="equal">
      <formula>"D"</formula>
    </cfRule>
  </conditionalFormatting>
  <conditionalFormatting sqref="AG7:AM7 AG9:AM9">
    <cfRule type="expression" dxfId="131" priority="1356">
      <formula>$L$3:$NR$3=Aujourdhui</formula>
    </cfRule>
  </conditionalFormatting>
  <conditionalFormatting sqref="AN9:AT9">
    <cfRule type="cellIs" dxfId="130" priority="1347" operator="equal">
      <formula>"D"</formula>
    </cfRule>
  </conditionalFormatting>
  <conditionalFormatting sqref="AN7:AT7 AN9:AT9">
    <cfRule type="expression" dxfId="129" priority="1345">
      <formula>$L$3:$NR$3=Aujourdhui</formula>
    </cfRule>
  </conditionalFormatting>
  <conditionalFormatting sqref="AU9:BA9">
    <cfRule type="cellIs" dxfId="128" priority="1336" operator="equal">
      <formula>"D"</formula>
    </cfRule>
  </conditionalFormatting>
  <conditionalFormatting sqref="AU7:BA7 AU9:BA9">
    <cfRule type="expression" dxfId="127" priority="1334">
      <formula>$L$3:$NR$3=Aujourdhui</formula>
    </cfRule>
  </conditionalFormatting>
  <conditionalFormatting sqref="BB9:BH9">
    <cfRule type="cellIs" dxfId="126" priority="1325" operator="equal">
      <formula>"D"</formula>
    </cfRule>
  </conditionalFormatting>
  <conditionalFormatting sqref="BB7:BH7 BB9:BH9">
    <cfRule type="expression" dxfId="125" priority="1323">
      <formula>$L$3:$NR$3=Aujourdhui</formula>
    </cfRule>
  </conditionalFormatting>
  <conditionalFormatting sqref="BI9:BO9">
    <cfRule type="cellIs" dxfId="124" priority="1314" operator="equal">
      <formula>"D"</formula>
    </cfRule>
  </conditionalFormatting>
  <conditionalFormatting sqref="BI7:BO7 BI9:BO9">
    <cfRule type="expression" dxfId="123" priority="1312">
      <formula>$L$3:$NR$3=Aujourdhui</formula>
    </cfRule>
  </conditionalFormatting>
  <conditionalFormatting sqref="BP9:BV9">
    <cfRule type="cellIs" dxfId="122" priority="1303" operator="equal">
      <formula>"D"</formula>
    </cfRule>
  </conditionalFormatting>
  <conditionalFormatting sqref="BP7:BV7 BP9:BV9">
    <cfRule type="expression" dxfId="121" priority="1301">
      <formula>$L$3:$NR$3=Aujourdhui</formula>
    </cfRule>
  </conditionalFormatting>
  <conditionalFormatting sqref="BW9:CC9">
    <cfRule type="cellIs" dxfId="120" priority="1292" operator="equal">
      <formula>"D"</formula>
    </cfRule>
  </conditionalFormatting>
  <conditionalFormatting sqref="BW7:CC7 BW9:CC9">
    <cfRule type="expression" dxfId="119" priority="1290">
      <formula>$L$3:$NR$3=Aujourdhui</formula>
    </cfRule>
  </conditionalFormatting>
  <conditionalFormatting sqref="CD9:CJ9">
    <cfRule type="cellIs" dxfId="118" priority="1281" operator="equal">
      <formula>"D"</formula>
    </cfRule>
  </conditionalFormatting>
  <conditionalFormatting sqref="CD7:CJ7 CD9:CJ9">
    <cfRule type="expression" dxfId="117" priority="1279">
      <formula>$L$3:$NR$3=Aujourdhui</formula>
    </cfRule>
  </conditionalFormatting>
  <conditionalFormatting sqref="CK9:CQ9">
    <cfRule type="cellIs" dxfId="116" priority="1270" operator="equal">
      <formula>"D"</formula>
    </cfRule>
  </conditionalFormatting>
  <conditionalFormatting sqref="CK7:CQ7 CK9:CQ9">
    <cfRule type="expression" dxfId="115" priority="1268">
      <formula>$L$3:$NR$3=Aujourdhui</formula>
    </cfRule>
  </conditionalFormatting>
  <conditionalFormatting sqref="CR9:CX9">
    <cfRule type="cellIs" dxfId="114" priority="1259" operator="equal">
      <formula>"D"</formula>
    </cfRule>
  </conditionalFormatting>
  <conditionalFormatting sqref="CR7:CX7 CR9:CX9">
    <cfRule type="expression" dxfId="113" priority="1257">
      <formula>$L$3:$NR$3=Aujourdhui</formula>
    </cfRule>
  </conditionalFormatting>
  <conditionalFormatting sqref="CY9:DE9">
    <cfRule type="cellIs" dxfId="112" priority="1248" operator="equal">
      <formula>"D"</formula>
    </cfRule>
  </conditionalFormatting>
  <conditionalFormatting sqref="CY7:DE7 CY9:DE9">
    <cfRule type="expression" dxfId="111" priority="1246">
      <formula>$L$3:$NR$3=Aujourdhui</formula>
    </cfRule>
  </conditionalFormatting>
  <conditionalFormatting sqref="DF9:DL9">
    <cfRule type="cellIs" dxfId="110" priority="1237" operator="equal">
      <formula>"D"</formula>
    </cfRule>
  </conditionalFormatting>
  <conditionalFormatting sqref="DF7:DL7 DF9:DL9">
    <cfRule type="expression" dxfId="109" priority="1235">
      <formula>$L$3:$NR$3=Aujourdhui</formula>
    </cfRule>
  </conditionalFormatting>
  <conditionalFormatting sqref="DM9:DS9">
    <cfRule type="cellIs" dxfId="108" priority="1226" operator="equal">
      <formula>"D"</formula>
    </cfRule>
  </conditionalFormatting>
  <conditionalFormatting sqref="DM7:DS7 DM9:DS9">
    <cfRule type="expression" dxfId="107" priority="1224">
      <formula>$L$3:$NR$3=Aujourdhui</formula>
    </cfRule>
  </conditionalFormatting>
  <conditionalFormatting sqref="DT9:DZ9">
    <cfRule type="cellIs" dxfId="106" priority="1215" operator="equal">
      <formula>"D"</formula>
    </cfRule>
  </conditionalFormatting>
  <conditionalFormatting sqref="DT7:DZ7 DT9:DZ9">
    <cfRule type="expression" dxfId="105" priority="1213">
      <formula>$L$3:$NR$3=Aujourdhui</formula>
    </cfRule>
  </conditionalFormatting>
  <conditionalFormatting sqref="GZ7:HF7 GZ9:HF9">
    <cfRule type="expression" dxfId="104" priority="1081">
      <formula>$L$3:$NR$3=Aujourdhui</formula>
    </cfRule>
  </conditionalFormatting>
  <conditionalFormatting sqref="EA9:EG9">
    <cfRule type="cellIs" dxfId="103" priority="1204" operator="equal">
      <formula>"D"</formula>
    </cfRule>
  </conditionalFormatting>
  <conditionalFormatting sqref="EA7:EG7 EA9:EG9">
    <cfRule type="expression" dxfId="102" priority="1202">
      <formula>$L$3:$NR$3=Aujourdhui</formula>
    </cfRule>
  </conditionalFormatting>
  <conditionalFormatting sqref="GE7:GK7 GE9:GK9">
    <cfRule type="expression" dxfId="101" priority="1114">
      <formula>$L$3:$NR$3=Aujourdhui</formula>
    </cfRule>
  </conditionalFormatting>
  <conditionalFormatting sqref="EH9:EN9">
    <cfRule type="cellIs" dxfId="100" priority="1193" operator="equal">
      <formula>"D"</formula>
    </cfRule>
  </conditionalFormatting>
  <conditionalFormatting sqref="EH7:EN7 EH9:EN9">
    <cfRule type="expression" dxfId="99" priority="1191">
      <formula>$L$3:$NR$3=Aujourdhui</formula>
    </cfRule>
  </conditionalFormatting>
  <conditionalFormatting sqref="GL7:GR7 GL9:GR9">
    <cfRule type="expression" dxfId="98" priority="1103">
      <formula>$L$3:$NR$3=Aujourdhui</formula>
    </cfRule>
  </conditionalFormatting>
  <conditionalFormatting sqref="EO9:EU9">
    <cfRule type="cellIs" dxfId="97" priority="1182" operator="equal">
      <formula>"D"</formula>
    </cfRule>
  </conditionalFormatting>
  <conditionalFormatting sqref="EO7:EU7 EO9:EU9">
    <cfRule type="expression" dxfId="96" priority="1180">
      <formula>$L$3:$NR$3=Aujourdhui</formula>
    </cfRule>
  </conditionalFormatting>
  <conditionalFormatting sqref="GS7:GY7 GS9:GY9">
    <cfRule type="expression" dxfId="95" priority="1092">
      <formula>$L$3:$NR$3=Aujourdhui</formula>
    </cfRule>
  </conditionalFormatting>
  <conditionalFormatting sqref="EV9:FB9">
    <cfRule type="cellIs" dxfId="94" priority="1171" operator="equal">
      <formula>"D"</formula>
    </cfRule>
  </conditionalFormatting>
  <conditionalFormatting sqref="EV7:FB7 EV9:FB9">
    <cfRule type="expression" dxfId="93" priority="1169">
      <formula>$L$3:$NR$3=Aujourdhui</formula>
    </cfRule>
  </conditionalFormatting>
  <conditionalFormatting sqref="MJ7:MP7 MJ9:MP9">
    <cfRule type="expression" dxfId="92" priority="861">
      <formula>$L$3:$NR$3=Aujourdhui</formula>
    </cfRule>
  </conditionalFormatting>
  <conditionalFormatting sqref="FC9:FI9">
    <cfRule type="cellIs" dxfId="91" priority="1160" operator="equal">
      <formula>"D"</formula>
    </cfRule>
  </conditionalFormatting>
  <conditionalFormatting sqref="FC7:FI7 FC9:FI9">
    <cfRule type="expression" dxfId="90" priority="1158">
      <formula>$L$3:$NR$3=Aujourdhui</formula>
    </cfRule>
  </conditionalFormatting>
  <conditionalFormatting sqref="FJ9:FP9">
    <cfRule type="cellIs" dxfId="89" priority="1149" operator="equal">
      <formula>"D"</formula>
    </cfRule>
  </conditionalFormatting>
  <conditionalFormatting sqref="FJ7:FP7 FJ9:FP9">
    <cfRule type="expression" dxfId="88" priority="1147">
      <formula>$L$3:$NR$3=Aujourdhui</formula>
    </cfRule>
  </conditionalFormatting>
  <conditionalFormatting sqref="FQ9:FW9">
    <cfRule type="cellIs" dxfId="87" priority="1138" operator="equal">
      <formula>"D"</formula>
    </cfRule>
  </conditionalFormatting>
  <conditionalFormatting sqref="FQ7:FW7 FQ9:FW9">
    <cfRule type="expression" dxfId="86" priority="1136">
      <formula>$L$3:$NR$3=Aujourdhui</formula>
    </cfRule>
  </conditionalFormatting>
  <conditionalFormatting sqref="MC7:MI7 MC9:MI9">
    <cfRule type="expression" dxfId="85" priority="872">
      <formula>$L$3:$NR$3=Aujourdhui</formula>
    </cfRule>
  </conditionalFormatting>
  <conditionalFormatting sqref="FX9:GD9">
    <cfRule type="cellIs" dxfId="84" priority="1127" operator="equal">
      <formula>"D"</formula>
    </cfRule>
  </conditionalFormatting>
  <conditionalFormatting sqref="FX7:GD7 FX9:GD9">
    <cfRule type="expression" dxfId="83" priority="1125">
      <formula>$L$3:$NR$3=Aujourdhui</formula>
    </cfRule>
  </conditionalFormatting>
  <conditionalFormatting sqref="GE9:GK9">
    <cfRule type="cellIs" dxfId="82" priority="1116" operator="equal">
      <formula>"D"</formula>
    </cfRule>
  </conditionalFormatting>
  <conditionalFormatting sqref="KM7:KS7 KM9:KS9">
    <cfRule type="expression" dxfId="81" priority="938">
      <formula>$L$3:$NR$3=Aujourdhui</formula>
    </cfRule>
  </conditionalFormatting>
  <conditionalFormatting sqref="MQ7:MW7 MQ9:MW9">
    <cfRule type="expression" dxfId="80" priority="850">
      <formula>$L$3:$NR$3=Aujourdhui</formula>
    </cfRule>
  </conditionalFormatting>
  <conditionalFormatting sqref="GL9:GR9">
    <cfRule type="cellIs" dxfId="79" priority="1105" operator="equal">
      <formula>"D"</formula>
    </cfRule>
  </conditionalFormatting>
  <conditionalFormatting sqref="KT7:KZ7 KT9:KZ9">
    <cfRule type="expression" dxfId="78" priority="927">
      <formula>$L$3:$NR$3=Aujourdhui</formula>
    </cfRule>
  </conditionalFormatting>
  <conditionalFormatting sqref="GS9:GY9">
    <cfRule type="cellIs" dxfId="77" priority="1094" operator="equal">
      <formula>"D"</formula>
    </cfRule>
  </conditionalFormatting>
  <conditionalFormatting sqref="LA7:LG7 LA9:LG9">
    <cfRule type="expression" dxfId="76" priority="916">
      <formula>$L$3:$NR$3=Aujourdhui</formula>
    </cfRule>
  </conditionalFormatting>
  <conditionalFormatting sqref="GZ9:HF9">
    <cfRule type="cellIs" dxfId="75" priority="1083" operator="equal">
      <formula>"D"</formula>
    </cfRule>
  </conditionalFormatting>
  <conditionalFormatting sqref="LH7:LN7 LH9:LN9">
    <cfRule type="expression" dxfId="74" priority="905">
      <formula>$L$3:$NR$3=Aujourdhui</formula>
    </cfRule>
  </conditionalFormatting>
  <conditionalFormatting sqref="KF7:KL7 KF9:KL9">
    <cfRule type="expression" dxfId="73" priority="949">
      <formula>$L$3:$NR$3=Aujourdhui</formula>
    </cfRule>
  </conditionalFormatting>
  <conditionalFormatting sqref="HG9:HM9">
    <cfRule type="cellIs" dxfId="72" priority="1072" operator="equal">
      <formula>"D"</formula>
    </cfRule>
  </conditionalFormatting>
  <conditionalFormatting sqref="HG7:HM7 HG9:HM9">
    <cfRule type="expression" dxfId="71" priority="1070">
      <formula>$L$3:$NR$3=Aujourdhui</formula>
    </cfRule>
  </conditionalFormatting>
  <conditionalFormatting sqref="LO7:LU7 LO9:LU9">
    <cfRule type="expression" dxfId="70" priority="894">
      <formula>$L$3:$NR$3=Aujourdhui</formula>
    </cfRule>
  </conditionalFormatting>
  <conditionalFormatting sqref="HN9:HT9">
    <cfRule type="cellIs" dxfId="69" priority="1061" operator="equal">
      <formula>"D"</formula>
    </cfRule>
  </conditionalFormatting>
  <conditionalFormatting sqref="HN7:HT7 HN9:HT9">
    <cfRule type="expression" dxfId="68" priority="1059">
      <formula>$L$3:$NR$3=Aujourdhui</formula>
    </cfRule>
  </conditionalFormatting>
  <conditionalFormatting sqref="JR7:JX7 JR9:JX9">
    <cfRule type="expression" dxfId="67" priority="971">
      <formula>$L$3:$NR$3=Aujourdhui</formula>
    </cfRule>
  </conditionalFormatting>
  <conditionalFormatting sqref="HU9:IA9">
    <cfRule type="cellIs" dxfId="66" priority="1050" operator="equal">
      <formula>"D"</formula>
    </cfRule>
  </conditionalFormatting>
  <conditionalFormatting sqref="HU7:IA7 HU9:IA9">
    <cfRule type="expression" dxfId="65" priority="1048">
      <formula>$L$3:$NR$3=Aujourdhui</formula>
    </cfRule>
  </conditionalFormatting>
  <conditionalFormatting sqref="JY7:KE7 JY9:KE9">
    <cfRule type="expression" dxfId="64" priority="960">
      <formula>$L$3:$NR$3=Aujourdhui</formula>
    </cfRule>
  </conditionalFormatting>
  <conditionalFormatting sqref="IB9:IH9">
    <cfRule type="cellIs" dxfId="63" priority="1039" operator="equal">
      <formula>"D"</formula>
    </cfRule>
  </conditionalFormatting>
  <conditionalFormatting sqref="IB7:IH7 IB9:IH9">
    <cfRule type="expression" dxfId="62" priority="1037">
      <formula>$L$3:$NR$3=Aujourdhui</formula>
    </cfRule>
  </conditionalFormatting>
  <conditionalFormatting sqref="NL7:NR7 NL9:NR9">
    <cfRule type="expression" dxfId="61" priority="817">
      <formula>$L$3:$NR$3=Aujourdhui</formula>
    </cfRule>
  </conditionalFormatting>
  <conditionalFormatting sqref="II9:IO9">
    <cfRule type="cellIs" dxfId="60" priority="1028" operator="equal">
      <formula>"D"</formula>
    </cfRule>
  </conditionalFormatting>
  <conditionalFormatting sqref="II7:IO7 II9:IO9">
    <cfRule type="expression" dxfId="59" priority="1026">
      <formula>$L$3:$NR$3=Aujourdhui</formula>
    </cfRule>
  </conditionalFormatting>
  <conditionalFormatting sqref="IP9:IV9">
    <cfRule type="cellIs" dxfId="58" priority="1017" operator="equal">
      <formula>"D"</formula>
    </cfRule>
  </conditionalFormatting>
  <conditionalFormatting sqref="IP7:IV7 IP9:IV9">
    <cfRule type="expression" dxfId="57" priority="1015">
      <formula>$L$3:$NR$3=Aujourdhui</formula>
    </cfRule>
  </conditionalFormatting>
  <conditionalFormatting sqref="MX7:ND7 MX9:ND9">
    <cfRule type="expression" dxfId="56" priority="839">
      <formula>$L$3:$NR$3=Aujourdhui</formula>
    </cfRule>
  </conditionalFormatting>
  <conditionalFormatting sqref="IW9:JC9">
    <cfRule type="cellIs" dxfId="55" priority="1006" operator="equal">
      <formula>"D"</formula>
    </cfRule>
  </conditionalFormatting>
  <conditionalFormatting sqref="IW7:JC7 IW9:JC9">
    <cfRule type="expression" dxfId="54" priority="1004">
      <formula>$L$3:$NR$3=Aujourdhui</formula>
    </cfRule>
  </conditionalFormatting>
  <conditionalFormatting sqref="NE7:NK7 NE9:NK9">
    <cfRule type="expression" dxfId="53" priority="828">
      <formula>$L$3:$NR$3=Aujourdhui</formula>
    </cfRule>
  </conditionalFormatting>
  <conditionalFormatting sqref="JD9:JJ9">
    <cfRule type="cellIs" dxfId="52" priority="995" operator="equal">
      <formula>"D"</formula>
    </cfRule>
  </conditionalFormatting>
  <conditionalFormatting sqref="JD7:JJ7 JD9:JJ9">
    <cfRule type="expression" dxfId="51" priority="993">
      <formula>$L$3:$NR$3=Aujourdhui</formula>
    </cfRule>
  </conditionalFormatting>
  <conditionalFormatting sqref="JK9:JQ9">
    <cfRule type="cellIs" dxfId="50" priority="984" operator="equal">
      <formula>"D"</formula>
    </cfRule>
  </conditionalFormatting>
  <conditionalFormatting sqref="JK7:JQ7 JK9:JQ9">
    <cfRule type="expression" dxfId="49" priority="982">
      <formula>$L$3:$NR$3=Aujourdhui</formula>
    </cfRule>
  </conditionalFormatting>
  <conditionalFormatting sqref="JR9:JX9">
    <cfRule type="cellIs" dxfId="48" priority="973" operator="equal">
      <formula>"D"</formula>
    </cfRule>
  </conditionalFormatting>
  <conditionalFormatting sqref="LV7:MB7 LV9:MB9">
    <cfRule type="expression" dxfId="47" priority="883">
      <formula>$L$3:$NR$3=Aujourdhui</formula>
    </cfRule>
  </conditionalFormatting>
  <conditionalFormatting sqref="JY9:KE9">
    <cfRule type="cellIs" dxfId="46" priority="962" operator="equal">
      <formula>"D"</formula>
    </cfRule>
  </conditionalFormatting>
  <conditionalFormatting sqref="KF9:KL9">
    <cfRule type="cellIs" dxfId="45" priority="951" operator="equal">
      <formula>"D"</formula>
    </cfRule>
  </conditionalFormatting>
  <conditionalFormatting sqref="KM9:KS9">
    <cfRule type="cellIs" dxfId="44" priority="940" operator="equal">
      <formula>"D"</formula>
    </cfRule>
  </conditionalFormatting>
  <conditionalFormatting sqref="KT9:KZ9">
    <cfRule type="cellIs" dxfId="43" priority="929" operator="equal">
      <formula>"D"</formula>
    </cfRule>
  </conditionalFormatting>
  <conditionalFormatting sqref="LA9:LG9">
    <cfRule type="cellIs" dxfId="42" priority="918" operator="equal">
      <formula>"D"</formula>
    </cfRule>
  </conditionalFormatting>
  <conditionalFormatting sqref="LH9:LN9">
    <cfRule type="cellIs" dxfId="41" priority="907" operator="equal">
      <formula>"D"</formula>
    </cfRule>
  </conditionalFormatting>
  <conditionalFormatting sqref="LO9:LU9">
    <cfRule type="cellIs" dxfId="40" priority="896" stopIfTrue="1" operator="equal">
      <formula>"D"</formula>
    </cfRule>
  </conditionalFormatting>
  <conditionalFormatting sqref="LV9:MB9">
    <cfRule type="cellIs" dxfId="39" priority="885" operator="equal">
      <formula>"D"</formula>
    </cfRule>
  </conditionalFormatting>
  <conditionalFormatting sqref="MC9:MI9">
    <cfRule type="cellIs" dxfId="38" priority="874" operator="equal">
      <formula>"D"</formula>
    </cfRule>
  </conditionalFormatting>
  <conditionalFormatting sqref="MJ9:MP9">
    <cfRule type="cellIs" dxfId="37" priority="863" operator="equal">
      <formula>"D"</formula>
    </cfRule>
  </conditionalFormatting>
  <conditionalFormatting sqref="MQ9:MW9">
    <cfRule type="cellIs" dxfId="36" priority="852" operator="equal">
      <formula>"D"</formula>
    </cfRule>
  </conditionalFormatting>
  <conditionalFormatting sqref="MX9:ND9">
    <cfRule type="cellIs" dxfId="35" priority="841" operator="equal">
      <formula>"D"</formula>
    </cfRule>
  </conditionalFormatting>
  <conditionalFormatting sqref="NE9:NK9">
    <cfRule type="cellIs" dxfId="34" priority="830" operator="equal">
      <formula>"D"</formula>
    </cfRule>
  </conditionalFormatting>
  <conditionalFormatting sqref="NL9:NR9">
    <cfRule type="cellIs" dxfId="33" priority="819" operator="equal">
      <formula>"D"</formula>
    </cfRule>
  </conditionalFormatting>
  <conditionalFormatting sqref="NM1:NM2">
    <cfRule type="cellIs" priority="258" stopIfTrue="1" operator="equal">
      <formula>0</formula>
    </cfRule>
    <cfRule type="cellIs" dxfId="32" priority="259" operator="between">
      <formula>8</formula>
      <formula>14</formula>
    </cfRule>
    <cfRule type="cellIs" dxfId="31" priority="261" operator="between">
      <formula>12</formula>
      <formula>14</formula>
    </cfRule>
    <cfRule type="cellIs" dxfId="30" priority="262" operator="lessThan">
      <formula>8</formula>
    </cfRule>
  </conditionalFormatting>
  <conditionalFormatting sqref="NM1:NM2">
    <cfRule type="expression" dxfId="29" priority="257">
      <formula>$L$3:$NR$3=Aujourdhui</formula>
    </cfRule>
  </conditionalFormatting>
  <conditionalFormatting sqref="NM1:NM2">
    <cfRule type="expression" dxfId="28" priority="264">
      <formula>JX4&gt;Aujourdhui</formula>
    </cfRule>
  </conditionalFormatting>
  <conditionalFormatting sqref="AQ1:AT2">
    <cfRule type="cellIs" priority="122" stopIfTrue="1" operator="equal">
      <formula>0</formula>
    </cfRule>
    <cfRule type="cellIs" dxfId="27" priority="123" operator="between">
      <formula>8</formula>
      <formula>14</formula>
    </cfRule>
    <cfRule type="cellIs" dxfId="26" priority="125" operator="between">
      <formula>12</formula>
      <formula>14</formula>
    </cfRule>
    <cfRule type="cellIs" dxfId="25" priority="126" operator="lessThan">
      <formula>8</formula>
    </cfRule>
  </conditionalFormatting>
  <conditionalFormatting sqref="AQ1:AT2">
    <cfRule type="expression" dxfId="24" priority="128">
      <formula>AP4&gt;Aujourdhui</formula>
    </cfRule>
  </conditionalFormatting>
  <conditionalFormatting sqref="AQ1:AT2">
    <cfRule type="expression" dxfId="23" priority="121">
      <formula>$L$3:$NR$3=Aujourdhui</formula>
    </cfRule>
  </conditionalFormatting>
  <conditionalFormatting sqref="NM1:NM2 AQ1:AT2">
    <cfRule type="expression" dxfId="22" priority="1455">
      <formula>$H1=TODAY()</formula>
    </cfRule>
  </conditionalFormatting>
  <conditionalFormatting sqref="B2 D2:F2 L10:NR39">
    <cfRule type="containsText" dxfId="21" priority="66" operator="containsText" text="CP">
      <formula>NOT(ISERROR(SEARCH("CP",B2)))</formula>
    </cfRule>
  </conditionalFormatting>
  <conditionalFormatting sqref="B13:B38 K10:K39 F10:I39">
    <cfRule type="expression" dxfId="20" priority="58" stopIfTrue="1">
      <formula>#REF!&gt;=7</formula>
    </cfRule>
  </conditionalFormatting>
  <conditionalFormatting sqref="C2">
    <cfRule type="containsText" dxfId="19" priority="47" operator="containsText" text="CP">
      <formula>NOT(ISERROR(SEARCH("CP",C2)))</formula>
    </cfRule>
  </conditionalFormatting>
  <conditionalFormatting sqref="E10:J39">
    <cfRule type="expression" dxfId="18" priority="1456">
      <formula>F12&gt;Aujourdhui</formula>
    </cfRule>
  </conditionalFormatting>
  <conditionalFormatting sqref="D17:E39 D10:I16 E15:I39 D11:D39">
    <cfRule type="expression" dxfId="17" priority="24">
      <formula>#REF!&gt;=7</formula>
    </cfRule>
  </conditionalFormatting>
  <conditionalFormatting sqref="L10:NR39">
    <cfRule type="expression" dxfId="16" priority="1520">
      <formula>L$8="F"</formula>
    </cfRule>
    <cfRule type="expression" dxfId="15" priority="1521">
      <formula>L$4=7</formula>
    </cfRule>
  </conditionalFormatting>
  <conditionalFormatting sqref="A16:D16 J16:K16">
    <cfRule type="expression" dxfId="14" priority="1530">
      <formula>A17&gt;Aujourdhui</formula>
    </cfRule>
  </conditionalFormatting>
  <conditionalFormatting sqref="A15:D15 J15:K15">
    <cfRule type="expression" dxfId="13" priority="1531">
      <formula>#REF!&gt;Aujourdhui</formula>
    </cfRule>
  </conditionalFormatting>
  <conditionalFormatting sqref="J16">
    <cfRule type="expression" dxfId="12" priority="1562">
      <formula>K17&gt;Aujourdhui</formula>
    </cfRule>
  </conditionalFormatting>
  <conditionalFormatting sqref="J15">
    <cfRule type="expression" dxfId="11" priority="1563">
      <formula>#REF!&gt;Aujourdhui</formula>
    </cfRule>
  </conditionalFormatting>
  <conditionalFormatting sqref="D10:D39">
    <cfRule type="expression" dxfId="10" priority="1">
      <formula>#REF!&gt;=7</formula>
    </cfRule>
  </conditionalFormatting>
  <conditionalFormatting sqref="NM1:NM2">
    <cfRule type="cellIs" dxfId="9" priority="260" operator="between">
      <formula>#REF!</formula>
      <formula>24</formula>
    </cfRule>
  </conditionalFormatting>
  <conditionalFormatting sqref="AQ1:AT2">
    <cfRule type="cellIs" dxfId="8" priority="124" operator="between">
      <formula>#REF!</formula>
      <formula>24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" operator="containsText" id="{B6700BF5-3EC9-4A8A-A57A-E592816CDFD6}">
            <xm:f>NOT(ISERROR(SEARCH($F$2,B2)))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4" operator="containsText" id="{CE6E51D0-C16C-4D79-A6C0-3D1CB6EC00CF}">
            <xm:f>NOT(ISERROR(SEARCH($E$2,B2)))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5" operator="containsText" id="{269E9125-CE53-4A8A-8E10-F795963626B1}">
            <xm:f>NOT(ISERROR(SEARCH($D$2,B2)))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B2 D2:F2 L10:NR39</xm:sqref>
        </x14:conditionalFormatting>
        <x14:conditionalFormatting xmlns:xm="http://schemas.microsoft.com/office/excel/2006/main">
          <x14:cfRule type="containsText" priority="48" operator="containsText" id="{64B7381B-70BF-4C3D-8A7B-DC38A331D4F4}">
            <xm:f>NOT(ISERROR(SEARCH($C$2,L10)))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L10:NR39</xm:sqref>
        </x14:conditionalFormatting>
        <x14:conditionalFormatting xmlns:xm="http://schemas.microsoft.com/office/excel/2006/main">
          <x14:cfRule type="containsText" priority="44" operator="containsText" id="{60FB0640-0CEC-4306-BA38-1F9F224250B2}">
            <xm:f>NOT(ISERROR(SEARCH($F$2,C2)))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5" operator="containsText" id="{CA65451B-07FC-477B-AF1B-88E88A4C22B5}">
            <xm:f>NOT(ISERROR(SEARCH($E$2,C2)))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6" operator="containsText" id="{4301C13D-6B77-45AA-93FB-35E638D03BEE}">
            <xm:f>NOT(ISERROR(SEARCH($D$2,C2)))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ontainsText" priority="43" operator="containsText" id="{75553AA5-ADD1-48DF-A783-53CC289E73DF}">
            <xm:f>NOT(ISERROR(SEARCH($C$2,C2)))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Acceuil</vt:lpstr>
      <vt:lpstr>Etat</vt:lpstr>
      <vt:lpstr>2019</vt:lpstr>
      <vt:lpstr>Août</vt:lpstr>
      <vt:lpstr>Septem</vt:lpstr>
      <vt:lpstr>Décem</vt:lpstr>
      <vt:lpstr>Reporting_SM2019</vt:lpstr>
      <vt:lpstr>Référence</vt:lpstr>
      <vt:lpstr>Congé-2019</vt:lpstr>
      <vt:lpstr>AnnéeCalendrier</vt:lpstr>
      <vt:lpstr>Référence!code_jour</vt:lpstr>
      <vt:lpstr>code_jour</vt:lpstr>
      <vt:lpstr>Référence!FERIE18</vt:lpstr>
      <vt:lpstr>FERIE18</vt:lpstr>
      <vt:lpstr>FERIE19</vt:lpstr>
      <vt:lpstr>Janv.chauff</vt:lpstr>
      <vt:lpstr>Janv.crit</vt:lpstr>
      <vt:lpstr>Janv.Date</vt:lpstr>
      <vt:lpstr>janvier</vt:lpstr>
      <vt:lpstr>zonegl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Morot Anaëlle</dc:creator>
  <cp:lastModifiedBy>Eurologistic3</cp:lastModifiedBy>
  <cp:lastPrinted>2018-10-16T12:37:34Z</cp:lastPrinted>
  <dcterms:created xsi:type="dcterms:W3CDTF">2018-10-16T11:53:10Z</dcterms:created>
  <dcterms:modified xsi:type="dcterms:W3CDTF">2019-02-06T11:07:26Z</dcterms:modified>
</cp:coreProperties>
</file>